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506\03_森林企画Ｇ\03_森林環境譲与税関係\03_森林環境譲与税事業（木材利用促進）\04_脱炭素社会実現「まちのもり」創出事業\R7\03_HP\01_申請様式\"/>
    </mc:Choice>
  </mc:AlternateContent>
  <bookViews>
    <workbookView xWindow="-120" yWindow="-120" windowWidth="21840" windowHeight="13140" tabRatio="929"/>
  </bookViews>
  <sheets>
    <sheet name="記入事項" sheetId="9" r:id="rId1"/>
    <sheet name="第1号様式" sheetId="2" r:id="rId2"/>
    <sheet name="第１号様式の１" sheetId="3" r:id="rId3"/>
    <sheet name="第１号様式の２" sheetId="7" r:id="rId4"/>
    <sheet name="第1号様式の３(使用木材明細表)" sheetId="15" r:id="rId5"/>
    <sheet name="第３号様式" sheetId="8" r:id="rId6"/>
    <sheet name="第１号様式の１ (変更)" sheetId="17" r:id="rId7"/>
    <sheet name="第1号様式の３(使用木材明細表) (変更)" sheetId="21" r:id="rId8"/>
    <sheet name="第６号様式" sheetId="4" r:id="rId9"/>
    <sheet name="第７号様式" sheetId="5" r:id="rId10"/>
    <sheet name="第7号様式の１" sheetId="18" r:id="rId11"/>
    <sheet name="第1号様式の３(使用木材明細表) (実績)" sheetId="22" r:id="rId12"/>
    <sheet name="現地状況写真" sheetId="19" r:id="rId13"/>
    <sheet name="振込口座申出書" sheetId="20" r:id="rId14"/>
  </sheets>
  <definedNames>
    <definedName name="_Hlk7627518" localSheetId="1">第1号様式!$A$237</definedName>
    <definedName name="_Hlk7985598" localSheetId="1">第1号様式!$A$17</definedName>
    <definedName name="_Hlk7985648" localSheetId="1">第３号様式!$A$15</definedName>
    <definedName name="_Hlk7989857" localSheetId="1">第３号様式!$A$6</definedName>
    <definedName name="_Hlk7989932" localSheetId="1">第１号様式の１!$A$2</definedName>
    <definedName name="_Hlk7989972" localSheetId="1">第１号様式の１!$A$1</definedName>
    <definedName name="_xlnm.Print_Area" localSheetId="12">現地状況写真!$A$1:$H$40</definedName>
    <definedName name="_xlnm.Print_Area" localSheetId="13">振込口座申出書!$A$1:$H$23</definedName>
    <definedName name="_xlnm.Print_Area" localSheetId="1">第1号様式!$A$1:$F$36</definedName>
    <definedName name="_xlnm.Print_Area" localSheetId="2">第１号様式の１!$A$1:$G$25</definedName>
    <definedName name="_xlnm.Print_Area" localSheetId="6">'第１号様式の１ (変更)'!$A$1:$G$25</definedName>
    <definedName name="_xlnm.Print_Area" localSheetId="3">第１号様式の２!$A$1:$I$40</definedName>
    <definedName name="_xlnm.Print_Area" localSheetId="4">'第1号様式の３(使用木材明細表)'!$A$1:$K$419</definedName>
    <definedName name="_xlnm.Print_Area" localSheetId="11">'第1号様式の３(使用木材明細表) (実績)'!$A$1:$K$419</definedName>
    <definedName name="_xlnm.Print_Area" localSheetId="7">'第1号様式の３(使用木材明細表) (変更)'!$A$1:$K$419</definedName>
    <definedName name="_xlnm.Print_Area" localSheetId="5">第３号様式!$A$1:$H$36</definedName>
    <definedName name="_xlnm.Print_Area" localSheetId="8">第６号様式!$A$1:$G$35</definedName>
    <definedName name="_xlnm.Print_Area" localSheetId="9">第７号様式!$A$1:$F$36</definedName>
    <definedName name="_xlnm.Print_Area" localSheetId="10">第7号様式の１!$A$1:$G$31</definedName>
    <definedName name="_xlnm.Print_Titles" localSheetId="4">'第1号様式の３(使用木材明細表)'!$1:$6</definedName>
    <definedName name="_xlnm.Print_Titles" localSheetId="11">'第1号様式の３(使用木材明細表) (実績)'!$1:$6</definedName>
    <definedName name="_xlnm.Print_Titles" localSheetId="7">'第1号様式の３(使用木材明細表) (変更)'!$1:$6</definedName>
  </definedNames>
  <calcPr calcId="162913"/>
</workbook>
</file>

<file path=xl/calcChain.xml><?xml version="1.0" encoding="utf-8"?>
<calcChain xmlns="http://schemas.openxmlformats.org/spreadsheetml/2006/main">
  <c r="B21" i="4" l="1"/>
  <c r="G6" i="20" l="1"/>
  <c r="H36" i="7" l="1"/>
  <c r="F13" i="18" l="1"/>
  <c r="B5" i="18"/>
  <c r="B5" i="17"/>
  <c r="A21" i="8"/>
  <c r="A17" i="8"/>
  <c r="E16" i="20"/>
  <c r="E8" i="5" l="1"/>
  <c r="F11" i="20" s="1"/>
  <c r="F8" i="4"/>
  <c r="G7" i="8"/>
  <c r="A18" i="4"/>
  <c r="A18" i="5" l="1"/>
  <c r="L3" i="5"/>
  <c r="I410" i="22" l="1"/>
  <c r="I409" i="22"/>
  <c r="I408" i="22"/>
  <c r="I407" i="22"/>
  <c r="I406" i="22"/>
  <c r="I405" i="22"/>
  <c r="I404" i="22"/>
  <c r="I403" i="22"/>
  <c r="I402" i="22"/>
  <c r="I401" i="22"/>
  <c r="I400" i="22"/>
  <c r="I399" i="22"/>
  <c r="I398" i="22"/>
  <c r="I397" i="22"/>
  <c r="I396" i="22"/>
  <c r="I395" i="22"/>
  <c r="I394" i="22"/>
  <c r="I393" i="22"/>
  <c r="I392" i="22"/>
  <c r="I391" i="22"/>
  <c r="I390" i="22"/>
  <c r="I389" i="22"/>
  <c r="I388" i="22"/>
  <c r="I387" i="22"/>
  <c r="I386" i="22"/>
  <c r="I385" i="22"/>
  <c r="I384" i="22"/>
  <c r="I383" i="22"/>
  <c r="I382" i="22"/>
  <c r="I381" i="22"/>
  <c r="I380" i="22"/>
  <c r="I379" i="22"/>
  <c r="I378" i="22"/>
  <c r="I377" i="22"/>
  <c r="I376" i="22"/>
  <c r="I375" i="22"/>
  <c r="I374" i="22"/>
  <c r="I373" i="22"/>
  <c r="I372" i="22"/>
  <c r="I371" i="22"/>
  <c r="I370" i="22"/>
  <c r="I369" i="22"/>
  <c r="I368" i="22"/>
  <c r="I367" i="22"/>
  <c r="I366" i="22"/>
  <c r="I365" i="22"/>
  <c r="I364" i="22"/>
  <c r="I363" i="22"/>
  <c r="I362" i="22"/>
  <c r="I361" i="22"/>
  <c r="I360" i="22"/>
  <c r="I359" i="22"/>
  <c r="I358" i="22"/>
  <c r="I357" i="22"/>
  <c r="I356" i="22"/>
  <c r="I355" i="22"/>
  <c r="I354" i="22"/>
  <c r="I353" i="22"/>
  <c r="I352" i="22"/>
  <c r="I351" i="22"/>
  <c r="I350" i="22"/>
  <c r="I349" i="22"/>
  <c r="I348" i="22"/>
  <c r="I347" i="22"/>
  <c r="I346" i="22"/>
  <c r="I345" i="22"/>
  <c r="I344" i="22"/>
  <c r="I343" i="22"/>
  <c r="I342" i="22"/>
  <c r="I341" i="22"/>
  <c r="I340" i="22"/>
  <c r="I339" i="22"/>
  <c r="I338" i="22"/>
  <c r="I337" i="22"/>
  <c r="I336" i="22"/>
  <c r="I335" i="22"/>
  <c r="I334" i="22"/>
  <c r="I333" i="22"/>
  <c r="I332" i="22"/>
  <c r="I331" i="22"/>
  <c r="I330" i="22"/>
  <c r="I329" i="22"/>
  <c r="I328" i="22"/>
  <c r="I327" i="22"/>
  <c r="I326" i="22"/>
  <c r="I325" i="22"/>
  <c r="I324" i="22"/>
  <c r="I323" i="22"/>
  <c r="I322" i="22"/>
  <c r="I321" i="22"/>
  <c r="I320" i="22"/>
  <c r="I319" i="22"/>
  <c r="I318" i="22"/>
  <c r="I317" i="22"/>
  <c r="I316" i="22"/>
  <c r="I315" i="22"/>
  <c r="I314" i="22"/>
  <c r="I313" i="22"/>
  <c r="I312" i="22"/>
  <c r="I311" i="22"/>
  <c r="I411" i="22" s="1"/>
  <c r="I309" i="22"/>
  <c r="I308" i="22"/>
  <c r="I307" i="22"/>
  <c r="I306" i="22"/>
  <c r="I305" i="22"/>
  <c r="I304" i="22"/>
  <c r="I303" i="22"/>
  <c r="I302" i="22"/>
  <c r="I301" i="22"/>
  <c r="I300" i="22"/>
  <c r="I299" i="22"/>
  <c r="I298" i="22"/>
  <c r="I297" i="22"/>
  <c r="I296" i="22"/>
  <c r="I295" i="22"/>
  <c r="I294" i="22"/>
  <c r="I293" i="22"/>
  <c r="I292" i="22"/>
  <c r="I291" i="22"/>
  <c r="I290" i="22"/>
  <c r="I289" i="22"/>
  <c r="I288" i="22"/>
  <c r="I287" i="22"/>
  <c r="I286" i="22"/>
  <c r="I285" i="22"/>
  <c r="I284" i="22"/>
  <c r="I283" i="22"/>
  <c r="I282" i="22"/>
  <c r="I281" i="22"/>
  <c r="I280" i="22"/>
  <c r="I279" i="22"/>
  <c r="I278" i="22"/>
  <c r="I277" i="22"/>
  <c r="I276" i="22"/>
  <c r="I275" i="22"/>
  <c r="I274" i="22"/>
  <c r="I273" i="22"/>
  <c r="I272" i="22"/>
  <c r="I271" i="22"/>
  <c r="I270" i="22"/>
  <c r="I269" i="22"/>
  <c r="I268" i="22"/>
  <c r="I267" i="22"/>
  <c r="I266" i="22"/>
  <c r="I265" i="22"/>
  <c r="I264" i="22"/>
  <c r="I263" i="22"/>
  <c r="I262" i="22"/>
  <c r="I261" i="22"/>
  <c r="I260" i="22"/>
  <c r="I259" i="22"/>
  <c r="I258" i="22"/>
  <c r="I257" i="22"/>
  <c r="I256" i="22"/>
  <c r="I255" i="22"/>
  <c r="I254" i="22"/>
  <c r="I253" i="22"/>
  <c r="I252" i="22"/>
  <c r="I251" i="22"/>
  <c r="I250" i="22"/>
  <c r="I249" i="22"/>
  <c r="I248" i="22"/>
  <c r="I247" i="22"/>
  <c r="I246" i="22"/>
  <c r="I245" i="22"/>
  <c r="I244" i="22"/>
  <c r="I243" i="22"/>
  <c r="I242" i="22"/>
  <c r="I241" i="22"/>
  <c r="I240" i="22"/>
  <c r="I239" i="22"/>
  <c r="I238" i="22"/>
  <c r="I237" i="22"/>
  <c r="I236" i="22"/>
  <c r="I235" i="22"/>
  <c r="I234" i="22"/>
  <c r="I233" i="22"/>
  <c r="I232" i="22"/>
  <c r="I231" i="22"/>
  <c r="I230" i="22"/>
  <c r="I229" i="22"/>
  <c r="I228" i="22"/>
  <c r="I227" i="22"/>
  <c r="I226" i="22"/>
  <c r="I225" i="22"/>
  <c r="I224" i="22"/>
  <c r="I223" i="22"/>
  <c r="I222" i="22"/>
  <c r="I221" i="22"/>
  <c r="I220" i="22"/>
  <c r="I219" i="22"/>
  <c r="I218" i="22"/>
  <c r="I217" i="22"/>
  <c r="I216" i="22"/>
  <c r="I215" i="22"/>
  <c r="I214" i="22"/>
  <c r="I213" i="22"/>
  <c r="I212" i="22"/>
  <c r="I211" i="22"/>
  <c r="I210" i="22"/>
  <c r="I310" i="22" s="1"/>
  <c r="I207" i="22"/>
  <c r="I206" i="22"/>
  <c r="I205" i="22"/>
  <c r="I204" i="22"/>
  <c r="I203" i="22"/>
  <c r="I202" i="22"/>
  <c r="I201" i="22"/>
  <c r="I200" i="22"/>
  <c r="I199" i="22"/>
  <c r="I198" i="22"/>
  <c r="I197" i="22"/>
  <c r="I196" i="22"/>
  <c r="I195" i="22"/>
  <c r="I194" i="22"/>
  <c r="I193" i="22"/>
  <c r="I192" i="22"/>
  <c r="I191" i="22"/>
  <c r="I190" i="22"/>
  <c r="I189" i="22"/>
  <c r="I188" i="22"/>
  <c r="I187" i="22"/>
  <c r="I186" i="22"/>
  <c r="I185" i="22"/>
  <c r="I184" i="22"/>
  <c r="I183" i="22"/>
  <c r="I182" i="22"/>
  <c r="I181" i="22"/>
  <c r="I180" i="22"/>
  <c r="I179" i="22"/>
  <c r="I178" i="22"/>
  <c r="I177" i="22"/>
  <c r="I176" i="22"/>
  <c r="I175" i="22"/>
  <c r="I174" i="22"/>
  <c r="I173" i="22"/>
  <c r="I172" i="22"/>
  <c r="I171" i="22"/>
  <c r="I170" i="22"/>
  <c r="I169" i="22"/>
  <c r="I168" i="22"/>
  <c r="I167" i="22"/>
  <c r="I166" i="22"/>
  <c r="I165" i="22"/>
  <c r="I164" i="22"/>
  <c r="I163" i="22"/>
  <c r="I162" i="22"/>
  <c r="I161" i="22"/>
  <c r="I160" i="22"/>
  <c r="I159" i="22"/>
  <c r="I158" i="22"/>
  <c r="I157" i="22"/>
  <c r="I156" i="22"/>
  <c r="I155" i="22"/>
  <c r="I154" i="22"/>
  <c r="I153" i="22"/>
  <c r="I152" i="22"/>
  <c r="I151" i="22"/>
  <c r="I150" i="22"/>
  <c r="I149" i="22"/>
  <c r="I148" i="22"/>
  <c r="I147" i="22"/>
  <c r="I146" i="22"/>
  <c r="I145" i="22"/>
  <c r="I144" i="22"/>
  <c r="I143" i="22"/>
  <c r="I142" i="22"/>
  <c r="I141" i="22"/>
  <c r="I140" i="22"/>
  <c r="I139" i="22"/>
  <c r="I138" i="22"/>
  <c r="I137" i="22"/>
  <c r="I136" i="22"/>
  <c r="I135" i="22"/>
  <c r="I134" i="22"/>
  <c r="I133" i="22"/>
  <c r="I132" i="22"/>
  <c r="I131" i="22"/>
  <c r="I130" i="22"/>
  <c r="I129" i="22"/>
  <c r="I128" i="22"/>
  <c r="I127" i="22"/>
  <c r="I126" i="22"/>
  <c r="I125" i="22"/>
  <c r="I124" i="22"/>
  <c r="I123" i="22"/>
  <c r="I122" i="22"/>
  <c r="I121" i="22"/>
  <c r="I120" i="22"/>
  <c r="I119" i="22"/>
  <c r="I118" i="22"/>
  <c r="I117" i="22"/>
  <c r="I116" i="22"/>
  <c r="I115" i="22"/>
  <c r="I114" i="22"/>
  <c r="I113" i="22"/>
  <c r="I112" i="22"/>
  <c r="I111" i="22"/>
  <c r="I110" i="22"/>
  <c r="I109" i="22"/>
  <c r="I108" i="22"/>
  <c r="I106" i="22"/>
  <c r="I105"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I25" i="22"/>
  <c r="I24" i="22"/>
  <c r="I23" i="22"/>
  <c r="I22" i="22"/>
  <c r="I21" i="22"/>
  <c r="I20" i="22"/>
  <c r="I19" i="22"/>
  <c r="I18" i="22"/>
  <c r="I17" i="22"/>
  <c r="I16" i="22"/>
  <c r="I15" i="22"/>
  <c r="I14" i="22"/>
  <c r="I13" i="22"/>
  <c r="I12" i="22"/>
  <c r="I11" i="22"/>
  <c r="I10" i="22"/>
  <c r="I9" i="22"/>
  <c r="I8" i="22"/>
  <c r="I7" i="22"/>
  <c r="I410" i="21"/>
  <c r="I409" i="21"/>
  <c r="I408" i="21"/>
  <c r="I407" i="21"/>
  <c r="I406" i="21"/>
  <c r="I405" i="21"/>
  <c r="I404" i="21"/>
  <c r="I403" i="21"/>
  <c r="I402" i="21"/>
  <c r="I401" i="21"/>
  <c r="I400" i="21"/>
  <c r="I399" i="21"/>
  <c r="I398" i="21"/>
  <c r="I397" i="21"/>
  <c r="I396" i="21"/>
  <c r="I395" i="21"/>
  <c r="I394" i="21"/>
  <c r="I393" i="21"/>
  <c r="I392" i="21"/>
  <c r="I391" i="21"/>
  <c r="I390" i="21"/>
  <c r="I389" i="21"/>
  <c r="I388" i="21"/>
  <c r="I387" i="21"/>
  <c r="I386" i="21"/>
  <c r="I385" i="21"/>
  <c r="I384" i="21"/>
  <c r="I383" i="21"/>
  <c r="I382" i="21"/>
  <c r="I381" i="21"/>
  <c r="I380" i="21"/>
  <c r="I379" i="21"/>
  <c r="I378" i="21"/>
  <c r="I377" i="21"/>
  <c r="I376" i="21"/>
  <c r="I375" i="21"/>
  <c r="I374" i="21"/>
  <c r="I373" i="21"/>
  <c r="I372" i="21"/>
  <c r="I371" i="21"/>
  <c r="I370" i="21"/>
  <c r="I369" i="21"/>
  <c r="I368" i="21"/>
  <c r="I367" i="21"/>
  <c r="I366" i="21"/>
  <c r="I365" i="21"/>
  <c r="I364" i="21"/>
  <c r="I363" i="21"/>
  <c r="I362" i="21"/>
  <c r="I361" i="21"/>
  <c r="I360" i="21"/>
  <c r="I359" i="21"/>
  <c r="I358" i="21"/>
  <c r="I357" i="21"/>
  <c r="I356" i="21"/>
  <c r="I355" i="21"/>
  <c r="I354" i="21"/>
  <c r="I353" i="21"/>
  <c r="I352" i="21"/>
  <c r="I351" i="21"/>
  <c r="I350" i="21"/>
  <c r="I349" i="21"/>
  <c r="I348" i="21"/>
  <c r="I347" i="21"/>
  <c r="I346" i="21"/>
  <c r="I345" i="21"/>
  <c r="I344" i="21"/>
  <c r="I343" i="21"/>
  <c r="I342" i="21"/>
  <c r="I341" i="21"/>
  <c r="I340" i="21"/>
  <c r="I339" i="21"/>
  <c r="I338" i="21"/>
  <c r="I337" i="21"/>
  <c r="I336" i="21"/>
  <c r="I335" i="21"/>
  <c r="I334" i="21"/>
  <c r="I333" i="21"/>
  <c r="I332" i="21"/>
  <c r="I331" i="21"/>
  <c r="I330" i="21"/>
  <c r="I329" i="21"/>
  <c r="I328" i="21"/>
  <c r="I327" i="21"/>
  <c r="I326" i="21"/>
  <c r="I325" i="21"/>
  <c r="I324" i="21"/>
  <c r="I323" i="21"/>
  <c r="I322" i="21"/>
  <c r="I321" i="21"/>
  <c r="I320" i="21"/>
  <c r="I319" i="21"/>
  <c r="I318" i="21"/>
  <c r="I317" i="21"/>
  <c r="I316" i="21"/>
  <c r="I315" i="21"/>
  <c r="I314" i="21"/>
  <c r="I313" i="21"/>
  <c r="I312" i="21"/>
  <c r="I311" i="21"/>
  <c r="I309" i="21"/>
  <c r="I308" i="21"/>
  <c r="I307" i="21"/>
  <c r="I306" i="21"/>
  <c r="I305" i="21"/>
  <c r="I304" i="21"/>
  <c r="I303" i="21"/>
  <c r="I302" i="21"/>
  <c r="I301" i="21"/>
  <c r="I300" i="21"/>
  <c r="I299" i="21"/>
  <c r="I298" i="21"/>
  <c r="I297" i="21"/>
  <c r="I296" i="21"/>
  <c r="I295" i="21"/>
  <c r="I294" i="21"/>
  <c r="I293" i="21"/>
  <c r="I292" i="21"/>
  <c r="I291" i="21"/>
  <c r="I290" i="21"/>
  <c r="I289" i="21"/>
  <c r="I288" i="21"/>
  <c r="I287" i="21"/>
  <c r="I286" i="21"/>
  <c r="I285" i="21"/>
  <c r="I284" i="21"/>
  <c r="I283" i="21"/>
  <c r="I282" i="21"/>
  <c r="I281" i="21"/>
  <c r="I280" i="21"/>
  <c r="I279" i="21"/>
  <c r="I278" i="21"/>
  <c r="I277" i="21"/>
  <c r="I276" i="21"/>
  <c r="I275" i="21"/>
  <c r="I274" i="21"/>
  <c r="I273" i="21"/>
  <c r="I272" i="21"/>
  <c r="I271" i="21"/>
  <c r="I270" i="21"/>
  <c r="I269" i="21"/>
  <c r="I268" i="21"/>
  <c r="I267" i="21"/>
  <c r="I266" i="21"/>
  <c r="I265" i="21"/>
  <c r="I264" i="21"/>
  <c r="I263" i="21"/>
  <c r="I262" i="21"/>
  <c r="I261" i="21"/>
  <c r="I260" i="21"/>
  <c r="I259" i="21"/>
  <c r="I258" i="21"/>
  <c r="I257" i="21"/>
  <c r="I256" i="21"/>
  <c r="I255" i="21"/>
  <c r="I254" i="21"/>
  <c r="I253" i="21"/>
  <c r="I252" i="21"/>
  <c r="I251" i="21"/>
  <c r="I250" i="21"/>
  <c r="I249" i="21"/>
  <c r="I248" i="21"/>
  <c r="I247" i="21"/>
  <c r="I246" i="21"/>
  <c r="I245" i="21"/>
  <c r="I244" i="21"/>
  <c r="I243" i="21"/>
  <c r="I242" i="21"/>
  <c r="I241" i="21"/>
  <c r="I240" i="21"/>
  <c r="I239" i="21"/>
  <c r="I238" i="21"/>
  <c r="I237" i="21"/>
  <c r="I236" i="21"/>
  <c r="I235" i="21"/>
  <c r="I234" i="21"/>
  <c r="I233" i="21"/>
  <c r="I232" i="21"/>
  <c r="I231" i="21"/>
  <c r="I230" i="21"/>
  <c r="I229" i="21"/>
  <c r="I228" i="21"/>
  <c r="I227" i="21"/>
  <c r="I226" i="21"/>
  <c r="I225" i="21"/>
  <c r="I224" i="21"/>
  <c r="I223" i="21"/>
  <c r="I222" i="21"/>
  <c r="I221" i="21"/>
  <c r="I220" i="21"/>
  <c r="I219" i="21"/>
  <c r="I218" i="21"/>
  <c r="I217" i="21"/>
  <c r="I216" i="21"/>
  <c r="I215" i="21"/>
  <c r="I214" i="21"/>
  <c r="I213" i="21"/>
  <c r="I212" i="21"/>
  <c r="I211" i="21"/>
  <c r="I210" i="21"/>
  <c r="I310" i="21" s="1"/>
  <c r="I207" i="21"/>
  <c r="I206" i="21"/>
  <c r="I205" i="21"/>
  <c r="I204" i="21"/>
  <c r="I203" i="21"/>
  <c r="I202" i="21"/>
  <c r="I201" i="21"/>
  <c r="I200" i="21"/>
  <c r="I199" i="21"/>
  <c r="I198" i="21"/>
  <c r="I197" i="21"/>
  <c r="I196" i="21"/>
  <c r="I195" i="21"/>
  <c r="I194" i="21"/>
  <c r="I193" i="21"/>
  <c r="I192" i="21"/>
  <c r="I191" i="21"/>
  <c r="I190" i="21"/>
  <c r="I189" i="21"/>
  <c r="I188" i="21"/>
  <c r="I187" i="21"/>
  <c r="I186" i="21"/>
  <c r="I185" i="21"/>
  <c r="I184" i="21"/>
  <c r="I183" i="21"/>
  <c r="I182" i="21"/>
  <c r="I181" i="21"/>
  <c r="I180" i="21"/>
  <c r="I179" i="21"/>
  <c r="I178" i="21"/>
  <c r="I177" i="21"/>
  <c r="I176" i="21"/>
  <c r="I175" i="21"/>
  <c r="I174" i="21"/>
  <c r="I173" i="21"/>
  <c r="I172" i="21"/>
  <c r="I171" i="21"/>
  <c r="I170" i="21"/>
  <c r="I169" i="21"/>
  <c r="I168" i="21"/>
  <c r="I167" i="21"/>
  <c r="I166" i="21"/>
  <c r="I165" i="21"/>
  <c r="I164" i="21"/>
  <c r="I163" i="21"/>
  <c r="I162" i="21"/>
  <c r="I161" i="21"/>
  <c r="I160" i="21"/>
  <c r="I159" i="21"/>
  <c r="I158" i="21"/>
  <c r="I157" i="21"/>
  <c r="I156" i="21"/>
  <c r="I155" i="21"/>
  <c r="I154" i="21"/>
  <c r="I153" i="21"/>
  <c r="I152" i="21"/>
  <c r="I151" i="21"/>
  <c r="I150" i="21"/>
  <c r="I149" i="21"/>
  <c r="I148" i="21"/>
  <c r="I147" i="21"/>
  <c r="I146" i="21"/>
  <c r="I145" i="21"/>
  <c r="I144" i="21"/>
  <c r="I143" i="21"/>
  <c r="I142" i="21"/>
  <c r="I141" i="21"/>
  <c r="I140" i="21"/>
  <c r="I139" i="21"/>
  <c r="I138" i="21"/>
  <c r="I137" i="21"/>
  <c r="I136" i="21"/>
  <c r="I135" i="21"/>
  <c r="I134" i="21"/>
  <c r="I133" i="21"/>
  <c r="I132" i="21"/>
  <c r="I131" i="21"/>
  <c r="I130" i="21"/>
  <c r="I129" i="21"/>
  <c r="I128" i="21"/>
  <c r="I127" i="21"/>
  <c r="I126" i="21"/>
  <c r="I125" i="21"/>
  <c r="I124" i="21"/>
  <c r="I123" i="21"/>
  <c r="I122" i="21"/>
  <c r="I121" i="21"/>
  <c r="I120" i="21"/>
  <c r="I119" i="21"/>
  <c r="I118" i="21"/>
  <c r="I117" i="21"/>
  <c r="I116" i="21"/>
  <c r="I115" i="21"/>
  <c r="I114" i="21"/>
  <c r="I113" i="21"/>
  <c r="I112" i="21"/>
  <c r="I111" i="21"/>
  <c r="I110" i="21"/>
  <c r="I109" i="21"/>
  <c r="I108" i="21"/>
  <c r="I106" i="21"/>
  <c r="I105" i="21"/>
  <c r="I104" i="21"/>
  <c r="I103" i="21"/>
  <c r="I102" i="21"/>
  <c r="I101" i="21"/>
  <c r="I100" i="21"/>
  <c r="I99" i="21"/>
  <c r="I98" i="21"/>
  <c r="I97" i="21"/>
  <c r="I96" i="21"/>
  <c r="I95" i="21"/>
  <c r="I94" i="21"/>
  <c r="I93" i="21"/>
  <c r="I92" i="21"/>
  <c r="I91" i="21"/>
  <c r="I90" i="21"/>
  <c r="I89" i="21"/>
  <c r="I88" i="21"/>
  <c r="I87" i="21"/>
  <c r="I86" i="21"/>
  <c r="I85" i="21"/>
  <c r="I84" i="21"/>
  <c r="I83" i="21"/>
  <c r="I82" i="21"/>
  <c r="I81" i="21"/>
  <c r="I80" i="21"/>
  <c r="I79" i="21"/>
  <c r="I78" i="21"/>
  <c r="I77" i="21"/>
  <c r="I76" i="21"/>
  <c r="I75" i="21"/>
  <c r="I74" i="21"/>
  <c r="I73" i="21"/>
  <c r="I72" i="21"/>
  <c r="I71" i="21"/>
  <c r="I70" i="21"/>
  <c r="I69" i="21"/>
  <c r="I68" i="21"/>
  <c r="I67" i="21"/>
  <c r="I66" i="21"/>
  <c r="I65" i="21"/>
  <c r="I64" i="21"/>
  <c r="I63" i="21"/>
  <c r="I62" i="21"/>
  <c r="I61" i="21"/>
  <c r="I60" i="21"/>
  <c r="I59" i="21"/>
  <c r="I58" i="21"/>
  <c r="I57" i="21"/>
  <c r="I56" i="21"/>
  <c r="I55" i="21"/>
  <c r="I54" i="21"/>
  <c r="I53" i="21"/>
  <c r="I52" i="21"/>
  <c r="I51" i="21"/>
  <c r="I50" i="21"/>
  <c r="I49" i="21"/>
  <c r="I48" i="21"/>
  <c r="I47" i="21"/>
  <c r="I46" i="21"/>
  <c r="I45" i="21"/>
  <c r="I44" i="21"/>
  <c r="I43" i="21"/>
  <c r="I42" i="21"/>
  <c r="I41" i="21"/>
  <c r="I40" i="21"/>
  <c r="I39" i="21"/>
  <c r="I38" i="21"/>
  <c r="I37" i="21"/>
  <c r="I36" i="21"/>
  <c r="I35" i="21"/>
  <c r="I34" i="21"/>
  <c r="I33" i="21"/>
  <c r="I32" i="21"/>
  <c r="I31" i="21"/>
  <c r="I30" i="21"/>
  <c r="I29" i="21"/>
  <c r="I28" i="21"/>
  <c r="I27" i="21"/>
  <c r="I26" i="21"/>
  <c r="I25" i="21"/>
  <c r="I24" i="21"/>
  <c r="I23" i="21"/>
  <c r="I22" i="21"/>
  <c r="I21" i="21"/>
  <c r="I20" i="21"/>
  <c r="I19" i="21"/>
  <c r="I18" i="21"/>
  <c r="I17" i="21"/>
  <c r="I16" i="21"/>
  <c r="I15" i="21"/>
  <c r="I14" i="21"/>
  <c r="I13" i="21"/>
  <c r="I12" i="21"/>
  <c r="I11" i="21"/>
  <c r="I10" i="21"/>
  <c r="I9" i="21"/>
  <c r="I8" i="21"/>
  <c r="I7" i="21"/>
  <c r="I107" i="21" s="1"/>
  <c r="I107" i="22" l="1"/>
  <c r="I208" i="22"/>
  <c r="I208" i="21"/>
  <c r="I209" i="21" s="1"/>
  <c r="E419" i="21" s="1"/>
  <c r="C11" i="17" s="1"/>
  <c r="I209" i="22"/>
  <c r="E419" i="22" s="1"/>
  <c r="C11" i="18" s="1"/>
  <c r="I411" i="21"/>
  <c r="I412" i="21" s="1"/>
  <c r="I412" i="22"/>
  <c r="D8" i="2"/>
  <c r="I413" i="22" l="1"/>
  <c r="E418" i="22" s="1"/>
  <c r="C9" i="18" s="1"/>
  <c r="I413" i="21"/>
  <c r="E418" i="21" s="1"/>
  <c r="C9" i="17" s="1"/>
  <c r="G8" i="8"/>
  <c r="F13" i="20"/>
  <c r="E17" i="20" s="1"/>
  <c r="C7" i="18"/>
  <c r="F7" i="18" s="1"/>
  <c r="B4" i="18"/>
  <c r="H1" i="19" s="1"/>
  <c r="C7" i="17"/>
  <c r="B4" i="17"/>
  <c r="I410" i="15"/>
  <c r="I409" i="15"/>
  <c r="I408" i="15"/>
  <c r="I407" i="15"/>
  <c r="I406" i="15"/>
  <c r="I405" i="15"/>
  <c r="I404" i="15"/>
  <c r="I403" i="15"/>
  <c r="I402" i="15"/>
  <c r="I401" i="15"/>
  <c r="I400" i="15"/>
  <c r="I399" i="15"/>
  <c r="I398" i="15"/>
  <c r="I397" i="15"/>
  <c r="I396" i="15"/>
  <c r="I395" i="15"/>
  <c r="I394" i="15"/>
  <c r="I393" i="15"/>
  <c r="I392" i="15"/>
  <c r="I391" i="15"/>
  <c r="I390" i="15"/>
  <c r="I389" i="15"/>
  <c r="I388" i="15"/>
  <c r="I387" i="15"/>
  <c r="I386" i="15"/>
  <c r="I385" i="15"/>
  <c r="I384" i="15"/>
  <c r="I383" i="15"/>
  <c r="I382" i="15"/>
  <c r="I381" i="15"/>
  <c r="I380" i="15"/>
  <c r="I379" i="15"/>
  <c r="I378" i="15"/>
  <c r="I377" i="15"/>
  <c r="I376" i="15"/>
  <c r="I375" i="15"/>
  <c r="I374" i="15"/>
  <c r="I373" i="15"/>
  <c r="I372" i="15"/>
  <c r="I371" i="15"/>
  <c r="I370" i="15"/>
  <c r="I369" i="15"/>
  <c r="I368" i="15"/>
  <c r="I367" i="15"/>
  <c r="I366" i="15"/>
  <c r="I365" i="15"/>
  <c r="I364" i="15"/>
  <c r="I363" i="15"/>
  <c r="I362" i="15"/>
  <c r="I361" i="15"/>
  <c r="I360" i="15"/>
  <c r="I359" i="15"/>
  <c r="I358" i="15"/>
  <c r="I357" i="15"/>
  <c r="I356" i="15"/>
  <c r="I355" i="15"/>
  <c r="I354" i="15"/>
  <c r="I353" i="15"/>
  <c r="I352" i="15"/>
  <c r="I351" i="15"/>
  <c r="I350" i="15"/>
  <c r="I349" i="15"/>
  <c r="I348" i="15"/>
  <c r="I347" i="15"/>
  <c r="I346" i="15"/>
  <c r="I345" i="15"/>
  <c r="I344" i="15"/>
  <c r="I343" i="15"/>
  <c r="I342" i="15"/>
  <c r="I341" i="15"/>
  <c r="I340" i="15"/>
  <c r="I339" i="15"/>
  <c r="I338" i="15"/>
  <c r="I337" i="15"/>
  <c r="I336" i="15"/>
  <c r="I335" i="15"/>
  <c r="I334" i="15"/>
  <c r="I333" i="15"/>
  <c r="I332" i="15"/>
  <c r="I331" i="15"/>
  <c r="I330" i="15"/>
  <c r="I329" i="15"/>
  <c r="I328" i="15"/>
  <c r="I327" i="15"/>
  <c r="I326" i="15"/>
  <c r="I325" i="15"/>
  <c r="I324" i="15"/>
  <c r="I323" i="15"/>
  <c r="I322" i="15"/>
  <c r="I321" i="15"/>
  <c r="I320" i="15"/>
  <c r="I319" i="15"/>
  <c r="I318" i="15"/>
  <c r="I317" i="15"/>
  <c r="I316" i="15"/>
  <c r="I315" i="15"/>
  <c r="I314" i="15"/>
  <c r="I313" i="15"/>
  <c r="I312" i="15"/>
  <c r="I311" i="15"/>
  <c r="I309" i="15"/>
  <c r="I308" i="15"/>
  <c r="I307" i="15"/>
  <c r="I306" i="15"/>
  <c r="I305" i="15"/>
  <c r="I304" i="15"/>
  <c r="I303" i="15"/>
  <c r="I302" i="15"/>
  <c r="I301" i="15"/>
  <c r="I300" i="15"/>
  <c r="I299" i="15"/>
  <c r="I298" i="15"/>
  <c r="I297" i="15"/>
  <c r="I296" i="15"/>
  <c r="I295" i="15"/>
  <c r="I294" i="15"/>
  <c r="I293" i="15"/>
  <c r="I292" i="15"/>
  <c r="I291" i="15"/>
  <c r="I290" i="15"/>
  <c r="I289" i="15"/>
  <c r="I288" i="15"/>
  <c r="I287" i="15"/>
  <c r="I286" i="15"/>
  <c r="I285" i="15"/>
  <c r="I284" i="15"/>
  <c r="I283" i="15"/>
  <c r="I282" i="15"/>
  <c r="I281" i="15"/>
  <c r="I280" i="15"/>
  <c r="I279" i="15"/>
  <c r="I278" i="15"/>
  <c r="I277" i="15"/>
  <c r="I276" i="15"/>
  <c r="I275" i="15"/>
  <c r="I274" i="15"/>
  <c r="I273" i="15"/>
  <c r="I272" i="15"/>
  <c r="I271" i="15"/>
  <c r="I270" i="15"/>
  <c r="I269" i="15"/>
  <c r="I268" i="15"/>
  <c r="I267" i="15"/>
  <c r="I266" i="15"/>
  <c r="I265" i="15"/>
  <c r="I264" i="15"/>
  <c r="I263" i="15"/>
  <c r="I262" i="15"/>
  <c r="I261" i="15"/>
  <c r="I260" i="15"/>
  <c r="I259" i="15"/>
  <c r="I258" i="15"/>
  <c r="I257" i="15"/>
  <c r="I256" i="15"/>
  <c r="I255" i="15"/>
  <c r="I254" i="15"/>
  <c r="I253" i="15"/>
  <c r="I252" i="15"/>
  <c r="I251" i="15"/>
  <c r="I250" i="15"/>
  <c r="I249" i="15"/>
  <c r="I248" i="15"/>
  <c r="I247" i="15"/>
  <c r="I246" i="15"/>
  <c r="I245" i="15"/>
  <c r="I244" i="15"/>
  <c r="I243" i="15"/>
  <c r="I242" i="15"/>
  <c r="I241" i="15"/>
  <c r="I240" i="15"/>
  <c r="I239" i="15"/>
  <c r="I238" i="15"/>
  <c r="I237" i="15"/>
  <c r="I236" i="15"/>
  <c r="I235" i="15"/>
  <c r="I234" i="15"/>
  <c r="I233" i="15"/>
  <c r="I232" i="15"/>
  <c r="I231" i="15"/>
  <c r="I230" i="15"/>
  <c r="I229" i="15"/>
  <c r="I228" i="15"/>
  <c r="I227" i="15"/>
  <c r="I226" i="15"/>
  <c r="I225" i="15"/>
  <c r="I224" i="15"/>
  <c r="I223" i="15"/>
  <c r="I222" i="15"/>
  <c r="I221" i="15"/>
  <c r="I220" i="15"/>
  <c r="I219" i="15"/>
  <c r="I218" i="15"/>
  <c r="I217" i="15"/>
  <c r="I216" i="15"/>
  <c r="I215" i="15"/>
  <c r="I214" i="15"/>
  <c r="I213" i="15"/>
  <c r="I212" i="15"/>
  <c r="I211" i="15"/>
  <c r="I210" i="15"/>
  <c r="I207" i="15"/>
  <c r="I206" i="15"/>
  <c r="I205" i="15"/>
  <c r="I204" i="15"/>
  <c r="I203" i="15"/>
  <c r="I202" i="15"/>
  <c r="I201" i="15"/>
  <c r="I200" i="15"/>
  <c r="I199"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8" i="15"/>
  <c r="I157"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6" i="15"/>
  <c r="I115" i="15"/>
  <c r="I114" i="15"/>
  <c r="I113" i="15"/>
  <c r="I112" i="15"/>
  <c r="I111" i="15"/>
  <c r="I110" i="15"/>
  <c r="I109" i="15"/>
  <c r="I108"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4" i="15"/>
  <c r="I73"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I25" i="15"/>
  <c r="I24" i="15"/>
  <c r="I23" i="15"/>
  <c r="I22" i="15"/>
  <c r="I21" i="15"/>
  <c r="I20" i="15"/>
  <c r="I19" i="15"/>
  <c r="I18" i="15"/>
  <c r="I17" i="15"/>
  <c r="I16" i="15"/>
  <c r="I15" i="15"/>
  <c r="I14" i="15"/>
  <c r="I13" i="15"/>
  <c r="I12" i="15"/>
  <c r="I11" i="15"/>
  <c r="I10" i="15"/>
  <c r="I9" i="15"/>
  <c r="I8" i="15"/>
  <c r="I7" i="15"/>
  <c r="I107" i="15" l="1"/>
  <c r="I310" i="15"/>
  <c r="F7" i="17"/>
  <c r="I208" i="15"/>
  <c r="I411" i="15"/>
  <c r="I412" i="15" l="1"/>
  <c r="I209" i="15"/>
  <c r="E419" i="15" s="1"/>
  <c r="C11" i="3" s="1"/>
  <c r="F11" i="18" s="1"/>
  <c r="F11" i="17"/>
  <c r="I413" i="15" l="1"/>
  <c r="E418" i="15" s="1"/>
  <c r="C9" i="3" s="1"/>
  <c r="F9" i="18" s="1"/>
  <c r="F9" i="17"/>
  <c r="F13" i="17" s="1"/>
  <c r="A16" i="5"/>
  <c r="A16" i="4"/>
  <c r="A17" i="2"/>
  <c r="A15" i="2"/>
  <c r="A15" i="8"/>
  <c r="E13" i="5"/>
  <c r="E12" i="5"/>
  <c r="E11" i="5"/>
  <c r="E9" i="5"/>
  <c r="E7" i="5"/>
  <c r="F10" i="20" s="1"/>
  <c r="D26" i="4"/>
  <c r="B22" i="4"/>
  <c r="F13" i="4"/>
  <c r="F12" i="4"/>
  <c r="F11" i="4"/>
  <c r="F7" i="4"/>
  <c r="F9" i="4"/>
  <c r="G12" i="8"/>
  <c r="G11" i="8"/>
  <c r="G10" i="8"/>
  <c r="G6" i="8"/>
  <c r="A36" i="7"/>
  <c r="B4" i="3"/>
  <c r="D13" i="2"/>
  <c r="D12" i="2"/>
  <c r="D11" i="2"/>
  <c r="D9" i="2"/>
  <c r="D7" i="2"/>
  <c r="F11" i="3"/>
  <c r="F7" i="3"/>
  <c r="F9" i="3" l="1"/>
  <c r="F13" i="3" s="1"/>
  <c r="B27" i="2" s="1"/>
  <c r="D20" i="18"/>
  <c r="D25" i="17"/>
  <c r="D19" i="18"/>
  <c r="D24" i="17"/>
  <c r="D18" i="18"/>
  <c r="D23" i="17"/>
  <c r="D25" i="3"/>
  <c r="D24" i="3"/>
  <c r="D23" i="3"/>
  <c r="C24" i="4" l="1"/>
</calcChain>
</file>

<file path=xl/comments1.xml><?xml version="1.0" encoding="utf-8"?>
<comments xmlns="http://schemas.openxmlformats.org/spreadsheetml/2006/main">
  <authors>
    <author>太田</author>
  </authors>
  <commentList>
    <comment ref="B17" authorId="0" shapeId="0">
      <text>
        <r>
          <rPr>
            <sz val="9"/>
            <color indexed="81"/>
            <rFont val="MS P ゴシック"/>
            <family val="3"/>
            <charset val="128"/>
          </rPr>
          <t xml:space="preserve">必ず以下のどちらかで日付けを入力してください
</t>
        </r>
        <r>
          <rPr>
            <b/>
            <sz val="9"/>
            <color indexed="81"/>
            <rFont val="MS P ゴシック"/>
            <family val="3"/>
            <charset val="128"/>
          </rPr>
          <t>①全角で入力する
②令和の前に’をつける</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user</author>
  </authors>
  <commentList>
    <comment ref="C9" authorId="0" shapeId="0">
      <text>
        <r>
          <rPr>
            <sz val="9"/>
            <color indexed="81"/>
            <rFont val="MS P ゴシック"/>
            <family val="3"/>
            <charset val="128"/>
          </rPr>
          <t>申請者が法人の方は</t>
        </r>
        <r>
          <rPr>
            <b/>
            <sz val="9"/>
            <color indexed="81"/>
            <rFont val="MS P ゴシック"/>
            <family val="3"/>
            <charset val="128"/>
          </rPr>
          <t>会社名を記入し</t>
        </r>
        <r>
          <rPr>
            <sz val="9"/>
            <color indexed="81"/>
            <rFont val="MS P ゴシック"/>
            <family val="3"/>
            <charset val="128"/>
          </rPr>
          <t>、「氏名」を代表者の職名に修正願います。
例：氏名→代表取締役社長</t>
        </r>
      </text>
    </comment>
    <comment ref="B25" authorId="0" shapeId="0">
      <text>
        <r>
          <rPr>
            <sz val="9"/>
            <color indexed="81"/>
            <rFont val="MS P ゴシック"/>
            <family val="3"/>
            <charset val="128"/>
          </rPr>
          <t>提出日から「+40日以降」の日付を入力してください。
また、実績報告の提出締切(3/20)に間に合わない申請は行えません。</t>
        </r>
      </text>
    </comment>
  </commentList>
</comments>
</file>

<file path=xl/comments3.xml><?xml version="1.0" encoding="utf-8"?>
<comments xmlns="http://schemas.openxmlformats.org/spreadsheetml/2006/main">
  <authors>
    <author>shinohara</author>
    <author>user</author>
  </authors>
  <commentList>
    <comment ref="B5" authorId="0" shapeId="0">
      <text>
        <r>
          <rPr>
            <sz val="9"/>
            <color indexed="81"/>
            <rFont val="MS P ゴシック"/>
            <family val="3"/>
            <charset val="128"/>
          </rPr>
          <t>一戸建て住宅以外の方は手入力してください。</t>
        </r>
      </text>
    </comment>
    <comment ref="C7" authorId="1" shapeId="0">
      <text>
        <r>
          <rPr>
            <b/>
            <sz val="9"/>
            <color indexed="10"/>
            <rFont val="MS P ゴシック"/>
            <family val="3"/>
            <charset val="128"/>
          </rPr>
          <t>小数点以下切捨</t>
        </r>
        <r>
          <rPr>
            <sz val="9"/>
            <color indexed="81"/>
            <rFont val="MS P ゴシック"/>
            <family val="3"/>
            <charset val="128"/>
          </rPr>
          <t xml:space="preserve">
</t>
        </r>
      </text>
    </comment>
    <comment ref="C9" authorId="0" shapeId="0">
      <text>
        <r>
          <rPr>
            <sz val="9"/>
            <color indexed="81"/>
            <rFont val="MS P ゴシック"/>
            <family val="3"/>
            <charset val="128"/>
          </rPr>
          <t>第1号様式の３（使用木材明細表）を入力すると、数値が自動で転記されます。</t>
        </r>
      </text>
    </comment>
    <comment ref="C11" authorId="1" shapeId="0">
      <text>
        <r>
          <rPr>
            <sz val="9"/>
            <color indexed="81"/>
            <rFont val="MS P ゴシック"/>
            <family val="3"/>
            <charset val="128"/>
          </rPr>
          <t xml:space="preserve">第1号様式の３（使用木材明細表）を入力すると、数値が自動で転記されます。
</t>
        </r>
      </text>
    </comment>
    <comment ref="F13" authorId="1" shapeId="0">
      <text>
        <r>
          <rPr>
            <sz val="9"/>
            <color indexed="81"/>
            <rFont val="MS P ゴシック"/>
            <family val="3"/>
            <charset val="128"/>
          </rPr>
          <t>上限は50万円です。</t>
        </r>
      </text>
    </comment>
  </commentList>
</comments>
</file>

<file path=xl/comments4.xml><?xml version="1.0" encoding="utf-8"?>
<comments xmlns="http://schemas.openxmlformats.org/spreadsheetml/2006/main">
  <authors>
    <author>user</author>
    <author>太田</author>
  </authors>
  <commentList>
    <comment ref="D8" authorId="0" shapeId="0">
      <text>
        <r>
          <rPr>
            <sz val="9"/>
            <color indexed="81"/>
            <rFont val="MS P ゴシック"/>
            <family val="3"/>
            <charset val="128"/>
          </rPr>
          <t>申請者が法人の方は</t>
        </r>
        <r>
          <rPr>
            <b/>
            <sz val="9"/>
            <color indexed="81"/>
            <rFont val="MS P ゴシック"/>
            <family val="3"/>
            <charset val="128"/>
          </rPr>
          <t>会社名を記入し</t>
        </r>
        <r>
          <rPr>
            <sz val="9"/>
            <color indexed="81"/>
            <rFont val="MS P ゴシック"/>
            <family val="3"/>
            <charset val="128"/>
          </rPr>
          <t>、「氏名」を代表者の職名に修正願います。
例：氏名→代表取締役社長</t>
        </r>
      </text>
    </comment>
    <comment ref="A17" authorId="1" shapeId="0">
      <text>
        <r>
          <rPr>
            <sz val="9"/>
            <color indexed="10"/>
            <rFont val="MS P ゴシック"/>
            <family val="3"/>
            <charset val="128"/>
          </rPr>
          <t>記入事項シート</t>
        </r>
        <r>
          <rPr>
            <sz val="9"/>
            <color indexed="81"/>
            <rFont val="MS P ゴシック"/>
            <family val="3"/>
            <charset val="128"/>
          </rPr>
          <t>にて、</t>
        </r>
        <r>
          <rPr>
            <b/>
            <sz val="9"/>
            <color indexed="10"/>
            <rFont val="MS P ゴシック"/>
            <family val="3"/>
            <charset val="128"/>
          </rPr>
          <t>交付決定通知書の交付決定日</t>
        </r>
        <r>
          <rPr>
            <sz val="9"/>
            <color indexed="81"/>
            <rFont val="MS P ゴシック"/>
            <family val="3"/>
            <charset val="128"/>
          </rPr>
          <t>と</t>
        </r>
        <r>
          <rPr>
            <b/>
            <sz val="9"/>
            <color indexed="10"/>
            <rFont val="MS P ゴシック"/>
            <family val="3"/>
            <charset val="128"/>
          </rPr>
          <t>施行番号</t>
        </r>
        <r>
          <rPr>
            <sz val="9"/>
            <color indexed="81"/>
            <rFont val="MS P ゴシック"/>
            <family val="3"/>
            <charset val="128"/>
          </rPr>
          <t>を記入し、当シートで表示されていることを確認してください。</t>
        </r>
      </text>
    </comment>
    <comment ref="C21" authorId="0" shapeId="0">
      <text>
        <r>
          <rPr>
            <sz val="9"/>
            <color indexed="81"/>
            <rFont val="MS P ゴシック"/>
            <family val="3"/>
            <charset val="128"/>
          </rPr>
          <t>事業内容及び補助金額(全額)の変更部分を記載。
例：変更前)県産木材使用量　17m3
           補助金額　400,000円
　　変更後)県産木材使用量　27m3
           補助金額　480,000円</t>
        </r>
      </text>
    </comment>
    <comment ref="A29" authorId="0" shapeId="0">
      <text>
        <r>
          <rPr>
            <sz val="9"/>
            <color indexed="81"/>
            <rFont val="MS P ゴシック"/>
            <family val="3"/>
            <charset val="128"/>
          </rPr>
          <t xml:space="preserve">理由を簡潔に記載。
例：現場調整の結果、使用木材量が増加(減少)したため
</t>
        </r>
      </text>
    </comment>
  </commentList>
</comments>
</file>

<file path=xl/comments5.xml><?xml version="1.0" encoding="utf-8"?>
<comments xmlns="http://schemas.openxmlformats.org/spreadsheetml/2006/main">
  <authors>
    <author>shinohara</author>
    <author>user</author>
  </authors>
  <commentList>
    <comment ref="C7" authorId="0" shapeId="0">
      <text>
        <r>
          <rPr>
            <sz val="9"/>
            <color indexed="81"/>
            <rFont val="MS P ゴシック"/>
            <family val="3"/>
            <charset val="128"/>
          </rPr>
          <t>交付申請時から変更があった場合は、手入力してください。</t>
        </r>
      </text>
    </comment>
    <comment ref="C9" authorId="0" shapeId="0">
      <text>
        <r>
          <rPr>
            <sz val="9"/>
            <color indexed="81"/>
            <rFont val="MS P ゴシック"/>
            <family val="3"/>
            <charset val="128"/>
          </rPr>
          <t>第1号様式の３（使用木材明細表）(変更)を入力すると、数値が自動で転記されます。</t>
        </r>
      </text>
    </comment>
    <comment ref="C11" authorId="1" shapeId="0">
      <text>
        <r>
          <rPr>
            <sz val="9"/>
            <color indexed="81"/>
            <rFont val="MS P ゴシック"/>
            <family val="3"/>
            <charset val="128"/>
          </rPr>
          <t>第1号様式の３（使用木材明細表）(変更)を入力すると、数値が自動で転記されます。</t>
        </r>
      </text>
    </comment>
    <comment ref="F13" authorId="0" shapeId="0">
      <text>
        <r>
          <rPr>
            <sz val="9"/>
            <color indexed="81"/>
            <rFont val="MS P ゴシック"/>
            <family val="3"/>
            <charset val="128"/>
          </rPr>
          <t>上限は50万円です。</t>
        </r>
      </text>
    </comment>
  </commentList>
</comments>
</file>

<file path=xl/comments6.xml><?xml version="1.0" encoding="utf-8"?>
<comments xmlns="http://schemas.openxmlformats.org/spreadsheetml/2006/main">
  <authors>
    <author>太田</author>
    <author>user</author>
  </authors>
  <commentList>
    <comment ref="A18" authorId="0" shapeId="0">
      <text>
        <r>
          <rPr>
            <sz val="9"/>
            <color indexed="10"/>
            <rFont val="MS P ゴシック"/>
            <family val="3"/>
            <charset val="128"/>
          </rPr>
          <t>記入事項シート</t>
        </r>
        <r>
          <rPr>
            <sz val="9"/>
            <color indexed="81"/>
            <rFont val="MS P ゴシック"/>
            <family val="3"/>
            <charset val="128"/>
          </rPr>
          <t>にて、</t>
        </r>
        <r>
          <rPr>
            <b/>
            <sz val="9"/>
            <color indexed="10"/>
            <rFont val="MS P ゴシック"/>
            <family val="3"/>
            <charset val="128"/>
          </rPr>
          <t>交付決定通知書の交付決定日</t>
        </r>
        <r>
          <rPr>
            <sz val="9"/>
            <color indexed="81"/>
            <rFont val="MS P ゴシック"/>
            <family val="3"/>
            <charset val="128"/>
          </rPr>
          <t>と</t>
        </r>
        <r>
          <rPr>
            <b/>
            <sz val="9"/>
            <color indexed="10"/>
            <rFont val="MS P ゴシック"/>
            <family val="3"/>
            <charset val="128"/>
          </rPr>
          <t>施工番号</t>
        </r>
        <r>
          <rPr>
            <sz val="9"/>
            <color indexed="81"/>
            <rFont val="MS P ゴシック"/>
            <family val="3"/>
            <charset val="128"/>
          </rPr>
          <t>を記入し、当シートで表示されていることを確認してください。</t>
        </r>
      </text>
    </comment>
    <comment ref="C24" authorId="0" shapeId="0">
      <text>
        <r>
          <rPr>
            <sz val="9"/>
            <color indexed="81"/>
            <rFont val="MS P ゴシック"/>
            <family val="3"/>
            <charset val="128"/>
          </rPr>
          <t xml:space="preserve">変更した場合は手入力する
</t>
        </r>
      </text>
    </comment>
    <comment ref="D28" authorId="1" shapeId="0">
      <text>
        <r>
          <rPr>
            <sz val="9"/>
            <color indexed="81"/>
            <rFont val="MS P ゴシック"/>
            <family val="3"/>
            <charset val="128"/>
          </rPr>
          <t>交付申請時点の完成予定年月日ではなく、現時点での事業完了予定年月日を記載。</t>
        </r>
      </text>
    </comment>
    <comment ref="D30" authorId="0" shapeId="0">
      <text>
        <r>
          <rPr>
            <sz val="9"/>
            <color indexed="81"/>
            <rFont val="MS P ゴシック"/>
            <family val="3"/>
            <charset val="128"/>
          </rPr>
          <t xml:space="preserve">100%未満の数字を記入する
</t>
        </r>
      </text>
    </comment>
  </commentList>
</comments>
</file>

<file path=xl/comments7.xml><?xml version="1.0" encoding="utf-8"?>
<comments xmlns="http://schemas.openxmlformats.org/spreadsheetml/2006/main">
  <authors>
    <author>shinohara</author>
    <author>user</author>
    <author>太田</author>
  </authors>
  <commentList>
    <comment ref="E7" authorId="0" shapeId="0">
      <text>
        <r>
          <rPr>
            <sz val="9"/>
            <color indexed="81"/>
            <rFont val="MS P ゴシック"/>
            <family val="3"/>
            <charset val="128"/>
          </rPr>
          <t>交付申請時から変更があった場合は、手入力してください。
振込口座申出書の住所と同一としてください。</t>
        </r>
      </text>
    </comment>
    <comment ref="D9" authorId="1" shapeId="0">
      <text>
        <r>
          <rPr>
            <sz val="9"/>
            <color indexed="81"/>
            <rFont val="MS P ゴシック"/>
            <family val="3"/>
            <charset val="128"/>
          </rPr>
          <t>申請者が法人の方は</t>
        </r>
        <r>
          <rPr>
            <b/>
            <sz val="9"/>
            <color indexed="81"/>
            <rFont val="MS P ゴシック"/>
            <family val="3"/>
            <charset val="128"/>
          </rPr>
          <t>会社名を記入し</t>
        </r>
        <r>
          <rPr>
            <sz val="9"/>
            <color indexed="81"/>
            <rFont val="MS P ゴシック"/>
            <family val="3"/>
            <charset val="128"/>
          </rPr>
          <t>、「氏名」を代表者の職名に修正願います。
例：氏名→代表取締役社長</t>
        </r>
      </text>
    </comment>
    <comment ref="A18" authorId="2" shapeId="0">
      <text>
        <r>
          <rPr>
            <sz val="9"/>
            <color indexed="10"/>
            <rFont val="MS P ゴシック"/>
            <family val="3"/>
            <charset val="128"/>
          </rPr>
          <t>記入事項シート</t>
        </r>
        <r>
          <rPr>
            <sz val="9"/>
            <color indexed="81"/>
            <rFont val="MS P ゴシック"/>
            <family val="3"/>
            <charset val="128"/>
          </rPr>
          <t>にて、</t>
        </r>
        <r>
          <rPr>
            <b/>
            <sz val="9"/>
            <color indexed="10"/>
            <rFont val="MS P ゴシック"/>
            <family val="3"/>
            <charset val="128"/>
          </rPr>
          <t>交付決定通知書の交付決定日</t>
        </r>
        <r>
          <rPr>
            <sz val="9"/>
            <color indexed="81"/>
            <rFont val="MS P ゴシック"/>
            <family val="3"/>
            <charset val="128"/>
          </rPr>
          <t>と</t>
        </r>
        <r>
          <rPr>
            <b/>
            <sz val="9"/>
            <color indexed="10"/>
            <rFont val="MS P ゴシック"/>
            <family val="3"/>
            <charset val="128"/>
          </rPr>
          <t>施行番号</t>
        </r>
        <r>
          <rPr>
            <sz val="9"/>
            <color indexed="81"/>
            <rFont val="MS P ゴシック"/>
            <family val="3"/>
            <charset val="128"/>
          </rPr>
          <t>を記入し、当シートで表示されていることを確認してください。</t>
        </r>
      </text>
    </comment>
    <comment ref="A20" authorId="2" shapeId="0">
      <text>
        <r>
          <rPr>
            <b/>
            <sz val="10"/>
            <color indexed="81"/>
            <rFont val="MS P ゴシック"/>
            <family val="3"/>
            <charset val="128"/>
          </rPr>
          <t>(1)～(6)に加えて、以下３点も提出してください。
・使用木材明細表のExcelデータ
・振込口座申出書
・振込口座の通帳等の写し</t>
        </r>
      </text>
    </comment>
  </commentList>
</comments>
</file>

<file path=xl/comments8.xml><?xml version="1.0" encoding="utf-8"?>
<comments xmlns="http://schemas.openxmlformats.org/spreadsheetml/2006/main">
  <authors>
    <author>shinohara</author>
    <author>user</author>
  </authors>
  <commentList>
    <comment ref="B4" authorId="0" shapeId="0">
      <text>
        <r>
          <rPr>
            <sz val="9"/>
            <color indexed="81"/>
            <rFont val="MS P ゴシック"/>
            <family val="3"/>
            <charset val="128"/>
          </rPr>
          <t>住居表示が確定した場合も、当初記載した地番の記載で構いません。</t>
        </r>
      </text>
    </comment>
    <comment ref="C7" authorId="1" shapeId="0">
      <text>
        <r>
          <rPr>
            <sz val="9"/>
            <color indexed="81"/>
            <rFont val="MS P ゴシック"/>
            <family val="3"/>
            <charset val="128"/>
          </rPr>
          <t>申請時から変更があった場合は手入力してください。</t>
        </r>
      </text>
    </comment>
  </commentList>
</comments>
</file>

<file path=xl/comments9.xml><?xml version="1.0" encoding="utf-8"?>
<comments xmlns="http://schemas.openxmlformats.org/spreadsheetml/2006/main">
  <authors>
    <author>user</author>
  </authors>
  <commentList>
    <comment ref="E13" authorId="0" shapeId="0">
      <text>
        <r>
          <rPr>
            <sz val="9"/>
            <color indexed="81"/>
            <rFont val="MS P ゴシック"/>
            <family val="3"/>
            <charset val="128"/>
          </rPr>
          <t>申請者が法人の方は</t>
        </r>
        <r>
          <rPr>
            <b/>
            <sz val="9"/>
            <color indexed="81"/>
            <rFont val="MS P ゴシック"/>
            <family val="3"/>
            <charset val="128"/>
          </rPr>
          <t>会社名を記入し</t>
        </r>
        <r>
          <rPr>
            <sz val="9"/>
            <color indexed="81"/>
            <rFont val="MS P ゴシック"/>
            <family val="3"/>
            <charset val="128"/>
          </rPr>
          <t>、「氏名」を代表者の職名に修正願います。
例：氏名→代表取締役社長</t>
        </r>
      </text>
    </comment>
  </commentList>
</comments>
</file>

<file path=xl/sharedStrings.xml><?xml version="1.0" encoding="utf-8"?>
<sst xmlns="http://schemas.openxmlformats.org/spreadsheetml/2006/main" count="1570" uniqueCount="205">
  <si>
    <t>　　神奈川県知事　殿</t>
  </si>
  <si>
    <t>　　　　　　　　　　　　　　　　　　　　　　　　　（代理申請の場合はこちらも記載）</t>
  </si>
  <si>
    <t>１　事業細目（申請する細目に〇を記入する）</t>
  </si>
  <si>
    <t>２　　補助事業の完了の予定期日</t>
  </si>
  <si>
    <t>４　添付書類</t>
  </si>
  <si>
    <t>(1) 事業計画書（第１号様式の１）</t>
  </si>
  <si>
    <t>(2) 役員等氏名一覧表（第１号様式の２）</t>
  </si>
  <si>
    <t>(3) 使用木材明細表（第１号様式の３）</t>
  </si>
  <si>
    <t>(4) 現地案内図</t>
  </si>
  <si>
    <t>(5) 各階平面図（木造施設の建築の場合）、又は木質化面積が分かる図面（施設の木質化の場合）</t>
  </si>
  <si>
    <t>(6) 建築確認済証の写し（木造施設の建築の場合）</t>
  </si>
  <si>
    <t>(7) 工事請負契約書の写し</t>
  </si>
  <si>
    <t>事業計画書</t>
  </si>
  <si>
    <t>１　計画</t>
  </si>
  <si>
    <t>事業細目：　　　　　　　　　　　　　　　　　　　　　　　　　　　　　　　　　</t>
  </si>
  <si>
    <t>数量</t>
  </si>
  <si>
    <t>単位</t>
  </si>
  <si>
    <t>補助単価（円）</t>
  </si>
  <si>
    <t>補助金額（円）※１</t>
  </si>
  <si>
    <t>備考</t>
  </si>
  <si>
    <t>㎡</t>
  </si>
  <si>
    <t>延床面積は小数点以下切捨てで記載</t>
  </si>
  <si>
    <t>※２</t>
  </si>
  <si>
    <t>㎥</t>
  </si>
  <si>
    <t>第１号様式の３</t>
  </si>
  <si>
    <t>C</t>
  </si>
  <si>
    <t>D</t>
  </si>
  <si>
    <t>※３</t>
  </si>
  <si>
    <t>※２　施設の木質化の場合は計上できない</t>
  </si>
  <si>
    <t>※３　木造施設の建築（一戸建住宅以外）の場合下限100万円から上限1,000万円</t>
  </si>
  <si>
    <t xml:space="preserve">    </t>
  </si>
  <si>
    <t>２　建築請負事業者情報</t>
  </si>
  <si>
    <t>　所在地・住所</t>
  </si>
  <si>
    <r>
      <t>名</t>
    </r>
    <r>
      <rPr>
        <sz val="10.5"/>
        <color theme="1"/>
        <rFont val="Century"/>
        <family val="1"/>
      </rPr>
      <t xml:space="preserve"> </t>
    </r>
    <r>
      <rPr>
        <sz val="10.5"/>
        <color theme="1"/>
        <rFont val="ＭＳ 明朝"/>
        <family val="1"/>
        <charset val="128"/>
      </rPr>
      <t>称</t>
    </r>
  </si>
  <si>
    <r>
      <t>代表者の職名・氏名</t>
    </r>
    <r>
      <rPr>
        <sz val="10.5"/>
        <color theme="1"/>
        <rFont val="Century"/>
        <family val="1"/>
      </rPr>
      <t xml:space="preserve">  </t>
    </r>
  </si>
  <si>
    <r>
      <t>役</t>
    </r>
    <r>
      <rPr>
        <sz val="10.5"/>
        <color theme="1"/>
        <rFont val="Century"/>
        <family val="1"/>
      </rPr>
      <t xml:space="preserve"> </t>
    </r>
    <r>
      <rPr>
        <sz val="10.5"/>
        <color theme="1"/>
        <rFont val="ＭＳ 明朝"/>
        <family val="1"/>
        <charset val="128"/>
      </rPr>
      <t>員</t>
    </r>
    <r>
      <rPr>
        <sz val="10.5"/>
        <color theme="1"/>
        <rFont val="Century"/>
        <family val="1"/>
      </rPr>
      <t xml:space="preserve"> </t>
    </r>
    <r>
      <rPr>
        <sz val="10.5"/>
        <color theme="1"/>
        <rFont val="ＭＳ 明朝"/>
        <family val="1"/>
        <charset val="128"/>
      </rPr>
      <t>等</t>
    </r>
    <r>
      <rPr>
        <sz val="10.5"/>
        <color theme="1"/>
        <rFont val="Century"/>
        <family val="1"/>
      </rPr>
      <t xml:space="preserve"> </t>
    </r>
    <r>
      <rPr>
        <sz val="10.5"/>
        <color theme="1"/>
        <rFont val="ＭＳ 明朝"/>
        <family val="1"/>
        <charset val="128"/>
      </rPr>
      <t>氏</t>
    </r>
    <r>
      <rPr>
        <sz val="10.5"/>
        <color theme="1"/>
        <rFont val="Century"/>
        <family val="1"/>
      </rPr>
      <t xml:space="preserve"> </t>
    </r>
    <r>
      <rPr>
        <sz val="10.5"/>
        <color theme="1"/>
        <rFont val="ＭＳ 明朝"/>
        <family val="1"/>
        <charset val="128"/>
      </rPr>
      <t>名</t>
    </r>
    <r>
      <rPr>
        <sz val="10.5"/>
        <color theme="1"/>
        <rFont val="Century"/>
        <family val="1"/>
      </rPr>
      <t xml:space="preserve"> </t>
    </r>
    <r>
      <rPr>
        <sz val="10.5"/>
        <color theme="1"/>
        <rFont val="ＭＳ 明朝"/>
        <family val="1"/>
        <charset val="128"/>
      </rPr>
      <t>一</t>
    </r>
    <r>
      <rPr>
        <sz val="10.5"/>
        <color theme="1"/>
        <rFont val="Century"/>
        <family val="1"/>
      </rPr>
      <t xml:space="preserve"> </t>
    </r>
    <r>
      <rPr>
        <sz val="10.5"/>
        <color theme="1"/>
        <rFont val="ＭＳ 明朝"/>
        <family val="1"/>
        <charset val="128"/>
      </rPr>
      <t>覧</t>
    </r>
    <r>
      <rPr>
        <sz val="10.5"/>
        <color theme="1"/>
        <rFont val="Century"/>
        <family val="1"/>
      </rPr>
      <t xml:space="preserve"> </t>
    </r>
    <r>
      <rPr>
        <sz val="10.5"/>
        <color theme="1"/>
        <rFont val="ＭＳ 明朝"/>
        <family val="1"/>
        <charset val="128"/>
      </rPr>
      <t>表</t>
    </r>
  </si>
  <si>
    <t>　　　　　　　　　　　　　　　　　　　　　　　　　　　　　　　　　　　　　　　　　　　　　　　　　　　　　　　　　　　　　　　　　　　　　　　　　　　　　　　　　</t>
  </si>
  <si>
    <t>役職名</t>
  </si>
  <si>
    <r>
      <t>氏</t>
    </r>
    <r>
      <rPr>
        <sz val="10.5"/>
        <color theme="1"/>
        <rFont val="Century"/>
        <family val="1"/>
      </rPr>
      <t xml:space="preserve">  </t>
    </r>
    <r>
      <rPr>
        <sz val="10.5"/>
        <color theme="1"/>
        <rFont val="ＭＳ 明朝"/>
        <family val="1"/>
        <charset val="128"/>
      </rPr>
      <t>名</t>
    </r>
  </si>
  <si>
    <t>氏名のカナ</t>
  </si>
  <si>
    <t>生年月日</t>
  </si>
  <si>
    <t>性別</t>
  </si>
  <si>
    <r>
      <t>住</t>
    </r>
    <r>
      <rPr>
        <sz val="10.5"/>
        <color theme="1"/>
        <rFont val="Century"/>
        <family val="1"/>
      </rPr>
      <t xml:space="preserve">  </t>
    </r>
    <r>
      <rPr>
        <sz val="10.5"/>
        <color theme="1"/>
        <rFont val="ＭＳ 明朝"/>
        <family val="1"/>
        <charset val="128"/>
      </rPr>
      <t>所</t>
    </r>
  </si>
  <si>
    <t>代表者</t>
  </si>
  <si>
    <t>第１号様式の２（２）（申請者が個人の場合）</t>
  </si>
  <si>
    <r>
      <t xml:space="preserve"> </t>
    </r>
    <r>
      <rPr>
        <sz val="10.5"/>
        <color theme="1"/>
        <rFont val="ＭＳ 明朝"/>
        <family val="1"/>
        <charset val="128"/>
      </rPr>
      <t>　　　　　　　　　　　　　　　　　　　　　　　　　　　　　　　　　　　　　　　　　　　　　　　　　　　　　　　　　　　　　　　　　　　　　　　　　　　　　　　　　</t>
    </r>
  </si>
  <si>
    <t xml:space="preserve">                     　　　　　</t>
  </si>
  <si>
    <t>事業の内容</t>
  </si>
  <si>
    <t>変更（中止、廃止）前</t>
  </si>
  <si>
    <t>変更（中止、廃止）後</t>
  </si>
  <si>
    <t xml:space="preserve">         </t>
  </si>
  <si>
    <t xml:space="preserve">     </t>
  </si>
  <si>
    <t>　　　　</t>
  </si>
  <si>
    <t>第１号様式の１</t>
    <phoneticPr fontId="26"/>
  </si>
  <si>
    <t>第６号様式</t>
    <phoneticPr fontId="26"/>
  </si>
  <si>
    <t>第７号様式</t>
    <phoneticPr fontId="26"/>
  </si>
  <si>
    <t>第１号様式の２（１）（申請者が団体の場合）</t>
    <phoneticPr fontId="26"/>
  </si>
  <si>
    <t>第３号様式</t>
    <phoneticPr fontId="26"/>
  </si>
  <si>
    <t>３　交付申請額　　　　　　　　　　　　　　　　</t>
    <phoneticPr fontId="26"/>
  </si>
  <si>
    <t>円</t>
  </si>
  <si>
    <r>
      <t>　　　　　　　　　　　　　　　　　　　</t>
    </r>
    <r>
      <rPr>
        <sz val="10.5"/>
        <color theme="1"/>
        <rFont val="Century"/>
        <family val="1"/>
      </rPr>
      <t/>
    </r>
    <phoneticPr fontId="26"/>
  </si>
  <si>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t>
    </r>
    <phoneticPr fontId="26"/>
  </si>
  <si>
    <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r>
    <phoneticPr fontId="26"/>
  </si>
  <si>
    <t>　　　　　　　　　           　　　 　　　　　　　　                                                  　　　　　　</t>
    <phoneticPr fontId="26"/>
  </si>
  <si>
    <t xml:space="preserve">代表者職・氏名    </t>
  </si>
  <si>
    <t>団 体 名</t>
    <phoneticPr fontId="26"/>
  </si>
  <si>
    <t>　記載された者は、暴力団員でないことを確認するため、本様式に記載された情報を神奈川県警察本部に照会することについて、同意しております。</t>
    <phoneticPr fontId="26"/>
  </si>
  <si>
    <t>　記載された全ての者は、代表者又は役員に暴力団員がいないことを確認するため、本様式に記載された情報を神奈川県警察本部に照会することについて、同意しております。</t>
    <phoneticPr fontId="26"/>
  </si>
  <si>
    <t>(大正T,昭和S,平成H)</t>
  </si>
  <si>
    <t>(男･女)</t>
  </si>
  <si>
    <t>現在の役員</t>
  </si>
  <si>
    <r>
      <rPr>
        <sz val="10.5"/>
        <color theme="1"/>
        <rFont val="Century"/>
        <family val="1"/>
      </rPr>
      <t xml:space="preserve"> </t>
    </r>
    <r>
      <rPr>
        <sz val="10.5"/>
        <color theme="1"/>
        <rFont val="ＭＳ 明朝"/>
        <family val="1"/>
        <charset val="128"/>
      </rPr>
      <t>年</t>
    </r>
    <r>
      <rPr>
        <sz val="10.5"/>
        <color theme="1"/>
        <rFont val="Century"/>
        <family val="1"/>
      </rPr>
      <t xml:space="preserve">   </t>
    </r>
    <r>
      <rPr>
        <sz val="10.5"/>
        <color theme="1"/>
        <rFont val="ＭＳ 明朝"/>
        <family val="1"/>
        <charset val="128"/>
      </rPr>
      <t>月</t>
    </r>
    <r>
      <rPr>
        <sz val="10.5"/>
        <color theme="1"/>
        <rFont val="Century"/>
        <family val="1"/>
      </rPr>
      <t xml:space="preserve">   </t>
    </r>
    <r>
      <rPr>
        <sz val="10.5"/>
        <color theme="1"/>
        <rFont val="ＭＳ 明朝"/>
        <family val="1"/>
        <charset val="128"/>
      </rPr>
      <t>日</t>
    </r>
    <phoneticPr fontId="26"/>
  </si>
  <si>
    <t>年度</t>
    <rPh sb="0" eb="2">
      <t>ネンド</t>
    </rPh>
    <phoneticPr fontId="26"/>
  </si>
  <si>
    <t>交付年月日</t>
    <rPh sb="0" eb="5">
      <t>コウフネンガッピ</t>
    </rPh>
    <phoneticPr fontId="26"/>
  </si>
  <si>
    <t>変更交付年月日</t>
    <rPh sb="0" eb="2">
      <t>ヘンコウ</t>
    </rPh>
    <rPh sb="2" eb="7">
      <t>コウフネンガッピ</t>
    </rPh>
    <phoneticPr fontId="26"/>
  </si>
  <si>
    <t>代表者の職名・氏名  　  ：</t>
    <phoneticPr fontId="26"/>
  </si>
  <si>
    <t>補助金額　　　　　　　　　　　</t>
    <phoneticPr fontId="26"/>
  </si>
  <si>
    <t>事業着手（予定）月日　　　　　</t>
    <phoneticPr fontId="26"/>
  </si>
  <si>
    <t>事業完成（予定）月日　　　　　　</t>
    <phoneticPr fontId="26"/>
  </si>
  <si>
    <t>進捗率　　　　　　　　　　　　　　　</t>
    <phoneticPr fontId="26"/>
  </si>
  <si>
    <t>代理申請者 所在地・住所：</t>
    <phoneticPr fontId="26"/>
  </si>
  <si>
    <t>代表者の職名・氏名     ：</t>
    <phoneticPr fontId="26"/>
  </si>
  <si>
    <t>第7号様式の１</t>
    <phoneticPr fontId="26"/>
  </si>
  <si>
    <t>事業結果報告書　</t>
    <rPh sb="2" eb="4">
      <t>ケッカ</t>
    </rPh>
    <rPh sb="4" eb="7">
      <t>ホウコクショ</t>
    </rPh>
    <phoneticPr fontId="26"/>
  </si>
  <si>
    <t>申請者住所</t>
    <rPh sb="0" eb="3">
      <t>シンセイシャ</t>
    </rPh>
    <rPh sb="3" eb="5">
      <t>ジュウショ</t>
    </rPh>
    <phoneticPr fontId="26"/>
  </si>
  <si>
    <t>申請者氏名</t>
    <rPh sb="0" eb="3">
      <t>シンセイシャ</t>
    </rPh>
    <rPh sb="3" eb="5">
      <t>シメイ</t>
    </rPh>
    <phoneticPr fontId="26"/>
  </si>
  <si>
    <t>神奈川 太郎</t>
    <rPh sb="0" eb="3">
      <t>カナガワ</t>
    </rPh>
    <rPh sb="4" eb="6">
      <t>タロウ</t>
    </rPh>
    <phoneticPr fontId="26"/>
  </si>
  <si>
    <t>建築箇所</t>
    <rPh sb="0" eb="2">
      <t>ケンチク</t>
    </rPh>
    <rPh sb="2" eb="4">
      <t>カショ</t>
    </rPh>
    <phoneticPr fontId="26"/>
  </si>
  <si>
    <t>←数字のみ</t>
    <rPh sb="1" eb="3">
      <t>スウジ</t>
    </rPh>
    <phoneticPr fontId="26"/>
  </si>
  <si>
    <t>記載例</t>
    <rPh sb="0" eb="2">
      <t>キサイ</t>
    </rPh>
    <rPh sb="2" eb="3">
      <t>レイ</t>
    </rPh>
    <phoneticPr fontId="26"/>
  </si>
  <si>
    <t>入力欄</t>
    <rPh sb="0" eb="2">
      <t>ニュウリョク</t>
    </rPh>
    <rPh sb="2" eb="3">
      <t>ラン</t>
    </rPh>
    <phoneticPr fontId="26"/>
  </si>
  <si>
    <t>名称</t>
    <rPh sb="0" eb="2">
      <t>メイショウ</t>
    </rPh>
    <phoneticPr fontId="26"/>
  </si>
  <si>
    <t>代表者職名・氏名</t>
    <rPh sb="0" eb="3">
      <t>ダイヒョウシャ</t>
    </rPh>
    <rPh sb="3" eb="5">
      <t>ショクメイ</t>
    </rPh>
    <rPh sb="6" eb="8">
      <t>シメイ</t>
    </rPh>
    <phoneticPr fontId="26"/>
  </si>
  <si>
    <t>代理申請者  所在地・住所：</t>
    <phoneticPr fontId="26"/>
  </si>
  <si>
    <t>代理申請者住所</t>
    <rPh sb="0" eb="2">
      <t>ダイリ</t>
    </rPh>
    <rPh sb="2" eb="5">
      <t>シンセイシャ</t>
    </rPh>
    <rPh sb="5" eb="7">
      <t>ジュウショ</t>
    </rPh>
    <phoneticPr fontId="26"/>
  </si>
  <si>
    <t xml:space="preserve">  補助事業の執行状況</t>
    <phoneticPr fontId="26"/>
  </si>
  <si>
    <t xml:space="preserve"> 名 称　　　    　　   ：</t>
    <phoneticPr fontId="26"/>
  </si>
  <si>
    <t>１　添付書類</t>
    <phoneticPr fontId="26"/>
  </si>
  <si>
    <t>　(1) 事業結果報告書（第７号様式の１）</t>
    <phoneticPr fontId="26"/>
  </si>
  <si>
    <t>　(2) 使用木材明細表（第１号様式の３）</t>
    <phoneticPr fontId="26"/>
  </si>
  <si>
    <t>　(3) 各階平面図（木造施設の建築の場合）、又は木質化面積が分かる図面（施設の木質化の場合）</t>
    <phoneticPr fontId="26"/>
  </si>
  <si>
    <t>　(4) 合法伐採木材の証明書</t>
    <phoneticPr fontId="26"/>
  </si>
  <si>
    <t>　(5) かながわ県産木材産地認証書又はかながわブランド県産木材品質認証証明書</t>
    <phoneticPr fontId="26"/>
  </si>
  <si>
    <t>　(6) 現地状況写真（現地に構造材、準構造材が建築されている状況が分かる写真）</t>
    <phoneticPr fontId="26"/>
  </si>
  <si>
    <t>第7号様式記載事項</t>
    <rPh sb="0" eb="1">
      <t>ダイ</t>
    </rPh>
    <rPh sb="2" eb="3">
      <t>ゴウ</t>
    </rPh>
    <rPh sb="3" eb="5">
      <t>ヨウシキ</t>
    </rPh>
    <rPh sb="5" eb="7">
      <t>キサイ</t>
    </rPh>
    <rPh sb="7" eb="9">
      <t>ジコウ</t>
    </rPh>
    <phoneticPr fontId="26"/>
  </si>
  <si>
    <t>第7号様式の１記載事項</t>
    <phoneticPr fontId="26"/>
  </si>
  <si>
    <t>※１　補助金額には消費税は計上できない</t>
    <phoneticPr fontId="26"/>
  </si>
  <si>
    <t xml:space="preserve">      木造施設の建築（一戸建住宅）の場合下限10万円から上限50万円</t>
    <phoneticPr fontId="26"/>
  </si>
  <si>
    <t xml:space="preserve">      施設の木質化（一戸建住宅を除く）の場合下限10万円から上限200万</t>
    <phoneticPr fontId="26"/>
  </si>
  <si>
    <t>（代理申請の場合はこちらも記載）</t>
  </si>
  <si>
    <t>（代理申請の場合はこちらも記載）</t>
    <phoneticPr fontId="26"/>
  </si>
  <si>
    <t>申請者  住所</t>
    <phoneticPr fontId="26"/>
  </si>
  <si>
    <t>１　変更（中止、廃止）の内容</t>
    <phoneticPr fontId="26"/>
  </si>
  <si>
    <t>２　変更（中止、廃止）の理由</t>
    <phoneticPr fontId="26"/>
  </si>
  <si>
    <t>３　提出書類</t>
    <phoneticPr fontId="26"/>
  </si>
  <si>
    <t xml:space="preserve"> (1) 事業計画書（第１号様式の１）</t>
    <phoneticPr fontId="26"/>
  </si>
  <si>
    <t xml:space="preserve"> (3) 各階平面図（木造施設の建築の場合）、又は木質化面積が分かる図面（施設の木質化の場合）</t>
    <phoneticPr fontId="26"/>
  </si>
  <si>
    <t xml:space="preserve"> （注）変更に関係ないものは省略できる。</t>
    <phoneticPr fontId="26"/>
  </si>
  <si>
    <t>名 称　　         　   ：</t>
    <phoneticPr fontId="26"/>
  </si>
  <si>
    <t>１月以降の年</t>
    <rPh sb="1" eb="2">
      <t>ガツ</t>
    </rPh>
    <rPh sb="2" eb="4">
      <t>イコウ</t>
    </rPh>
    <rPh sb="5" eb="6">
      <t>ネン</t>
    </rPh>
    <phoneticPr fontId="26"/>
  </si>
  <si>
    <t xml:space="preserve"> 申請者     住所</t>
    <phoneticPr fontId="26"/>
  </si>
  <si>
    <t>申請者　     住所 ：</t>
    <phoneticPr fontId="26"/>
  </si>
  <si>
    <t>名 称　　　　　        ：</t>
    <phoneticPr fontId="26"/>
  </si>
  <si>
    <t>名 称　　　　 　　 　　 ：</t>
    <phoneticPr fontId="26"/>
  </si>
  <si>
    <t>第１号様式の３（１）木造施設の建築</t>
    <rPh sb="0" eb="1">
      <t>ダイ</t>
    </rPh>
    <rPh sb="2" eb="3">
      <t>ゴウ</t>
    </rPh>
    <rPh sb="3" eb="5">
      <t>ヨウシキ</t>
    </rPh>
    <rPh sb="10" eb="12">
      <t>モクゾウ</t>
    </rPh>
    <rPh sb="12" eb="14">
      <t>シセツ</t>
    </rPh>
    <rPh sb="15" eb="17">
      <t>ケンチク</t>
    </rPh>
    <phoneticPr fontId="39"/>
  </si>
  <si>
    <t>使用木材明細表</t>
    <rPh sb="0" eb="2">
      <t>シヨウ</t>
    </rPh>
    <rPh sb="2" eb="4">
      <t>モクザイ</t>
    </rPh>
    <rPh sb="4" eb="7">
      <t>メイサイヒョウ</t>
    </rPh>
    <phoneticPr fontId="42"/>
  </si>
  <si>
    <t>使用木材</t>
    <rPh sb="0" eb="2">
      <t>シヨウ</t>
    </rPh>
    <rPh sb="2" eb="4">
      <t>モクザイ</t>
    </rPh>
    <phoneticPr fontId="42"/>
  </si>
  <si>
    <t>長　さ　　　　　　　　　　　　　　　（㎜）</t>
    <rPh sb="0" eb="1">
      <t>ナガ</t>
    </rPh>
    <phoneticPr fontId="42"/>
  </si>
  <si>
    <t>断面寸法(幅×厚み)　　　　　　　　　　　　　　　　　　　　　　　　　　　（㎜）</t>
    <rPh sb="0" eb="2">
      <t>ダンメン</t>
    </rPh>
    <rPh sb="2" eb="4">
      <t>スンポウ</t>
    </rPh>
    <rPh sb="5" eb="6">
      <t>ハバ</t>
    </rPh>
    <rPh sb="7" eb="8">
      <t>アツ</t>
    </rPh>
    <phoneticPr fontId="42"/>
  </si>
  <si>
    <t>数量</t>
    <rPh sb="0" eb="1">
      <t>カズ</t>
    </rPh>
    <rPh sb="1" eb="2">
      <t>リョウ</t>
    </rPh>
    <phoneticPr fontId="42"/>
  </si>
  <si>
    <t>使用材積
（合法木材）
（㎥）</t>
    <rPh sb="0" eb="2">
      <t>シヨウ</t>
    </rPh>
    <rPh sb="2" eb="3">
      <t>ザイ</t>
    </rPh>
    <rPh sb="3" eb="4">
      <t>セキ</t>
    </rPh>
    <rPh sb="6" eb="8">
      <t>ゴウホウ</t>
    </rPh>
    <rPh sb="8" eb="10">
      <t>モクザイ</t>
    </rPh>
    <phoneticPr fontId="42"/>
  </si>
  <si>
    <t>樹種</t>
    <rPh sb="0" eb="2">
      <t>ジュシュ</t>
    </rPh>
    <phoneticPr fontId="42"/>
  </si>
  <si>
    <t>県産木材</t>
    <rPh sb="0" eb="1">
      <t>ケン</t>
    </rPh>
    <rPh sb="1" eb="2">
      <t>サン</t>
    </rPh>
    <rPh sb="2" eb="4">
      <t>モクザイ</t>
    </rPh>
    <phoneticPr fontId="39"/>
  </si>
  <si>
    <t>構造材</t>
    <rPh sb="0" eb="3">
      <t>コウゾウザイ</t>
    </rPh>
    <phoneticPr fontId="42"/>
  </si>
  <si>
    <t>小計</t>
    <rPh sb="0" eb="2">
      <t>ショウケイ</t>
    </rPh>
    <phoneticPr fontId="39"/>
  </si>
  <si>
    <t>準構造材</t>
    <rPh sb="0" eb="1">
      <t>ジュン</t>
    </rPh>
    <rPh sb="1" eb="4">
      <t>コウゾウザイ</t>
    </rPh>
    <phoneticPr fontId="42"/>
  </si>
  <si>
    <t>計</t>
    <rPh sb="0" eb="1">
      <t>ケイ</t>
    </rPh>
    <phoneticPr fontId="42"/>
  </si>
  <si>
    <t>県産木材
以外</t>
    <rPh sb="0" eb="1">
      <t>ケン</t>
    </rPh>
    <rPh sb="1" eb="2">
      <t>サン</t>
    </rPh>
    <rPh sb="2" eb="4">
      <t>モクザイ</t>
    </rPh>
    <rPh sb="5" eb="7">
      <t>イガイ</t>
    </rPh>
    <phoneticPr fontId="39"/>
  </si>
  <si>
    <t>合　　　　　　計</t>
    <rPh sb="0" eb="1">
      <t>ゴウ</t>
    </rPh>
    <rPh sb="7" eb="8">
      <t>ケイ</t>
    </rPh>
    <phoneticPr fontId="39"/>
  </si>
  <si>
    <t>※２　使用木材に計上するものは、木造住宅の木材使用量調査事業報告書（平成26年1月　（一社）日本木材総合情報センター）の表１.3で規定している構造材、準構造材とし、構造材は土台、大引き、梁、桁、母屋、柱等、準構造材は根太、垂木、間柱、筋かい等を指します。</t>
    <rPh sb="3" eb="5">
      <t>シヨウ</t>
    </rPh>
    <rPh sb="5" eb="7">
      <t>モクザイ</t>
    </rPh>
    <rPh sb="8" eb="10">
      <t>ケイジョウ</t>
    </rPh>
    <rPh sb="16" eb="18">
      <t>モクゾウ</t>
    </rPh>
    <rPh sb="18" eb="20">
      <t>ジュウタク</t>
    </rPh>
    <rPh sb="21" eb="23">
      <t>モクザイ</t>
    </rPh>
    <rPh sb="23" eb="25">
      <t>シヨウ</t>
    </rPh>
    <rPh sb="25" eb="26">
      <t>リョウ</t>
    </rPh>
    <rPh sb="26" eb="28">
      <t>チョウサ</t>
    </rPh>
    <rPh sb="28" eb="30">
      <t>ジギョウ</t>
    </rPh>
    <rPh sb="30" eb="33">
      <t>ホウコクショ</t>
    </rPh>
    <rPh sb="34" eb="36">
      <t>ヘイセイ</t>
    </rPh>
    <rPh sb="38" eb="39">
      <t>ネン</t>
    </rPh>
    <rPh sb="40" eb="41">
      <t>ガツ</t>
    </rPh>
    <rPh sb="43" eb="45">
      <t>イッシャ</t>
    </rPh>
    <rPh sb="46" eb="48">
      <t>ニホン</t>
    </rPh>
    <rPh sb="48" eb="50">
      <t>モクザイ</t>
    </rPh>
    <rPh sb="50" eb="52">
      <t>ソウゴウ</t>
    </rPh>
    <rPh sb="52" eb="54">
      <t>ジョウホウ</t>
    </rPh>
    <rPh sb="60" eb="61">
      <t>ヒョウ</t>
    </rPh>
    <rPh sb="65" eb="67">
      <t>キテイ</t>
    </rPh>
    <rPh sb="71" eb="74">
      <t>コウゾウザイ</t>
    </rPh>
    <rPh sb="75" eb="76">
      <t>ジュン</t>
    </rPh>
    <rPh sb="76" eb="79">
      <t>コウゾウザイ</t>
    </rPh>
    <rPh sb="82" eb="85">
      <t>コウゾウザイ</t>
    </rPh>
    <rPh sb="86" eb="88">
      <t>ドダイ</t>
    </rPh>
    <rPh sb="89" eb="91">
      <t>オオビ</t>
    </rPh>
    <rPh sb="93" eb="94">
      <t>ハリ</t>
    </rPh>
    <rPh sb="95" eb="96">
      <t>ケタ</t>
    </rPh>
    <rPh sb="97" eb="99">
      <t>モヤ</t>
    </rPh>
    <rPh sb="100" eb="101">
      <t>ハシラ</t>
    </rPh>
    <rPh sb="101" eb="102">
      <t>トウ</t>
    </rPh>
    <rPh sb="103" eb="104">
      <t>ジュン</t>
    </rPh>
    <rPh sb="104" eb="107">
      <t>コウゾウザイ</t>
    </rPh>
    <rPh sb="108" eb="110">
      <t>ネダ</t>
    </rPh>
    <rPh sb="111" eb="113">
      <t>タルキ</t>
    </rPh>
    <rPh sb="114" eb="116">
      <t>マバシラ</t>
    </rPh>
    <rPh sb="117" eb="118">
      <t>スジ</t>
    </rPh>
    <rPh sb="120" eb="121">
      <t>トウ</t>
    </rPh>
    <rPh sb="122" eb="123">
      <t>サ</t>
    </rPh>
    <phoneticPr fontId="42"/>
  </si>
  <si>
    <t>※３　使用材積欄は、１本当り材積を小数点第５位四捨五入して少数点第４位止めで算出し、数量を乗じた数量を記入してください。</t>
    <rPh sb="3" eb="5">
      <t>シヨウ</t>
    </rPh>
    <rPh sb="5" eb="7">
      <t>ザイセキ</t>
    </rPh>
    <rPh sb="7" eb="8">
      <t>ラン</t>
    </rPh>
    <rPh sb="11" eb="12">
      <t>ホン</t>
    </rPh>
    <rPh sb="12" eb="13">
      <t>アタ</t>
    </rPh>
    <rPh sb="14" eb="16">
      <t>ザイセキ</t>
    </rPh>
    <rPh sb="17" eb="20">
      <t>ショウスウテン</t>
    </rPh>
    <rPh sb="20" eb="21">
      <t>ダイ</t>
    </rPh>
    <rPh sb="22" eb="23">
      <t>イ</t>
    </rPh>
    <rPh sb="23" eb="27">
      <t>シシャゴニュウ</t>
    </rPh>
    <rPh sb="29" eb="31">
      <t>ショウスウ</t>
    </rPh>
    <rPh sb="31" eb="32">
      <t>テン</t>
    </rPh>
    <rPh sb="32" eb="33">
      <t>ダイ</t>
    </rPh>
    <rPh sb="34" eb="35">
      <t>イ</t>
    </rPh>
    <rPh sb="35" eb="36">
      <t>ド</t>
    </rPh>
    <rPh sb="38" eb="40">
      <t>サンシュツ</t>
    </rPh>
    <rPh sb="42" eb="44">
      <t>スウリョウ</t>
    </rPh>
    <rPh sb="45" eb="46">
      <t>ジョウ</t>
    </rPh>
    <rPh sb="48" eb="50">
      <t>スウリョウ</t>
    </rPh>
    <rPh sb="51" eb="53">
      <t>キニュウ</t>
    </rPh>
    <phoneticPr fontId="42"/>
  </si>
  <si>
    <r>
      <t>　</t>
    </r>
    <r>
      <rPr>
        <b/>
        <sz val="11"/>
        <rFont val="ＭＳ ゴシック"/>
        <family val="3"/>
        <charset val="128"/>
      </rPr>
      <t>C</t>
    </r>
    <r>
      <rPr>
        <sz val="11"/>
        <rFont val="ＭＳ ゴシック"/>
        <family val="3"/>
        <charset val="128"/>
      </rPr>
      <t>　地域材使用量（県産木材以外）＝A-B</t>
    </r>
    <rPh sb="3" eb="5">
      <t>チイキ</t>
    </rPh>
    <rPh sb="5" eb="6">
      <t>ザイ</t>
    </rPh>
    <rPh sb="6" eb="8">
      <t>シヨウ</t>
    </rPh>
    <rPh sb="8" eb="9">
      <t>リョウ</t>
    </rPh>
    <rPh sb="10" eb="12">
      <t>ケンサン</t>
    </rPh>
    <rPh sb="12" eb="14">
      <t>モクザイ</t>
    </rPh>
    <rPh sb="14" eb="16">
      <t>イガイ</t>
    </rPh>
    <phoneticPr fontId="39"/>
  </si>
  <si>
    <t>㎥（小数点以下切捨て）</t>
    <rPh sb="2" eb="5">
      <t>ショウスウテン</t>
    </rPh>
    <rPh sb="5" eb="7">
      <t>イカ</t>
    </rPh>
    <rPh sb="7" eb="9">
      <t>キリス</t>
    </rPh>
    <phoneticPr fontId="39"/>
  </si>
  <si>
    <r>
      <t>　</t>
    </r>
    <r>
      <rPr>
        <b/>
        <sz val="11"/>
        <rFont val="ＭＳ ゴシック"/>
        <family val="3"/>
        <charset val="128"/>
      </rPr>
      <t>D</t>
    </r>
    <r>
      <rPr>
        <sz val="11"/>
        <rFont val="ＭＳ ゴシック"/>
        <family val="3"/>
        <charset val="128"/>
      </rPr>
      <t>　県産木材使用量　＝B</t>
    </r>
    <rPh sb="3" eb="5">
      <t>ケンサン</t>
    </rPh>
    <rPh sb="5" eb="7">
      <t>モクザイ</t>
    </rPh>
    <rPh sb="7" eb="9">
      <t>シヨウ</t>
    </rPh>
    <rPh sb="9" eb="10">
      <t>リョウ</t>
    </rPh>
    <phoneticPr fontId="39"/>
  </si>
  <si>
    <t>×</t>
    <phoneticPr fontId="42"/>
  </si>
  <si>
    <t>B</t>
    <phoneticPr fontId="39"/>
  </si>
  <si>
    <t>A</t>
    <phoneticPr fontId="39"/>
  </si>
  <si>
    <t>※１　B≧３㎥であること。</t>
    <phoneticPr fontId="39"/>
  </si>
  <si>
    <t>Ｓ株式会社</t>
    <rPh sb="1" eb="5">
      <t>カブシキカイシャ</t>
    </rPh>
    <phoneticPr fontId="26"/>
  </si>
  <si>
    <t>代表取締役　神奈川二郎</t>
    <rPh sb="0" eb="2">
      <t>ダイヒョウ</t>
    </rPh>
    <rPh sb="2" eb="5">
      <t>トリシマリヤク</t>
    </rPh>
    <rPh sb="6" eb="9">
      <t>カナガワ</t>
    </rPh>
    <rPh sb="9" eb="11">
      <t>ジロウ</t>
    </rPh>
    <phoneticPr fontId="26"/>
  </si>
  <si>
    <t>○○市○○　４５６番地</t>
    <rPh sb="2" eb="3">
      <t>シ</t>
    </rPh>
    <rPh sb="9" eb="11">
      <t>バンチ</t>
    </rPh>
    <phoneticPr fontId="26"/>
  </si>
  <si>
    <t>○○市○○　７８９番地</t>
    <phoneticPr fontId="26"/>
  </si>
  <si>
    <t>　　　事業完了予定　　　　　　　</t>
    <phoneticPr fontId="26"/>
  </si>
  <si>
    <t>補助金額（円）</t>
    <phoneticPr fontId="26"/>
  </si>
  <si>
    <t>建築箇所：</t>
    <phoneticPr fontId="26"/>
  </si>
  <si>
    <t>振込口座申出書</t>
    <rPh sb="0" eb="2">
      <t>フリコミ</t>
    </rPh>
    <rPh sb="2" eb="4">
      <t>コウザ</t>
    </rPh>
    <rPh sb="4" eb="7">
      <t>モウシデショ</t>
    </rPh>
    <phoneticPr fontId="39"/>
  </si>
  <si>
    <t>神奈川県知事　殿</t>
    <rPh sb="0" eb="3">
      <t>カナガワ</t>
    </rPh>
    <rPh sb="3" eb="6">
      <t>ケンチジ</t>
    </rPh>
    <rPh sb="7" eb="8">
      <t>ドノ</t>
    </rPh>
    <phoneticPr fontId="39"/>
  </si>
  <si>
    <t>住所</t>
    <rPh sb="0" eb="2">
      <t>ジュウショ</t>
    </rPh>
    <phoneticPr fontId="39"/>
  </si>
  <si>
    <t>氏名</t>
    <rPh sb="0" eb="2">
      <t>シメイ</t>
    </rPh>
    <phoneticPr fontId="39"/>
  </si>
  <si>
    <t>（フリガナ）</t>
    <phoneticPr fontId="39"/>
  </si>
  <si>
    <t>口座名義</t>
    <rPh sb="0" eb="2">
      <t>コウザ</t>
    </rPh>
    <rPh sb="2" eb="4">
      <t>メイギ</t>
    </rPh>
    <phoneticPr fontId="39"/>
  </si>
  <si>
    <t>金融機関名</t>
    <rPh sb="0" eb="2">
      <t>キンユウ</t>
    </rPh>
    <rPh sb="2" eb="4">
      <t>キカン</t>
    </rPh>
    <rPh sb="4" eb="5">
      <t>メイ</t>
    </rPh>
    <phoneticPr fontId="39"/>
  </si>
  <si>
    <t>支店名</t>
    <rPh sb="0" eb="3">
      <t>シテンメイ</t>
    </rPh>
    <phoneticPr fontId="39"/>
  </si>
  <si>
    <t>口座種別
(どちらか〇をつける)</t>
    <rPh sb="0" eb="2">
      <t>コウザ</t>
    </rPh>
    <rPh sb="2" eb="4">
      <t>シュベツ</t>
    </rPh>
    <phoneticPr fontId="39"/>
  </si>
  <si>
    <t>普通　　　　　　　当座</t>
    <rPh sb="0" eb="2">
      <t>フツウ</t>
    </rPh>
    <rPh sb="9" eb="11">
      <t>トウザ</t>
    </rPh>
    <phoneticPr fontId="39"/>
  </si>
  <si>
    <t>口座番号</t>
    <rPh sb="0" eb="2">
      <t>コウザ</t>
    </rPh>
    <rPh sb="2" eb="4">
      <t>バンゴウ</t>
    </rPh>
    <phoneticPr fontId="39"/>
  </si>
  <si>
    <t>(注)被振込金融機関は、財務規則第100条第１項に規定する金融機関であること</t>
    <rPh sb="1" eb="2">
      <t>チュウ</t>
    </rPh>
    <rPh sb="3" eb="4">
      <t>ヒ</t>
    </rPh>
    <rPh sb="4" eb="6">
      <t>フリコミ</t>
    </rPh>
    <rPh sb="6" eb="8">
      <t>キンユウ</t>
    </rPh>
    <rPh sb="8" eb="10">
      <t>キカン</t>
    </rPh>
    <rPh sb="12" eb="14">
      <t>ザイム</t>
    </rPh>
    <rPh sb="14" eb="16">
      <t>キソク</t>
    </rPh>
    <rPh sb="16" eb="17">
      <t>ダイ</t>
    </rPh>
    <rPh sb="20" eb="21">
      <t>ジョウ</t>
    </rPh>
    <rPh sb="21" eb="22">
      <t>ダイ</t>
    </rPh>
    <rPh sb="23" eb="24">
      <t>コウ</t>
    </rPh>
    <rPh sb="25" eb="27">
      <t>キテイ</t>
    </rPh>
    <rPh sb="29" eb="31">
      <t>キンユウ</t>
    </rPh>
    <rPh sb="31" eb="33">
      <t>キカン</t>
    </rPh>
    <phoneticPr fontId="39"/>
  </si>
  <si>
    <t>％</t>
    <phoneticPr fontId="26"/>
  </si>
  <si>
    <t>木造施設の建築（一戸建住宅）</t>
    <phoneticPr fontId="26"/>
  </si>
  <si>
    <r>
      <t xml:space="preserve">T
S
H       </t>
    </r>
    <r>
      <rPr>
        <sz val="10.5"/>
        <color theme="1"/>
        <rFont val="ＭＳ 明朝"/>
        <family val="1"/>
        <charset val="128"/>
      </rPr>
      <t>．</t>
    </r>
    <r>
      <rPr>
        <sz val="10.5"/>
        <color theme="1"/>
        <rFont val="Century"/>
        <family val="1"/>
      </rPr>
      <t xml:space="preserve">    </t>
    </r>
    <r>
      <rPr>
        <sz val="10.5"/>
        <color theme="1"/>
        <rFont val="ＭＳ 明朝"/>
        <family val="1"/>
        <charset val="128"/>
      </rPr>
      <t>．</t>
    </r>
    <phoneticPr fontId="26"/>
  </si>
  <si>
    <t xml:space="preserve"> (2) 使用木材明細表（第１号様式の３）</t>
    <phoneticPr fontId="26"/>
  </si>
  <si>
    <t>　延床面積</t>
    <phoneticPr fontId="26"/>
  </si>
  <si>
    <t>　地域材使用量
（県産木材以外）</t>
    <phoneticPr fontId="26"/>
  </si>
  <si>
    <t>　県産木材使用量</t>
    <phoneticPr fontId="26"/>
  </si>
  <si>
    <t>　計</t>
    <phoneticPr fontId="26"/>
  </si>
  <si>
    <t>　延床面積</t>
    <phoneticPr fontId="26"/>
  </si>
  <si>
    <t>　県産木材使用量</t>
    <phoneticPr fontId="26"/>
  </si>
  <si>
    <t>　計</t>
    <phoneticPr fontId="26"/>
  </si>
  <si>
    <t>7</t>
    <phoneticPr fontId="26"/>
  </si>
  <si>
    <t>第１、３、６、7号様式記載事項</t>
    <rPh sb="0" eb="1">
      <t>ダイ</t>
    </rPh>
    <rPh sb="8" eb="9">
      <t>ゴウ</t>
    </rPh>
    <rPh sb="9" eb="11">
      <t>ヨウシキ</t>
    </rPh>
    <rPh sb="11" eb="13">
      <t>キサイ</t>
    </rPh>
    <rPh sb="13" eb="15">
      <t>ジコウ</t>
    </rPh>
    <phoneticPr fontId="26"/>
  </si>
  <si>
    <t>第１、7号様式の１記載事項</t>
    <phoneticPr fontId="26"/>
  </si>
  <si>
    <t>施行番号</t>
    <rPh sb="0" eb="2">
      <t>セコウ</t>
    </rPh>
    <rPh sb="2" eb="4">
      <t>バンゴウ</t>
    </rPh>
    <phoneticPr fontId="26"/>
  </si>
  <si>
    <t>変更施行番号</t>
    <rPh sb="0" eb="2">
      <t>ヘンコウ</t>
    </rPh>
    <rPh sb="2" eb="4">
      <t>セコウ</t>
    </rPh>
    <rPh sb="4" eb="6">
      <t>バンゴウ</t>
    </rPh>
    <phoneticPr fontId="26"/>
  </si>
  <si>
    <t>←交付決定通知に記載の施行番号の数字を記載
例：環総第500号　→　500</t>
    <rPh sb="1" eb="3">
      <t>コウフ</t>
    </rPh>
    <rPh sb="3" eb="5">
      <t>ケッテイ</t>
    </rPh>
    <rPh sb="5" eb="7">
      <t>ツウチ</t>
    </rPh>
    <rPh sb="8" eb="10">
      <t>キサイ</t>
    </rPh>
    <rPh sb="11" eb="13">
      <t>セコウ</t>
    </rPh>
    <rPh sb="13" eb="15">
      <t>バンゴウ</t>
    </rPh>
    <rPh sb="16" eb="18">
      <t>スウジ</t>
    </rPh>
    <rPh sb="19" eb="21">
      <t>キサイ</t>
    </rPh>
    <rPh sb="22" eb="23">
      <t>レイ</t>
    </rPh>
    <rPh sb="24" eb="25">
      <t>ワ</t>
    </rPh>
    <rPh sb="25" eb="26">
      <t>ソウ</t>
    </rPh>
    <rPh sb="26" eb="27">
      <t>ダイ</t>
    </rPh>
    <rPh sb="30" eb="31">
      <t>ゴウ</t>
    </rPh>
    <phoneticPr fontId="26"/>
  </si>
  <si>
    <t>※当初申請時は以降記載不要</t>
    <rPh sb="1" eb="3">
      <t>トウショ</t>
    </rPh>
    <rPh sb="3" eb="5">
      <t>シンセイ</t>
    </rPh>
    <rPh sb="5" eb="6">
      <t>トキ</t>
    </rPh>
    <rPh sb="7" eb="9">
      <t>イコウ</t>
    </rPh>
    <rPh sb="9" eb="11">
      <t>キサイ</t>
    </rPh>
    <rPh sb="11" eb="13">
      <t>フヨウ</t>
    </rPh>
    <phoneticPr fontId="26"/>
  </si>
  <si>
    <t>申請者住所
マンション・アパート等
(※無い場合は記載不要)</t>
    <rPh sb="16" eb="17">
      <t>トウ</t>
    </rPh>
    <rPh sb="20" eb="21">
      <t>ナ</t>
    </rPh>
    <rPh sb="22" eb="24">
      <t>バアイ</t>
    </rPh>
    <rPh sb="25" eb="27">
      <t>キサイ</t>
    </rPh>
    <rPh sb="27" eb="29">
      <t>フヨウ</t>
    </rPh>
    <phoneticPr fontId="26"/>
  </si>
  <si>
    <t>○○市○○　１２３－４５６　</t>
    <phoneticPr fontId="26"/>
  </si>
  <si>
    <t>令和　年　月　日</t>
    <rPh sb="0" eb="2">
      <t>レイワ</t>
    </rPh>
    <phoneticPr fontId="26"/>
  </si>
  <si>
    <t>令和　年　月　日</t>
    <rPh sb="0" eb="2">
      <t>レイワ</t>
    </rPh>
    <phoneticPr fontId="26"/>
  </si>
  <si>
    <t>令和　年　月　日</t>
    <rPh sb="0" eb="2">
      <t>レイワ</t>
    </rPh>
    <rPh sb="3" eb="4">
      <t>ネン</t>
    </rPh>
    <phoneticPr fontId="26"/>
  </si>
  <si>
    <t>写真帳</t>
    <rPh sb="0" eb="2">
      <t>シャシン</t>
    </rPh>
    <rPh sb="2" eb="3">
      <t>チョウ</t>
    </rPh>
    <phoneticPr fontId="26"/>
  </si>
  <si>
    <t>令和　年　月　日</t>
    <rPh sb="0" eb="2">
      <t>レイワ</t>
    </rPh>
    <rPh sb="3" eb="4">
      <t>ネン</t>
    </rPh>
    <rPh sb="5" eb="6">
      <t>ガツ</t>
    </rPh>
    <rPh sb="7" eb="8">
      <t>ニチ</t>
    </rPh>
    <phoneticPr fontId="26"/>
  </si>
  <si>
    <t>交付決定日</t>
    <rPh sb="0" eb="2">
      <t>コウフ</t>
    </rPh>
    <rPh sb="2" eb="4">
      <t>ケッテイ</t>
    </rPh>
    <rPh sb="4" eb="5">
      <t>ビ</t>
    </rPh>
    <phoneticPr fontId="26"/>
  </si>
  <si>
    <t>変更交付決定日</t>
    <rPh sb="0" eb="2">
      <t>ヘンコウ</t>
    </rPh>
    <rPh sb="2" eb="4">
      <t>コウフ</t>
    </rPh>
    <rPh sb="4" eb="6">
      <t>ケッテイ</t>
    </rPh>
    <rPh sb="6" eb="7">
      <t>ビ</t>
    </rPh>
    <phoneticPr fontId="26"/>
  </si>
  <si>
    <t>変更交付決定があった場合、以下も記載</t>
    <rPh sb="0" eb="2">
      <t>ヘンコウ</t>
    </rPh>
    <rPh sb="2" eb="4">
      <t>コウフ</t>
    </rPh>
    <rPh sb="4" eb="6">
      <t>ケッテイ</t>
    </rPh>
    <rPh sb="10" eb="12">
      <t>バアイ</t>
    </rPh>
    <rPh sb="13" eb="15">
      <t>イカ</t>
    </rPh>
    <rPh sb="16" eb="18">
      <t>キサイ</t>
    </rPh>
    <phoneticPr fontId="26"/>
  </si>
  <si>
    <t xml:space="preserve">アパートＡ　704号室
</t>
    <phoneticPr fontId="26"/>
  </si>
  <si>
    <t>※２　施設の木質化の場合は計上できない</t>
    <phoneticPr fontId="26"/>
  </si>
  <si>
    <t>※３　木造施設の建築（一戸建住宅以外）の場合下限100万円から上限1,000万円</t>
    <phoneticPr fontId="26"/>
  </si>
  <si>
    <t>１　実績</t>
    <rPh sb="2" eb="4">
      <t>ジッセキ</t>
    </rPh>
    <phoneticPr fontId="26"/>
  </si>
  <si>
    <t>氏名 ：</t>
    <phoneticPr fontId="26"/>
  </si>
  <si>
    <t>氏名</t>
    <phoneticPr fontId="26"/>
  </si>
  <si>
    <t>申請者　住所</t>
    <rPh sb="4" eb="6">
      <t>ジュウショ</t>
    </rPh>
    <phoneticPr fontId="26"/>
  </si>
  <si>
    <t>　　　　    氏名</t>
    <phoneticPr fontId="26"/>
  </si>
  <si>
    <t>8</t>
    <phoneticPr fontId="26"/>
  </si>
  <si>
    <t>第１号様式</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</si>
</sst>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000_);[Red]\(0.0000\)"/>
    <numFmt numFmtId="179" formatCode="0_);[Red]\(0\)"/>
  </numFmts>
  <fonts count="6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theme="1"/>
      <name val="ＭＳ 明朝"/>
      <family val="1"/>
      <charset val="128"/>
    </font>
    <font>
      <sz val="8"/>
      <color theme="1"/>
      <name val="ＭＳ 明朝"/>
      <family val="1"/>
      <charset val="128"/>
    </font>
    <font>
      <sz val="8"/>
      <color theme="1"/>
      <name val="Century"/>
      <family val="1"/>
    </font>
    <font>
      <sz val="11"/>
      <color theme="1"/>
      <name val="ＭＳ Ｐ明朝"/>
      <family val="1"/>
      <charset val="128"/>
    </font>
    <font>
      <sz val="10.5"/>
      <color rgb="FFFF0000"/>
      <name val="ＭＳ 明朝"/>
      <family val="1"/>
      <charset val="128"/>
    </font>
    <font>
      <sz val="10.5"/>
      <color rgb="FF000000"/>
      <name val="ＭＳ 明朝"/>
      <family val="1"/>
      <charset val="128"/>
    </font>
    <font>
      <sz val="10.5"/>
      <color rgb="FF000000"/>
      <name val="Century"/>
      <family val="1"/>
    </font>
    <font>
      <sz val="6"/>
      <name val="游ゴシック"/>
      <family val="2"/>
      <charset val="128"/>
      <scheme val="minor"/>
    </font>
    <font>
      <sz val="8"/>
      <color theme="3"/>
      <name val="ＭＳ 明朝"/>
      <family val="1"/>
      <charset val="128"/>
    </font>
    <font>
      <sz val="11"/>
      <color theme="1"/>
      <name val="ＭＳ 明朝"/>
      <family val="1"/>
      <charset val="128"/>
    </font>
    <font>
      <sz val="10.5"/>
      <color theme="1"/>
      <name val="ＭＳ Ｐ明朝"/>
      <family val="1"/>
      <charset val="128"/>
    </font>
    <font>
      <sz val="9"/>
      <color theme="1"/>
      <name val="ＭＳ 明朝"/>
      <family val="1"/>
      <charset val="128"/>
    </font>
    <font>
      <sz val="8"/>
      <name val="ＭＳ 明朝"/>
      <family val="1"/>
      <charset val="128"/>
    </font>
    <font>
      <b/>
      <sz val="16"/>
      <color theme="1"/>
      <name val="游ゴシック"/>
      <family val="3"/>
      <charset val="128"/>
      <scheme val="minor"/>
    </font>
    <font>
      <sz val="9"/>
      <color indexed="81"/>
      <name val="MS P ゴシック"/>
      <family val="3"/>
      <charset val="128"/>
    </font>
    <font>
      <sz val="10"/>
      <color theme="1"/>
      <name val="ＭＳ 明朝"/>
      <family val="1"/>
      <charset val="128"/>
    </font>
    <font>
      <b/>
      <sz val="11"/>
      <color theme="1"/>
      <name val="游ゴシック"/>
      <family val="3"/>
      <charset val="128"/>
      <scheme val="minor"/>
    </font>
    <font>
      <sz val="10.5"/>
      <color theme="1"/>
      <name val="游ゴシック"/>
      <family val="2"/>
      <charset val="128"/>
      <scheme val="minor"/>
    </font>
    <font>
      <b/>
      <sz val="11"/>
      <color rgb="FFFF0000"/>
      <name val="游ゴシック"/>
      <family val="3"/>
      <charset val="128"/>
      <scheme val="minor"/>
    </font>
    <font>
      <sz val="12"/>
      <name val="ＭＳ 明朝"/>
      <family val="1"/>
      <charset val="128"/>
    </font>
    <font>
      <sz val="6"/>
      <name val="ＭＳ 明朝"/>
      <family val="1"/>
      <charset val="128"/>
    </font>
    <font>
      <sz val="11"/>
      <name val="ＭＳ 明朝"/>
      <family val="1"/>
      <charset val="128"/>
    </font>
    <font>
      <sz val="18"/>
      <name val="ＭＳ ゴシック"/>
      <family val="3"/>
      <charset val="128"/>
    </font>
    <font>
      <sz val="6"/>
      <name val="ＭＳ Ｐゴシック"/>
      <family val="3"/>
      <charset val="128"/>
    </font>
    <font>
      <sz val="16"/>
      <name val="ＭＳ 明朝"/>
      <family val="1"/>
      <charset val="128"/>
    </font>
    <font>
      <sz val="11"/>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9"/>
      <name val="ＭＳ ゴシック"/>
      <family val="3"/>
      <charset val="128"/>
    </font>
    <font>
      <b/>
      <sz val="11"/>
      <name val="ＭＳ ゴシック"/>
      <family val="3"/>
      <charset val="128"/>
    </font>
    <font>
      <sz val="12"/>
      <name val="ＭＳ ゴシック"/>
      <family val="3"/>
      <charset val="128"/>
    </font>
    <font>
      <sz val="11"/>
      <name val="游ゴシック"/>
      <family val="3"/>
      <charset val="128"/>
      <scheme val="minor"/>
    </font>
    <font>
      <sz val="10"/>
      <color theme="1"/>
      <name val="游ゴシック"/>
      <family val="2"/>
      <charset val="128"/>
      <scheme val="minor"/>
    </font>
    <font>
      <sz val="10.5"/>
      <name val="ＭＳ 明朝"/>
      <family val="1"/>
      <charset val="128"/>
    </font>
    <font>
      <sz val="11"/>
      <name val="游ゴシック"/>
      <family val="2"/>
      <charset val="128"/>
      <scheme val="minor"/>
    </font>
    <font>
      <sz val="10.5"/>
      <name val="ＭＳ Ｐ明朝"/>
      <family val="1"/>
      <charset val="128"/>
    </font>
    <font>
      <b/>
      <sz val="9"/>
      <color indexed="81"/>
      <name val="MS P ゴシック"/>
      <family val="3"/>
      <charset val="128"/>
    </font>
    <font>
      <sz val="10"/>
      <color rgb="FFFF0000"/>
      <name val="ＭＳ 明朝"/>
      <family val="1"/>
      <charset val="128"/>
    </font>
    <font>
      <b/>
      <sz val="9"/>
      <color indexed="10"/>
      <name val="MS P ゴシック"/>
      <family val="3"/>
      <charset val="128"/>
    </font>
    <font>
      <sz val="9"/>
      <color indexed="10"/>
      <name val="MS P ゴシック"/>
      <family val="3"/>
      <charset val="128"/>
    </font>
    <font>
      <b/>
      <sz val="10"/>
      <color indexed="81"/>
      <name val="MS P ゴシック"/>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65"/>
        <bgColor rgb="FFFFFF00"/>
      </patternFill>
    </fill>
    <fill>
      <patternFill patternType="solid">
        <fgColor rgb="FFFFCCFF"/>
        <bgColor indexed="64"/>
      </patternFill>
    </fill>
    <fill>
      <patternFill patternType="gray125">
        <fgColor theme="5" tint="-0.24994659260841701"/>
        <bgColor auto="1"/>
      </patternFill>
    </fill>
    <fill>
      <patternFill patternType="gray125">
        <fgColor theme="5" tint="-0.24994659260841701"/>
        <bgColor indexed="65"/>
      </patternFill>
    </fill>
    <fill>
      <patternFill patternType="solid">
        <fgColor rgb="FFFFFFCC"/>
        <bgColor indexed="64"/>
      </patternFill>
    </fill>
    <fill>
      <patternFill patternType="solid">
        <fgColor rgb="FFFFFF00"/>
        <bgColor indexed="64"/>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9" fontId="1" fillId="0" borderId="0" applyFont="0" applyFill="0" applyBorder="0" applyAlignment="0" applyProtection="0">
      <alignment vertical="center"/>
    </xf>
    <xf numFmtId="0" fontId="38" fillId="0" borderId="0">
      <alignment vertical="center"/>
    </xf>
  </cellStyleXfs>
  <cellXfs count="321">
    <xf numFmtId="0" fontId="0" fillId="0" borderId="0" xfId="0">
      <alignment vertical="center"/>
    </xf>
    <xf numFmtId="0" fontId="19"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right" vertical="center"/>
    </xf>
    <xf numFmtId="0" fontId="19"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left" vertical="center" indent="15"/>
    </xf>
    <xf numFmtId="0" fontId="21" fillId="0" borderId="0" xfId="0" applyFont="1" applyAlignment="1">
      <alignment horizontal="justify" vertical="center"/>
    </xf>
    <xf numFmtId="0" fontId="22" fillId="0" borderId="0" xfId="0" applyFont="1" applyAlignment="1">
      <alignment horizontal="justify" vertical="center"/>
    </xf>
    <xf numFmtId="0" fontId="19" fillId="0" borderId="0" xfId="0" applyFont="1" applyAlignment="1">
      <alignment horizontal="left" vertical="center" indent="1"/>
    </xf>
    <xf numFmtId="0" fontId="18" fillId="0" borderId="0" xfId="0" applyFont="1" applyAlignment="1">
      <alignment horizontal="center" vertical="center"/>
    </xf>
    <xf numFmtId="0" fontId="18" fillId="0" borderId="0" xfId="0" applyFont="1" applyAlignment="1">
      <alignment horizontal="right" vertical="center"/>
    </xf>
    <xf numFmtId="0" fontId="23" fillId="0" borderId="0" xfId="0" applyFont="1" applyAlignment="1">
      <alignment horizontal="right" vertical="center"/>
    </xf>
    <xf numFmtId="0" fontId="23" fillId="0" borderId="0" xfId="0" applyFont="1" applyAlignment="1">
      <alignment horizontal="left" vertical="center" indent="15"/>
    </xf>
    <xf numFmtId="0" fontId="19" fillId="0" borderId="0" xfId="0" applyFont="1" applyAlignment="1">
      <alignment horizontal="left" vertical="center" indent="15"/>
    </xf>
    <xf numFmtId="0" fontId="25" fillId="0" borderId="0" xfId="0" applyFont="1" applyAlignment="1">
      <alignment horizontal="left" vertical="center"/>
    </xf>
    <xf numFmtId="0" fontId="24" fillId="0" borderId="0" xfId="0" applyFont="1" applyAlignment="1">
      <alignment horizontal="left" vertical="center" indent="2"/>
    </xf>
    <xf numFmtId="0" fontId="25" fillId="0" borderId="0" xfId="0" applyFont="1" applyAlignment="1">
      <alignment horizontal="justify" vertical="center"/>
    </xf>
    <xf numFmtId="0" fontId="24" fillId="0" borderId="0" xfId="0" applyFont="1" applyAlignment="1">
      <alignment horizontal="left" vertical="center"/>
    </xf>
    <xf numFmtId="0" fontId="19" fillId="0" borderId="0" xfId="0" applyFont="1" applyAlignment="1">
      <alignment horizontal="justify" vertical="center" wrapText="1"/>
    </xf>
    <xf numFmtId="0" fontId="19" fillId="0" borderId="0" xfId="0" applyFont="1" applyAlignment="1">
      <alignment horizontal="right" vertical="center" wrapText="1"/>
    </xf>
    <xf numFmtId="0" fontId="20" fillId="0" borderId="0" xfId="0" applyFont="1" applyAlignment="1">
      <alignment horizontal="justify" vertical="center" wrapText="1"/>
    </xf>
    <xf numFmtId="0" fontId="28" fillId="0" borderId="0" xfId="0" applyFont="1">
      <alignment vertical="center"/>
    </xf>
    <xf numFmtId="0" fontId="19" fillId="0" borderId="10"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11" xfId="0" applyFont="1" applyBorder="1" applyAlignment="1">
      <alignment horizontal="left"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0" applyFont="1" applyAlignment="1">
      <alignment horizontal="center" vertical="center" wrapText="1"/>
    </xf>
    <xf numFmtId="0" fontId="0" fillId="35" borderId="0" xfId="0" applyFill="1">
      <alignment vertical="center"/>
    </xf>
    <xf numFmtId="0" fontId="19" fillId="35" borderId="0" xfId="0" applyFont="1" applyFill="1" applyAlignment="1">
      <alignment horizontal="justify" vertical="center" wrapText="1"/>
    </xf>
    <xf numFmtId="0" fontId="0" fillId="0" borderId="10" xfId="0" applyBorder="1">
      <alignment vertical="center"/>
    </xf>
    <xf numFmtId="0" fontId="14" fillId="0" borderId="0" xfId="0" applyFont="1">
      <alignment vertical="center"/>
    </xf>
    <xf numFmtId="0" fontId="0" fillId="0" borderId="10" xfId="0" applyBorder="1" applyAlignment="1">
      <alignment vertical="center" wrapText="1"/>
    </xf>
    <xf numFmtId="0" fontId="0" fillId="0" borderId="10" xfId="0" applyBorder="1" applyAlignment="1">
      <alignment horizontal="center" vertical="center"/>
    </xf>
    <xf numFmtId="0" fontId="32" fillId="0" borderId="0" xfId="0" applyFont="1">
      <alignment vertical="center"/>
    </xf>
    <xf numFmtId="0" fontId="34" fillId="0" borderId="11" xfId="0" applyFont="1" applyBorder="1" applyAlignment="1">
      <alignment horizontal="left" vertical="center" wrapText="1"/>
    </xf>
    <xf numFmtId="0" fontId="34" fillId="0" borderId="12" xfId="0" applyFont="1" applyBorder="1" applyAlignment="1">
      <alignment horizontal="left" vertical="center" wrapTex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left" vertical="center" wrapText="1"/>
    </xf>
    <xf numFmtId="0" fontId="34" fillId="0" borderId="0" xfId="0" applyFont="1">
      <alignment vertical="center"/>
    </xf>
    <xf numFmtId="0" fontId="35" fillId="0" borderId="10" xfId="0" applyFont="1" applyBorder="1">
      <alignment vertical="center"/>
    </xf>
    <xf numFmtId="0" fontId="28" fillId="0" borderId="0" xfId="0" applyFont="1" applyAlignment="1">
      <alignment horizontal="right" vertical="center" wrapText="1"/>
    </xf>
    <xf numFmtId="0" fontId="18" fillId="0" borderId="0" xfId="0" applyFont="1" applyAlignment="1">
      <alignment horizontal="justify" vertical="center" wrapText="1"/>
    </xf>
    <xf numFmtId="0" fontId="18" fillId="0" borderId="0" xfId="0" applyFont="1" applyAlignment="1">
      <alignment horizontal="justify" vertical="top" wrapText="1"/>
    </xf>
    <xf numFmtId="0" fontId="0" fillId="33" borderId="0" xfId="0" applyFill="1">
      <alignment vertical="center"/>
    </xf>
    <xf numFmtId="0" fontId="19" fillId="0" borderId="0" xfId="0" applyFont="1">
      <alignment vertical="center"/>
    </xf>
    <xf numFmtId="0" fontId="29" fillId="0" borderId="0" xfId="0" applyFont="1" applyAlignment="1">
      <alignment horizontal="justify" vertical="center" wrapText="1"/>
    </xf>
    <xf numFmtId="0" fontId="36" fillId="0" borderId="0" xfId="0" applyFont="1">
      <alignment vertical="center"/>
    </xf>
    <xf numFmtId="0" fontId="0" fillId="0" borderId="0" xfId="0" applyAlignment="1">
      <alignment horizontal="center" vertical="center"/>
    </xf>
    <xf numFmtId="0" fontId="37" fillId="0" borderId="0" xfId="0" applyFont="1">
      <alignment vertical="center"/>
    </xf>
    <xf numFmtId="0" fontId="44" fillId="0" borderId="0" xfId="43" applyFont="1" applyAlignment="1">
      <alignment horizontal="left" vertical="center"/>
    </xf>
    <xf numFmtId="0" fontId="44" fillId="0" borderId="53" xfId="43" applyFont="1" applyBorder="1" applyAlignment="1">
      <alignment horizontal="center" vertical="center"/>
    </xf>
    <xf numFmtId="0" fontId="43" fillId="0" borderId="0" xfId="43" applyFont="1">
      <alignment vertical="center"/>
    </xf>
    <xf numFmtId="0" fontId="44" fillId="0" borderId="0" xfId="43" applyFont="1" applyAlignment="1">
      <alignment horizontal="center" vertical="center" shrinkToFit="1"/>
    </xf>
    <xf numFmtId="0" fontId="44" fillId="0" borderId="0" xfId="43" applyFont="1" applyAlignment="1">
      <alignment vertical="center" shrinkToFit="1"/>
    </xf>
    <xf numFmtId="0" fontId="44" fillId="0" borderId="0" xfId="43" applyFont="1" applyAlignment="1">
      <alignment horizontal="left" vertical="center" shrinkToFit="1"/>
    </xf>
    <xf numFmtId="0" fontId="44" fillId="0" borderId="0" xfId="43" applyFont="1">
      <alignment vertical="center"/>
    </xf>
    <xf numFmtId="0" fontId="45" fillId="0" borderId="0" xfId="43" applyFont="1" applyAlignment="1">
      <alignment horizontal="center" vertical="center"/>
    </xf>
    <xf numFmtId="0" fontId="40" fillId="0" borderId="25" xfId="43" applyFont="1" applyBorder="1" applyAlignment="1">
      <alignment horizontal="center" vertical="center"/>
    </xf>
    <xf numFmtId="0" fontId="40" fillId="0" borderId="0" xfId="43" applyFont="1">
      <alignment vertical="center"/>
    </xf>
    <xf numFmtId="0" fontId="44" fillId="0" borderId="0" xfId="43" applyFont="1" applyAlignment="1">
      <alignment horizontal="center" vertical="center"/>
    </xf>
    <xf numFmtId="0" fontId="40" fillId="0" borderId="0" xfId="43" applyFont="1" applyAlignment="1">
      <alignment horizontal="center" vertical="center"/>
    </xf>
    <xf numFmtId="0" fontId="47" fillId="0" borderId="0" xfId="43" applyFont="1">
      <alignment vertical="center"/>
    </xf>
    <xf numFmtId="0" fontId="48" fillId="0" borderId="0" xfId="43" applyFont="1">
      <alignment vertical="center"/>
    </xf>
    <xf numFmtId="0" fontId="46" fillId="0" borderId="0" xfId="43" applyFont="1">
      <alignment vertical="center"/>
    </xf>
    <xf numFmtId="0" fontId="46" fillId="0" borderId="0" xfId="43" applyFont="1" applyAlignment="1">
      <alignment horizontal="center" vertical="center"/>
    </xf>
    <xf numFmtId="0" fontId="49" fillId="0" borderId="0" xfId="43" applyFont="1">
      <alignment vertical="center"/>
    </xf>
    <xf numFmtId="0" fontId="40" fillId="0" borderId="0" xfId="43" applyFont="1" applyAlignment="1">
      <alignment horizontal="right" vertical="center"/>
    </xf>
    <xf numFmtId="0" fontId="44" fillId="0" borderId="55" xfId="43" applyFont="1" applyBorder="1">
      <alignment vertical="center"/>
    </xf>
    <xf numFmtId="0" fontId="40" fillId="0" borderId="63" xfId="43" applyFont="1" applyBorder="1" applyAlignment="1">
      <alignment horizontal="center" vertical="center"/>
    </xf>
    <xf numFmtId="0" fontId="40" fillId="0" borderId="49" xfId="43" applyFont="1" applyBorder="1" applyProtection="1">
      <alignment vertical="center"/>
      <protection locked="0"/>
    </xf>
    <xf numFmtId="0" fontId="40" fillId="0" borderId="50" xfId="43" applyFont="1" applyBorder="1" applyProtection="1">
      <alignment vertical="center"/>
      <protection locked="0"/>
    </xf>
    <xf numFmtId="0" fontId="40" fillId="0" borderId="56" xfId="43" applyFont="1" applyBorder="1" applyProtection="1">
      <alignment vertical="center"/>
      <protection locked="0"/>
    </xf>
    <xf numFmtId="0" fontId="40" fillId="0" borderId="51" xfId="43" applyFont="1" applyBorder="1" applyProtection="1">
      <alignment vertical="center"/>
      <protection locked="0"/>
    </xf>
    <xf numFmtId="0" fontId="44" fillId="0" borderId="55" xfId="43" applyFont="1" applyBorder="1" applyProtection="1">
      <alignment vertical="center"/>
      <protection locked="0"/>
    </xf>
    <xf numFmtId="0" fontId="44" fillId="0" borderId="64" xfId="43" applyFont="1" applyBorder="1" applyProtection="1">
      <alignment vertical="center"/>
      <protection locked="0"/>
    </xf>
    <xf numFmtId="0" fontId="40" fillId="0" borderId="57" xfId="43" applyFont="1" applyBorder="1">
      <alignment vertical="center"/>
    </xf>
    <xf numFmtId="0" fontId="44" fillId="0" borderId="57" xfId="43" applyFont="1" applyBorder="1">
      <alignment vertical="center"/>
    </xf>
    <xf numFmtId="0" fontId="51" fillId="0" borderId="0" xfId="0" applyFont="1">
      <alignment vertical="center"/>
    </xf>
    <xf numFmtId="0" fontId="43" fillId="0" borderId="0" xfId="0" applyFont="1" applyAlignment="1">
      <alignment horizontal="center" vertical="center"/>
    </xf>
    <xf numFmtId="0" fontId="0" fillId="0" borderId="0" xfId="0" applyAlignment="1">
      <alignment horizontal="right" vertical="center"/>
    </xf>
    <xf numFmtId="0" fontId="0" fillId="0" borderId="70" xfId="0" applyBorder="1">
      <alignment vertical="center"/>
    </xf>
    <xf numFmtId="0" fontId="35" fillId="0" borderId="70" xfId="0" applyFont="1" applyBorder="1">
      <alignment vertical="center"/>
    </xf>
    <xf numFmtId="0" fontId="0" fillId="0" borderId="70" xfId="0" applyBorder="1" applyAlignment="1">
      <alignment horizontal="center" vertical="center"/>
    </xf>
    <xf numFmtId="0" fontId="52" fillId="0" borderId="10" xfId="0" applyFont="1" applyBorder="1">
      <alignment vertical="center"/>
    </xf>
    <xf numFmtId="176" fontId="19" fillId="35" borderId="0" xfId="0" applyNumberFormat="1" applyFont="1" applyFill="1" applyAlignment="1">
      <alignment horizontal="center" vertical="center"/>
    </xf>
    <xf numFmtId="0" fontId="19" fillId="33" borderId="0" xfId="0" applyFont="1" applyFill="1" applyAlignment="1">
      <alignment horizontal="center" vertical="center"/>
    </xf>
    <xf numFmtId="0" fontId="0" fillId="35" borderId="0" xfId="0" applyFill="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176" fontId="19" fillId="35" borderId="10" xfId="0" applyNumberFormat="1" applyFont="1" applyFill="1" applyBorder="1" applyAlignment="1">
      <alignment horizontal="center" vertical="center" wrapText="1"/>
    </xf>
    <xf numFmtId="0" fontId="37" fillId="0" borderId="0" xfId="0" applyFont="1" applyAlignment="1">
      <alignment vertical="center" wrapText="1"/>
    </xf>
    <xf numFmtId="49" fontId="0" fillId="37" borderId="70" xfId="0" applyNumberFormat="1" applyFill="1" applyBorder="1" applyAlignment="1">
      <alignment horizontal="center" vertical="center"/>
    </xf>
    <xf numFmtId="0" fontId="0" fillId="37" borderId="70" xfId="0" applyFill="1" applyBorder="1" applyAlignment="1">
      <alignment vertical="center" wrapText="1"/>
    </xf>
    <xf numFmtId="0" fontId="0" fillId="37" borderId="70" xfId="0" applyFill="1" applyBorder="1">
      <alignment vertical="center"/>
    </xf>
    <xf numFmtId="0" fontId="0" fillId="0" borderId="70" xfId="0" applyBorder="1" applyAlignment="1">
      <alignment vertical="center" wrapText="1"/>
    </xf>
    <xf numFmtId="0" fontId="45" fillId="33" borderId="65" xfId="43" applyFont="1" applyFill="1" applyBorder="1" applyAlignment="1" applyProtection="1">
      <alignment horizontal="center" vertical="center" shrinkToFit="1"/>
      <protection locked="0"/>
    </xf>
    <xf numFmtId="177" fontId="40" fillId="33" borderId="65" xfId="43" applyNumberFormat="1" applyFont="1" applyFill="1" applyBorder="1" applyProtection="1">
      <alignment vertical="center"/>
      <protection locked="0"/>
    </xf>
    <xf numFmtId="177" fontId="40" fillId="33" borderId="58" xfId="43" applyNumberFormat="1" applyFont="1" applyFill="1" applyBorder="1" applyProtection="1">
      <alignment vertical="center"/>
      <protection locked="0"/>
    </xf>
    <xf numFmtId="0" fontId="45" fillId="33" borderId="27" xfId="43" applyFont="1" applyFill="1" applyBorder="1" applyAlignment="1" applyProtection="1">
      <alignment horizontal="center" vertical="center" shrinkToFit="1"/>
      <protection locked="0"/>
    </xf>
    <xf numFmtId="177" fontId="40" fillId="33" borderId="23" xfId="43" applyNumberFormat="1" applyFont="1" applyFill="1" applyBorder="1" applyProtection="1">
      <alignment vertical="center"/>
      <protection locked="0"/>
    </xf>
    <xf numFmtId="177" fontId="40" fillId="33" borderId="24" xfId="43" applyNumberFormat="1" applyFont="1" applyFill="1" applyBorder="1" applyProtection="1">
      <alignment vertical="center"/>
      <protection locked="0"/>
    </xf>
    <xf numFmtId="0" fontId="45" fillId="33" borderId="23" xfId="43" applyFont="1" applyFill="1" applyBorder="1" applyAlignment="1" applyProtection="1">
      <alignment horizontal="center" vertical="center" shrinkToFit="1"/>
      <protection locked="0"/>
    </xf>
    <xf numFmtId="177" fontId="40" fillId="33" borderId="59" xfId="43" applyNumberFormat="1" applyFont="1" applyFill="1" applyBorder="1" applyProtection="1">
      <alignment vertical="center"/>
      <protection locked="0"/>
    </xf>
    <xf numFmtId="177" fontId="40" fillId="33" borderId="26" xfId="43" applyNumberFormat="1" applyFont="1" applyFill="1" applyBorder="1" applyProtection="1">
      <alignment vertical="center"/>
      <protection locked="0"/>
    </xf>
    <xf numFmtId="49" fontId="0" fillId="0" borderId="0" xfId="0" applyNumberFormat="1">
      <alignment vertical="center"/>
    </xf>
    <xf numFmtId="58" fontId="0" fillId="0" borderId="10" xfId="0" applyNumberFormat="1" applyBorder="1" applyAlignment="1">
      <alignment horizontal="center" vertical="center"/>
    </xf>
    <xf numFmtId="49" fontId="19" fillId="33" borderId="0" xfId="0" applyNumberFormat="1" applyFont="1" applyFill="1" applyAlignment="1">
      <alignment horizontal="left" vertical="center"/>
    </xf>
    <xf numFmtId="0" fontId="0" fillId="0" borderId="13" xfId="0" applyBorder="1">
      <alignment vertical="center"/>
    </xf>
    <xf numFmtId="0" fontId="0" fillId="0" borderId="2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9" xfId="0" applyBorder="1">
      <alignment vertical="center"/>
    </xf>
    <xf numFmtId="0" fontId="0" fillId="0" borderId="18" xfId="0" applyBorder="1">
      <alignment vertical="center"/>
    </xf>
    <xf numFmtId="0" fontId="0" fillId="0" borderId="21" xfId="0" applyBorder="1" applyAlignment="1">
      <alignment horizontal="center" vertical="center"/>
    </xf>
    <xf numFmtId="0" fontId="0" fillId="0" borderId="71" xfId="0" applyBorder="1" applyAlignment="1">
      <alignment horizontal="center" vertical="center"/>
    </xf>
    <xf numFmtId="0" fontId="52" fillId="0" borderId="70" xfId="0" applyFont="1" applyBorder="1">
      <alignment vertical="center"/>
    </xf>
    <xf numFmtId="0" fontId="0" fillId="0" borderId="22" xfId="0" applyFill="1" applyBorder="1" applyAlignment="1">
      <alignment horizontal="right" vertical="center"/>
    </xf>
    <xf numFmtId="58" fontId="0" fillId="37" borderId="10" xfId="0" quotePrefix="1" applyNumberFormat="1" applyFill="1" applyBorder="1" applyAlignment="1">
      <alignment horizontal="center" vertical="center"/>
    </xf>
    <xf numFmtId="0" fontId="28" fillId="0" borderId="0" xfId="0" applyFont="1" applyAlignment="1">
      <alignment horizontal="right" vertical="center"/>
    </xf>
    <xf numFmtId="0" fontId="19" fillId="40" borderId="0" xfId="0" applyFont="1" applyFill="1" applyAlignment="1">
      <alignment horizontal="right" vertical="center"/>
    </xf>
    <xf numFmtId="0" fontId="0" fillId="40" borderId="0" xfId="0" applyFill="1" applyAlignment="1">
      <alignment horizontal="right" vertical="center"/>
    </xf>
    <xf numFmtId="0" fontId="19" fillId="33" borderId="10" xfId="0" applyFont="1" applyFill="1" applyBorder="1" applyAlignment="1">
      <alignment horizontal="left" vertical="center" wrapText="1"/>
    </xf>
    <xf numFmtId="176" fontId="19" fillId="40" borderId="0" xfId="0" applyNumberFormat="1" applyFont="1" applyFill="1">
      <alignment vertical="center"/>
    </xf>
    <xf numFmtId="0" fontId="58" fillId="41" borderId="11" xfId="0" applyFont="1" applyFill="1" applyBorder="1" applyAlignment="1">
      <alignment horizontal="left" vertical="center" wrapText="1"/>
    </xf>
    <xf numFmtId="0" fontId="37" fillId="0" borderId="45" xfId="0" applyFont="1" applyBorder="1" applyAlignment="1">
      <alignment horizontal="center" vertical="center"/>
    </xf>
    <xf numFmtId="0" fontId="0" fillId="0" borderId="46" xfId="0" applyBorder="1" applyAlignment="1">
      <alignment horizontal="center" vertical="center"/>
    </xf>
    <xf numFmtId="0" fontId="34" fillId="35" borderId="0" xfId="0" applyFont="1" applyFill="1">
      <alignment vertical="center"/>
    </xf>
    <xf numFmtId="0" fontId="19" fillId="0" borderId="0" xfId="0" applyFont="1" applyAlignment="1">
      <alignment horizontal="justify" vertical="center" wrapText="1"/>
    </xf>
    <xf numFmtId="0" fontId="0" fillId="0" borderId="0" xfId="0">
      <alignment vertical="center"/>
    </xf>
    <xf numFmtId="0" fontId="34" fillId="0" borderId="0" xfId="0" applyFont="1" applyAlignment="1">
      <alignment horizontal="justify" vertical="center" wrapText="1"/>
    </xf>
    <xf numFmtId="0" fontId="53" fillId="0" borderId="0" xfId="0" applyFont="1">
      <alignment vertical="center"/>
    </xf>
    <xf numFmtId="0" fontId="20" fillId="0" borderId="0" xfId="0" applyFont="1" applyAlignment="1">
      <alignment horizontal="justify" vertical="center" wrapText="1"/>
    </xf>
    <xf numFmtId="0" fontId="34" fillId="35" borderId="0" xfId="0" applyFont="1" applyFill="1" applyAlignment="1">
      <alignment horizontal="left" vertical="center"/>
    </xf>
    <xf numFmtId="0" fontId="34" fillId="35" borderId="0" xfId="0" applyFont="1" applyFill="1" applyAlignment="1">
      <alignment vertical="center" shrinkToFit="1"/>
    </xf>
    <xf numFmtId="0" fontId="53" fillId="0" borderId="0" xfId="0" applyFont="1" applyAlignment="1">
      <alignment vertical="center" shrinkToFit="1"/>
    </xf>
    <xf numFmtId="0" fontId="34" fillId="35" borderId="0" xfId="0" applyFont="1" applyFill="1" applyAlignment="1">
      <alignment horizontal="left" vertical="center" shrinkToFit="1"/>
    </xf>
    <xf numFmtId="0" fontId="0" fillId="0" borderId="0" xfId="0" applyAlignment="1">
      <alignment horizontal="left" vertical="center" shrinkToFit="1"/>
    </xf>
    <xf numFmtId="49" fontId="19" fillId="33" borderId="0" xfId="0" quotePrefix="1" applyNumberFormat="1" applyFont="1" applyFill="1" applyAlignment="1">
      <alignment horizontal="right" vertical="center"/>
    </xf>
    <xf numFmtId="0" fontId="24" fillId="0" borderId="0" xfId="0" applyFont="1" applyAlignment="1">
      <alignment horizontal="justify" vertical="center" wrapText="1"/>
    </xf>
    <xf numFmtId="0" fontId="36" fillId="0" borderId="0" xfId="0" applyFont="1">
      <alignment vertical="center"/>
    </xf>
    <xf numFmtId="0" fontId="29" fillId="0" borderId="0" xfId="0" applyFont="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vertical="distributed" wrapText="1"/>
    </xf>
    <xf numFmtId="0" fontId="0" fillId="0" borderId="0" xfId="0" applyAlignment="1">
      <alignment vertical="distributed"/>
    </xf>
    <xf numFmtId="0" fontId="24" fillId="0" borderId="0" xfId="0" applyFont="1" applyAlignment="1">
      <alignment horizontal="center" vertical="center" wrapText="1"/>
    </xf>
    <xf numFmtId="0" fontId="24" fillId="0" borderId="0" xfId="0" applyFont="1" applyAlignment="1">
      <alignment horizontal="right" vertical="center" wrapText="1" indent="2"/>
    </xf>
    <xf numFmtId="0" fontId="25" fillId="0" borderId="0" xfId="0" applyFont="1" applyAlignment="1">
      <alignment horizontal="justify" vertical="center" wrapText="1"/>
    </xf>
    <xf numFmtId="0" fontId="24" fillId="0" borderId="0" xfId="0" applyFont="1" applyAlignment="1">
      <alignment horizontal="left" vertical="center" wrapText="1" indent="3"/>
    </xf>
    <xf numFmtId="0" fontId="19" fillId="35" borderId="0" xfId="0" applyFont="1" applyFill="1" applyAlignment="1">
      <alignment horizontal="left" vertical="center"/>
    </xf>
    <xf numFmtId="0" fontId="19" fillId="35" borderId="10" xfId="0" applyFont="1" applyFill="1" applyBorder="1" applyAlignment="1">
      <alignment horizontal="center" vertical="center" wrapText="1"/>
    </xf>
    <xf numFmtId="0" fontId="19" fillId="0" borderId="10" xfId="0" applyFont="1" applyBorder="1" applyAlignment="1">
      <alignment horizontal="center" vertical="center" wrapText="1"/>
    </xf>
    <xf numFmtId="3" fontId="19" fillId="0" borderId="10" xfId="0" applyNumberFormat="1" applyFont="1" applyBorder="1" applyAlignment="1">
      <alignment horizontal="center"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8" fillId="0" borderId="21" xfId="0" applyFont="1" applyBorder="1" applyAlignment="1">
      <alignment horizontal="justify" vertical="center" wrapText="1"/>
    </xf>
    <xf numFmtId="0" fontId="18" fillId="0" borderId="22" xfId="0" applyFont="1" applyBorder="1" applyAlignment="1">
      <alignment horizontal="justify" vertical="center" wrapText="1"/>
    </xf>
    <xf numFmtId="0" fontId="19" fillId="40" borderId="19" xfId="0" applyFont="1" applyFill="1" applyBorder="1" applyAlignment="1">
      <alignment horizontal="left" vertical="center" wrapText="1"/>
    </xf>
    <xf numFmtId="0" fontId="19" fillId="35" borderId="10" xfId="0" applyFont="1" applyFill="1" applyBorder="1" applyAlignment="1">
      <alignment horizontal="center" vertical="center"/>
    </xf>
    <xf numFmtId="0" fontId="19" fillId="33" borderId="10" xfId="0" applyFont="1" applyFill="1" applyBorder="1" applyAlignment="1">
      <alignment horizontal="center" vertical="center" wrapText="1"/>
    </xf>
    <xf numFmtId="176" fontId="19" fillId="35" borderId="10" xfId="0" applyNumberFormat="1" applyFont="1" applyFill="1" applyBorder="1" applyAlignment="1">
      <alignment horizontal="center" vertical="center" wrapText="1"/>
    </xf>
    <xf numFmtId="0" fontId="18" fillId="0" borderId="10" xfId="0" applyFont="1" applyBorder="1" applyAlignment="1">
      <alignment horizontal="justify" vertical="center" wrapText="1"/>
    </xf>
    <xf numFmtId="0" fontId="18" fillId="0" borderId="10" xfId="0" applyFont="1" applyBorder="1" applyAlignment="1">
      <alignment horizontal="justify" vertical="top" wrapText="1"/>
    </xf>
    <xf numFmtId="0" fontId="19" fillId="0" borderId="13" xfId="0" applyFont="1" applyBorder="1" applyAlignment="1">
      <alignment horizontal="justify" vertical="center" wrapText="1"/>
    </xf>
    <xf numFmtId="0" fontId="19" fillId="0" borderId="14" xfId="0" applyFont="1" applyBorder="1" applyAlignment="1">
      <alignment horizontal="justify" vertical="center" wrapText="1"/>
    </xf>
    <xf numFmtId="0" fontId="19" fillId="0" borderId="15" xfId="0" applyFont="1" applyBorder="1" applyAlignment="1">
      <alignment horizontal="justify" vertical="center" wrapText="1"/>
    </xf>
    <xf numFmtId="0" fontId="19" fillId="0" borderId="16" xfId="0" applyFont="1" applyBorder="1" applyAlignment="1">
      <alignment horizontal="justify" vertical="center" wrapText="1"/>
    </xf>
    <xf numFmtId="0" fontId="19" fillId="0" borderId="17" xfId="0" applyFont="1" applyBorder="1" applyAlignment="1">
      <alignment horizontal="justify" vertical="center" wrapText="1"/>
    </xf>
    <xf numFmtId="0" fontId="19" fillId="0" borderId="18"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6" xfId="0" applyFont="1" applyBorder="1" applyAlignment="1">
      <alignment horizontal="justify" vertical="center" wrapText="1"/>
    </xf>
    <xf numFmtId="0" fontId="19" fillId="0" borderId="0" xfId="0" applyFont="1" applyAlignment="1">
      <alignment vertical="center" wrapText="1"/>
    </xf>
    <xf numFmtId="0" fontId="19" fillId="0" borderId="0" xfId="0" applyFont="1" applyAlignment="1">
      <alignment horizontal="justify" vertical="distributed" wrapText="1"/>
    </xf>
    <xf numFmtId="0" fontId="30" fillId="0" borderId="12" xfId="0" applyFont="1" applyBorder="1" applyAlignment="1">
      <alignment horizontal="center" vertical="center" wrapText="1"/>
    </xf>
    <xf numFmtId="0" fontId="19" fillId="35" borderId="10" xfId="0" applyFont="1" applyFill="1" applyBorder="1" applyAlignment="1">
      <alignment horizontal="left" vertical="center" wrapText="1"/>
    </xf>
    <xf numFmtId="0" fontId="19" fillId="0" borderId="11" xfId="0" applyFont="1" applyBorder="1" applyAlignment="1">
      <alignment horizontal="center" vertical="center" wrapText="1"/>
    </xf>
    <xf numFmtId="0" fontId="18" fillId="33" borderId="10" xfId="0" applyFont="1" applyFill="1" applyBorder="1" applyAlignment="1">
      <alignment horizontal="left" vertical="center" wrapText="1"/>
    </xf>
    <xf numFmtId="0" fontId="18" fillId="0" borderId="0" xfId="0" applyFont="1" applyAlignment="1">
      <alignment horizontal="center" vertical="center" wrapText="1"/>
    </xf>
    <xf numFmtId="0" fontId="19" fillId="33" borderId="10" xfId="0" quotePrefix="1"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0" borderId="0" xfId="0" applyFont="1" applyAlignment="1">
      <alignment horizontal="right" vertical="center" wrapText="1"/>
    </xf>
    <xf numFmtId="0" fontId="19" fillId="0" borderId="0" xfId="0" applyFont="1" applyAlignment="1">
      <alignment horizontal="left" vertical="center" wrapText="1"/>
    </xf>
    <xf numFmtId="0" fontId="18" fillId="0" borderId="0" xfId="0" applyFont="1" applyAlignment="1">
      <alignment horizontal="justify" vertical="center" wrapText="1"/>
    </xf>
    <xf numFmtId="0" fontId="18" fillId="0" borderId="19" xfId="0" applyFont="1" applyBorder="1" applyAlignment="1">
      <alignment horizontal="justify" vertical="center" wrapText="1"/>
    </xf>
    <xf numFmtId="0" fontId="44" fillId="0" borderId="0" xfId="43" applyFont="1" applyAlignment="1">
      <alignment horizontal="left" vertical="center"/>
    </xf>
    <xf numFmtId="0" fontId="38" fillId="0" borderId="0" xfId="43">
      <alignment vertical="center"/>
    </xf>
    <xf numFmtId="0" fontId="41" fillId="0" borderId="0" xfId="43" applyFont="1" applyAlignment="1">
      <alignment vertical="center" shrinkToFit="1"/>
    </xf>
    <xf numFmtId="0" fontId="38" fillId="0" borderId="0" xfId="43" applyAlignment="1">
      <alignment vertical="center" shrinkToFit="1"/>
    </xf>
    <xf numFmtId="0" fontId="45" fillId="0" borderId="43" xfId="43" applyFont="1" applyBorder="1" applyAlignment="1">
      <alignment horizontal="center" vertical="center" wrapText="1" shrinkToFit="1"/>
    </xf>
    <xf numFmtId="0" fontId="38" fillId="0" borderId="44" xfId="43" applyBorder="1" applyAlignment="1">
      <alignment horizontal="center" vertical="center" shrinkToFit="1"/>
    </xf>
    <xf numFmtId="0" fontId="45" fillId="0" borderId="35" xfId="43" applyFont="1" applyBorder="1" applyAlignment="1">
      <alignment horizontal="center" vertical="center" shrinkToFit="1"/>
    </xf>
    <xf numFmtId="0" fontId="45" fillId="0" borderId="36" xfId="43" applyFont="1" applyBorder="1" applyAlignment="1">
      <alignment horizontal="center" vertical="center" shrinkToFit="1"/>
    </xf>
    <xf numFmtId="0" fontId="45" fillId="0" borderId="37" xfId="43" applyFont="1" applyBorder="1" applyAlignment="1">
      <alignment horizontal="center" vertical="center" shrinkToFit="1"/>
    </xf>
    <xf numFmtId="0" fontId="45" fillId="0" borderId="32" xfId="43" applyFont="1" applyBorder="1" applyAlignment="1">
      <alignment horizontal="center" vertical="center" shrinkToFit="1"/>
    </xf>
    <xf numFmtId="0" fontId="45" fillId="0" borderId="38" xfId="43" applyFont="1" applyBorder="1" applyAlignment="1">
      <alignment horizontal="center" vertical="center" wrapText="1" shrinkToFit="1"/>
    </xf>
    <xf numFmtId="0" fontId="45" fillId="0" borderId="39" xfId="43" applyFont="1" applyBorder="1" applyAlignment="1">
      <alignment horizontal="center" vertical="center" wrapText="1" shrinkToFit="1"/>
    </xf>
    <xf numFmtId="0" fontId="45" fillId="0" borderId="38" xfId="43" applyFont="1" applyBorder="1" applyAlignment="1">
      <alignment horizontal="center" vertical="center" shrinkToFit="1"/>
    </xf>
    <xf numFmtId="0" fontId="45" fillId="0" borderId="39" xfId="43" applyFont="1" applyBorder="1" applyAlignment="1">
      <alignment horizontal="center" vertical="center" shrinkToFit="1"/>
    </xf>
    <xf numFmtId="0" fontId="46" fillId="0" borderId="38" xfId="43" applyFont="1" applyBorder="1" applyAlignment="1">
      <alignment horizontal="center" vertical="center" wrapText="1" shrinkToFit="1"/>
    </xf>
    <xf numFmtId="0" fontId="46" fillId="0" borderId="40" xfId="43" applyFont="1" applyBorder="1" applyAlignment="1">
      <alignment horizontal="center" vertical="center" wrapText="1" shrinkToFit="1"/>
    </xf>
    <xf numFmtId="0" fontId="46" fillId="0" borderId="39" xfId="43" applyFont="1" applyBorder="1" applyAlignment="1">
      <alignment horizontal="center" vertical="center" wrapText="1" shrinkToFit="1"/>
    </xf>
    <xf numFmtId="0" fontId="46" fillId="0" borderId="31" xfId="43" applyFont="1" applyBorder="1" applyAlignment="1">
      <alignment horizontal="center" vertical="center" wrapText="1" shrinkToFit="1"/>
    </xf>
    <xf numFmtId="0" fontId="45" fillId="0" borderId="47" xfId="43" applyFont="1" applyBorder="1" applyAlignment="1">
      <alignment horizontal="center" vertical="center" shrinkToFit="1"/>
    </xf>
    <xf numFmtId="0" fontId="45" fillId="0" borderId="48" xfId="43" applyFont="1" applyBorder="1" applyAlignment="1">
      <alignment horizontal="center" vertical="center" shrinkToFit="1"/>
    </xf>
    <xf numFmtId="0" fontId="45" fillId="38" borderId="60" xfId="43" applyFont="1" applyFill="1" applyBorder="1" applyAlignment="1">
      <alignment horizontal="center" vertical="center"/>
    </xf>
    <xf numFmtId="0" fontId="45" fillId="38" borderId="61" xfId="43" applyFont="1" applyFill="1" applyBorder="1" applyAlignment="1">
      <alignment horizontal="center" vertical="center"/>
    </xf>
    <xf numFmtId="0" fontId="38" fillId="38" borderId="61" xfId="43" applyFill="1" applyBorder="1">
      <alignment vertical="center"/>
    </xf>
    <xf numFmtId="0" fontId="38" fillId="38" borderId="62" xfId="43" applyFill="1" applyBorder="1">
      <alignment vertical="center"/>
    </xf>
    <xf numFmtId="0" fontId="45" fillId="0" borderId="43" xfId="43" applyFont="1" applyBorder="1" applyAlignment="1">
      <alignment horizontal="center" vertical="center" textRotation="255" shrinkToFit="1"/>
    </xf>
    <xf numFmtId="0" fontId="45" fillId="0" borderId="34" xfId="43" applyFont="1" applyBorder="1" applyAlignment="1">
      <alignment horizontal="center" vertical="center" textRotation="255" shrinkToFit="1"/>
    </xf>
    <xf numFmtId="0" fontId="45" fillId="0" borderId="44" xfId="43" applyFont="1" applyBorder="1" applyAlignment="1">
      <alignment horizontal="center" vertical="center" textRotation="255" shrinkToFit="1"/>
    </xf>
    <xf numFmtId="178" fontId="40" fillId="35" borderId="58" xfId="43" applyNumberFormat="1" applyFont="1" applyFill="1" applyBorder="1">
      <alignment vertical="center"/>
    </xf>
    <xf numFmtId="178" fontId="38" fillId="35" borderId="59" xfId="43" applyNumberFormat="1" applyFill="1" applyBorder="1">
      <alignment vertical="center"/>
    </xf>
    <xf numFmtId="178" fontId="40" fillId="35" borderId="24" xfId="43" applyNumberFormat="1" applyFont="1" applyFill="1" applyBorder="1">
      <alignment vertical="center"/>
    </xf>
    <xf numFmtId="178" fontId="38" fillId="35" borderId="26" xfId="43" applyNumberFormat="1" applyFill="1" applyBorder="1">
      <alignment vertical="center"/>
    </xf>
    <xf numFmtId="0" fontId="45" fillId="0" borderId="41" xfId="43" applyFont="1" applyBorder="1" applyAlignment="1">
      <alignment horizontal="center" vertical="center" shrinkToFit="1"/>
    </xf>
    <xf numFmtId="0" fontId="45" fillId="0" borderId="42" xfId="43" applyFont="1" applyBorder="1" applyAlignment="1">
      <alignment horizontal="center" vertical="center" shrinkToFit="1"/>
    </xf>
    <xf numFmtId="0" fontId="45" fillId="0" borderId="66" xfId="43" applyFont="1" applyBorder="1" applyAlignment="1">
      <alignment horizontal="center" vertical="center" shrinkToFit="1"/>
    </xf>
    <xf numFmtId="178" fontId="40" fillId="35" borderId="31" xfId="43" applyNumberFormat="1" applyFont="1" applyFill="1" applyBorder="1">
      <alignment vertical="center"/>
    </xf>
    <xf numFmtId="178" fontId="40" fillId="35" borderId="67" xfId="43" applyNumberFormat="1" applyFont="1" applyFill="1" applyBorder="1">
      <alignment vertical="center"/>
    </xf>
    <xf numFmtId="0" fontId="45" fillId="39" borderId="60" xfId="43" applyFont="1" applyFill="1" applyBorder="1" applyAlignment="1">
      <alignment horizontal="center" vertical="center"/>
    </xf>
    <xf numFmtId="0" fontId="45" fillId="39" borderId="61" xfId="43" applyFont="1" applyFill="1" applyBorder="1" applyAlignment="1">
      <alignment horizontal="center" vertical="center"/>
    </xf>
    <xf numFmtId="0" fontId="38" fillId="39" borderId="61" xfId="43" applyFill="1" applyBorder="1">
      <alignment vertical="center"/>
    </xf>
    <xf numFmtId="0" fontId="38" fillId="39" borderId="62" xfId="43" applyFill="1" applyBorder="1">
      <alignment vertical="center"/>
    </xf>
    <xf numFmtId="0" fontId="45" fillId="0" borderId="35" xfId="43" applyFont="1" applyBorder="1" applyAlignment="1">
      <alignment horizontal="center" vertical="center" textRotation="255" shrinkToFit="1"/>
    </xf>
    <xf numFmtId="0" fontId="45" fillId="0" borderId="33" xfId="43" applyFont="1" applyBorder="1" applyAlignment="1">
      <alignment horizontal="center" vertical="center" textRotation="255" shrinkToFit="1"/>
    </xf>
    <xf numFmtId="178" fontId="40" fillId="35" borderId="28" xfId="43" applyNumberFormat="1" applyFont="1" applyFill="1" applyBorder="1">
      <alignment vertical="center"/>
    </xf>
    <xf numFmtId="178" fontId="38" fillId="35" borderId="29" xfId="43" applyNumberFormat="1" applyFill="1" applyBorder="1">
      <alignment vertical="center"/>
    </xf>
    <xf numFmtId="178" fontId="40" fillId="35" borderId="30" xfId="43" applyNumberFormat="1" applyFont="1" applyFill="1" applyBorder="1">
      <alignment vertical="center"/>
    </xf>
    <xf numFmtId="178" fontId="38" fillId="35" borderId="68" xfId="43" applyNumberFormat="1" applyFill="1" applyBorder="1">
      <alignment vertical="center"/>
    </xf>
    <xf numFmtId="178" fontId="40" fillId="35" borderId="15" xfId="43" applyNumberFormat="1" applyFont="1" applyFill="1" applyBorder="1">
      <alignment vertical="center"/>
    </xf>
    <xf numFmtId="178" fontId="40" fillId="35" borderId="0" xfId="43" applyNumberFormat="1" applyFont="1" applyFill="1">
      <alignment vertical="center"/>
    </xf>
    <xf numFmtId="0" fontId="44" fillId="0" borderId="45" xfId="43" applyFont="1" applyBorder="1" applyAlignment="1">
      <alignment horizontal="center" vertical="center" shrinkToFit="1"/>
    </xf>
    <xf numFmtId="0" fontId="44" fillId="0" borderId="54" xfId="43" applyFont="1" applyBorder="1" applyAlignment="1">
      <alignment horizontal="center" vertical="center" shrinkToFit="1"/>
    </xf>
    <xf numFmtId="0" fontId="44" fillId="0" borderId="52" xfId="43" applyFont="1" applyBorder="1" applyAlignment="1">
      <alignment horizontal="center" vertical="center"/>
    </xf>
    <xf numFmtId="0" fontId="44" fillId="0" borderId="53" xfId="43" applyFont="1" applyBorder="1" applyAlignment="1">
      <alignment horizontal="center" vertical="center"/>
    </xf>
    <xf numFmtId="0" fontId="44" fillId="0" borderId="54" xfId="43" applyFont="1" applyBorder="1" applyAlignment="1">
      <alignment horizontal="center" vertical="center"/>
    </xf>
    <xf numFmtId="178" fontId="44" fillId="35" borderId="52" xfId="43" applyNumberFormat="1" applyFont="1" applyFill="1" applyBorder="1">
      <alignment vertical="center"/>
    </xf>
    <xf numFmtId="178" fontId="38" fillId="35" borderId="54" xfId="43" applyNumberFormat="1" applyFill="1" applyBorder="1">
      <alignment vertical="center"/>
    </xf>
    <xf numFmtId="0" fontId="45" fillId="36" borderId="60" xfId="43" applyFont="1" applyFill="1" applyBorder="1" applyAlignment="1">
      <alignment horizontal="center" vertical="center" wrapText="1" shrinkToFit="1"/>
    </xf>
    <xf numFmtId="0" fontId="45" fillId="36" borderId="61" xfId="43" applyFont="1" applyFill="1" applyBorder="1" applyAlignment="1">
      <alignment horizontal="center" vertical="center" wrapText="1" shrinkToFit="1"/>
    </xf>
    <xf numFmtId="0" fontId="38" fillId="0" borderId="61" xfId="43" applyBorder="1">
      <alignment vertical="center"/>
    </xf>
    <xf numFmtId="0" fontId="38" fillId="0" borderId="62" xfId="43" applyBorder="1">
      <alignment vertical="center"/>
    </xf>
    <xf numFmtId="0" fontId="47" fillId="0" borderId="0" xfId="43" applyFont="1" applyAlignment="1">
      <alignment vertical="center" wrapText="1"/>
    </xf>
    <xf numFmtId="179" fontId="40" fillId="35" borderId="45" xfId="43" applyNumberFormat="1" applyFont="1" applyFill="1" applyBorder="1" applyAlignment="1">
      <alignment horizontal="center" vertical="center"/>
    </xf>
    <xf numFmtId="179" fontId="40" fillId="35" borderId="46" xfId="43" applyNumberFormat="1" applyFont="1" applyFill="1" applyBorder="1" applyAlignment="1">
      <alignment horizontal="center" vertical="center"/>
    </xf>
    <xf numFmtId="178" fontId="38" fillId="35" borderId="53" xfId="43" applyNumberFormat="1" applyFill="1" applyBorder="1">
      <alignment vertical="center"/>
    </xf>
    <xf numFmtId="0" fontId="44" fillId="0" borderId="45" xfId="43" applyFont="1" applyBorder="1" applyAlignment="1">
      <alignment horizontal="center" vertical="center"/>
    </xf>
    <xf numFmtId="0" fontId="38" fillId="0" borderId="53" xfId="43" applyBorder="1" applyAlignment="1">
      <alignment horizontal="center" vertical="center"/>
    </xf>
    <xf numFmtId="0" fontId="29" fillId="34" borderId="0" xfId="0" applyFont="1" applyFill="1" applyAlignment="1">
      <alignment horizontal="left" vertical="center"/>
    </xf>
    <xf numFmtId="0" fontId="28" fillId="35" borderId="0" xfId="0" applyFont="1" applyFill="1">
      <alignment vertical="center"/>
    </xf>
    <xf numFmtId="49" fontId="19" fillId="33" borderId="0" xfId="0" applyNumberFormat="1" applyFont="1" applyFill="1" applyAlignment="1">
      <alignment horizontal="right" vertical="center"/>
    </xf>
    <xf numFmtId="0" fontId="31" fillId="0" borderId="0" xfId="0" applyFont="1" applyAlignment="1">
      <alignment horizontal="justify" vertical="center" wrapText="1"/>
    </xf>
    <xf numFmtId="0" fontId="0" fillId="0" borderId="0" xfId="0" applyAlignment="1">
      <alignment vertical="center" shrinkToFit="1"/>
    </xf>
    <xf numFmtId="0" fontId="19" fillId="0" borderId="0" xfId="0" applyFont="1" applyAlignment="1">
      <alignment horizontal="right" vertical="center"/>
    </xf>
    <xf numFmtId="0" fontId="0" fillId="0" borderId="0" xfId="0" applyAlignment="1">
      <alignment horizontal="right" vertical="center"/>
    </xf>
    <xf numFmtId="9" fontId="56" fillId="35" borderId="13" xfId="42" applyFont="1" applyFill="1" applyBorder="1" applyAlignment="1">
      <alignment horizontal="left" vertical="top" wrapText="1"/>
    </xf>
    <xf numFmtId="9" fontId="56" fillId="35" borderId="14" xfId="42" applyFont="1" applyFill="1" applyBorder="1" applyAlignment="1">
      <alignment horizontal="left" vertical="top" wrapText="1"/>
    </xf>
    <xf numFmtId="9" fontId="56" fillId="35" borderId="15" xfId="42" applyFont="1" applyFill="1" applyBorder="1" applyAlignment="1">
      <alignment horizontal="left" vertical="top" wrapText="1"/>
    </xf>
    <xf numFmtId="9" fontId="56" fillId="35" borderId="16" xfId="42" applyFont="1" applyFill="1" applyBorder="1" applyAlignment="1">
      <alignment horizontal="left" vertical="top" wrapText="1"/>
    </xf>
    <xf numFmtId="0" fontId="34" fillId="35" borderId="0" xfId="0" applyFont="1" applyFill="1" applyAlignment="1">
      <alignment vertical="center" wrapText="1"/>
    </xf>
    <xf numFmtId="9" fontId="18" fillId="0" borderId="15" xfId="42" applyFont="1" applyFill="1" applyBorder="1" applyAlignment="1">
      <alignment horizontal="justify" vertical="top" wrapText="1"/>
    </xf>
    <xf numFmtId="9" fontId="18" fillId="0" borderId="16" xfId="42" applyFont="1" applyFill="1" applyBorder="1" applyAlignment="1">
      <alignment horizontal="justify" vertical="top" wrapText="1"/>
    </xf>
    <xf numFmtId="0" fontId="18" fillId="0" borderId="15" xfId="0" applyFont="1" applyBorder="1" applyAlignment="1">
      <alignment horizontal="justify" vertical="top" wrapText="1"/>
    </xf>
    <xf numFmtId="0" fontId="18" fillId="0" borderId="16" xfId="0" applyFont="1" applyBorder="1" applyAlignment="1">
      <alignment horizontal="justify" vertical="top" wrapText="1"/>
    </xf>
    <xf numFmtId="0" fontId="18" fillId="0" borderId="17" xfId="0" applyFont="1" applyBorder="1" applyAlignment="1">
      <alignment horizontal="justify" vertical="top" wrapText="1"/>
    </xf>
    <xf numFmtId="0" fontId="18" fillId="0" borderId="18" xfId="0" applyFont="1" applyBorder="1" applyAlignment="1">
      <alignment horizontal="justify" vertical="top" wrapText="1"/>
    </xf>
    <xf numFmtId="0" fontId="19" fillId="0" borderId="0" xfId="0" applyFont="1" applyAlignment="1">
      <alignment horizontal="justify" vertical="center"/>
    </xf>
    <xf numFmtId="0" fontId="18" fillId="0" borderId="19" xfId="0" applyFont="1" applyBorder="1" applyAlignment="1">
      <alignment horizontal="justify" vertical="top" wrapText="1"/>
    </xf>
    <xf numFmtId="9" fontId="29" fillId="34" borderId="15" xfId="42" applyFont="1" applyFill="1" applyBorder="1" applyAlignment="1">
      <alignment horizontal="justify" vertical="top" wrapText="1"/>
    </xf>
    <xf numFmtId="9" fontId="18" fillId="34" borderId="0" xfId="42" applyFont="1" applyFill="1" applyBorder="1" applyAlignment="1">
      <alignment horizontal="justify" vertical="top" wrapText="1"/>
    </xf>
    <xf numFmtId="9" fontId="18" fillId="34" borderId="16" xfId="42" applyFont="1" applyFill="1" applyBorder="1" applyAlignment="1">
      <alignment horizontal="justify" vertical="top" wrapText="1"/>
    </xf>
    <xf numFmtId="0" fontId="19" fillId="35" borderId="0" xfId="0" applyFont="1" applyFill="1" applyAlignment="1">
      <alignment horizontal="justify" vertical="center" wrapText="1"/>
    </xf>
    <xf numFmtId="9" fontId="29" fillId="34" borderId="13" xfId="42" applyFont="1" applyFill="1" applyBorder="1" applyAlignment="1">
      <alignment horizontal="justify" vertical="top" wrapText="1"/>
    </xf>
    <xf numFmtId="9" fontId="18" fillId="34" borderId="20" xfId="42" applyFont="1" applyFill="1" applyBorder="1" applyAlignment="1">
      <alignment horizontal="justify" vertical="top" wrapText="1"/>
    </xf>
    <xf numFmtId="9" fontId="18" fillId="34" borderId="15" xfId="42" applyFont="1" applyFill="1" applyBorder="1" applyAlignment="1">
      <alignment horizontal="justify" vertical="top" wrapText="1"/>
    </xf>
    <xf numFmtId="0" fontId="18" fillId="0" borderId="0" xfId="0" applyFont="1" applyAlignment="1">
      <alignment horizontal="justify" vertical="top" wrapText="1"/>
    </xf>
    <xf numFmtId="9" fontId="18" fillId="34" borderId="14" xfId="42" applyFont="1" applyFill="1" applyBorder="1" applyAlignment="1">
      <alignment horizontal="justify" vertical="top" wrapText="1"/>
    </xf>
    <xf numFmtId="0" fontId="54" fillId="0" borderId="0" xfId="0" applyFont="1" applyAlignment="1">
      <alignment horizontal="justify" vertical="center" wrapText="1"/>
    </xf>
    <xf numFmtId="0" fontId="55" fillId="0" borderId="0" xfId="0" applyFont="1">
      <alignment vertical="center"/>
    </xf>
    <xf numFmtId="0" fontId="19" fillId="40" borderId="10" xfId="0" applyFont="1" applyFill="1" applyBorder="1" applyAlignment="1">
      <alignment horizontal="center" vertical="center" wrapText="1"/>
    </xf>
    <xf numFmtId="0" fontId="19" fillId="35" borderId="0" xfId="0" applyFont="1" applyFill="1">
      <alignment vertical="center"/>
    </xf>
    <xf numFmtId="0" fontId="54" fillId="35" borderId="19" xfId="0" applyFont="1" applyFill="1" applyBorder="1" applyAlignment="1">
      <alignment horizontal="left" vertical="center" wrapText="1"/>
    </xf>
    <xf numFmtId="49" fontId="19" fillId="35" borderId="0" xfId="0" applyNumberFormat="1" applyFont="1" applyFill="1">
      <alignment vertical="center"/>
    </xf>
    <xf numFmtId="49" fontId="19" fillId="33" borderId="0" xfId="0" applyNumberFormat="1" applyFont="1" applyFill="1">
      <alignment vertical="center"/>
    </xf>
    <xf numFmtId="0" fontId="19" fillId="35" borderId="0" xfId="0" applyFont="1" applyFill="1" applyAlignment="1">
      <alignment vertical="center" wrapText="1"/>
    </xf>
    <xf numFmtId="0" fontId="19" fillId="35" borderId="0" xfId="0" applyFont="1" applyFill="1" applyAlignment="1">
      <alignment horizontal="justify" vertical="distributed" wrapText="1"/>
    </xf>
    <xf numFmtId="0" fontId="27" fillId="0" borderId="0" xfId="0" applyFont="1" applyAlignment="1">
      <alignment horizontal="justify" vertical="center" wrapText="1"/>
    </xf>
    <xf numFmtId="0" fontId="34" fillId="40" borderId="0" xfId="0" applyFont="1" applyFill="1" applyAlignment="1">
      <alignment vertical="center" shrinkToFit="1"/>
    </xf>
    <xf numFmtId="0" fontId="0" fillId="40" borderId="0" xfId="0" applyFill="1" applyAlignment="1">
      <alignment vertical="center" shrinkToFit="1"/>
    </xf>
    <xf numFmtId="0" fontId="34" fillId="40" borderId="0" xfId="0" applyFont="1" applyFill="1" applyAlignment="1">
      <alignment horizontal="left" vertical="center" shrinkToFit="1"/>
    </xf>
    <xf numFmtId="0" fontId="0" fillId="40" borderId="0" xfId="0" applyFill="1" applyAlignment="1">
      <alignment horizontal="left" vertical="center" shrinkToFit="1"/>
    </xf>
    <xf numFmtId="0" fontId="54" fillId="35" borderId="19" xfId="0" applyFont="1" applyFill="1" applyBorder="1">
      <alignment vertical="center"/>
    </xf>
    <xf numFmtId="0" fontId="28" fillId="35" borderId="0" xfId="0" applyFont="1" applyFill="1" applyAlignment="1">
      <alignment horizontal="left" vertical="center"/>
    </xf>
    <xf numFmtId="0" fontId="0" fillId="0" borderId="10" xfId="0" applyBorder="1" applyAlignment="1">
      <alignment horizontal="center" vertical="center"/>
    </xf>
    <xf numFmtId="49" fontId="0" fillId="33" borderId="10" xfId="0" quotePrefix="1" applyNumberFormat="1" applyFill="1" applyBorder="1" applyAlignment="1">
      <alignment horizontal="center" vertical="center"/>
    </xf>
    <xf numFmtId="49" fontId="0" fillId="33" borderId="10" xfId="0" applyNumberFormat="1" applyFill="1" applyBorder="1" applyAlignment="1">
      <alignment horizontal="center" vertical="center"/>
    </xf>
    <xf numFmtId="0" fontId="0" fillId="33" borderId="10" xfId="0" applyFill="1" applyBorder="1" applyAlignment="1">
      <alignment horizontal="left" vertical="center"/>
    </xf>
    <xf numFmtId="0" fontId="0" fillId="0" borderId="10" xfId="0" applyBorder="1" applyAlignment="1">
      <alignment horizontal="center" vertical="center" wrapText="1"/>
    </xf>
    <xf numFmtId="0" fontId="0" fillId="33" borderId="10" xfId="0" applyFill="1" applyBorder="1" applyAlignment="1">
      <alignment horizontal="center" vertical="center"/>
    </xf>
    <xf numFmtId="0" fontId="0" fillId="0" borderId="12" xfId="0" applyBorder="1" applyAlignment="1">
      <alignment horizontal="center" vertical="top"/>
    </xf>
    <xf numFmtId="0" fontId="0" fillId="35" borderId="12" xfId="0" applyFill="1" applyBorder="1" applyAlignment="1">
      <alignment horizontal="center" vertical="center"/>
    </xf>
    <xf numFmtId="0" fontId="43" fillId="0" borderId="0" xfId="0" applyFont="1" applyAlignment="1">
      <alignment horizontal="center" vertical="center"/>
    </xf>
    <xf numFmtId="0" fontId="0" fillId="0" borderId="69" xfId="0" applyBorder="1" applyAlignment="1">
      <alignment horizontal="center"/>
    </xf>
    <xf numFmtId="49" fontId="0" fillId="35" borderId="69" xfId="0" applyNumberFormat="1" applyFill="1" applyBorder="1" applyAlignment="1">
      <alignment horizontal="center" vertical="center"/>
    </xf>
    <xf numFmtId="49" fontId="19" fillId="35" borderId="0" xfId="0" quotePrefix="1" applyNumberFormat="1" applyFont="1" applyFill="1" applyAlignment="1">
      <alignment horizontal="right" vertical="center"/>
    </xf>
    <xf numFmtId="0" fontId="19" fillId="35" borderId="0" xfId="0" quotePrefix="1" applyNumberFormat="1" applyFont="1" applyFill="1" applyAlignment="1">
      <alignment horizontal="right" vertical="center"/>
    </xf>
    <xf numFmtId="0" fontId="0" fillId="35" borderId="0" xfId="0" applyFill="1" applyAlignment="1">
      <alignment horizontal="left" vertical="center"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CC"/>
      <color rgb="FFFFCCFF"/>
      <color rgb="FF33C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361949</xdr:colOff>
      <xdr:row>0</xdr:row>
      <xdr:rowOff>142873</xdr:rowOff>
    </xdr:from>
    <xdr:to>
      <xdr:col>12</xdr:col>
      <xdr:colOff>466164</xdr:colOff>
      <xdr:row>17</xdr:row>
      <xdr:rowOff>215153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97102" y="142873"/>
          <a:ext cx="4810686" cy="5854515"/>
        </a:xfrm>
        <a:prstGeom prst="rect">
          <a:avLst/>
        </a:prstGeom>
        <a:solidFill>
          <a:schemeClr val="accent4">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使い方</a:t>
          </a:r>
          <a:endParaRPr kumimoji="1" lang="en-US" altLang="ja-JP" sz="1100" b="1"/>
        </a:p>
        <a:p>
          <a:r>
            <a:rPr kumimoji="1" lang="ja-JP" altLang="en-US" sz="1100" b="1"/>
            <a:t>①当シート左の入力欄</a:t>
          </a:r>
          <a:r>
            <a:rPr kumimoji="1" lang="en-US" altLang="ja-JP" sz="1100" b="1"/>
            <a:t>(</a:t>
          </a:r>
          <a:r>
            <a:rPr kumimoji="1" lang="ja-JP" altLang="en-US" sz="1100" b="1"/>
            <a:t>ピンクセル</a:t>
          </a:r>
          <a:r>
            <a:rPr kumimoji="1" lang="en-US" altLang="ja-JP" sz="1100" b="1"/>
            <a:t>)</a:t>
          </a:r>
          <a:r>
            <a:rPr kumimoji="1" lang="ja-JP" altLang="en-US" sz="1100" b="1"/>
            <a:t>に記載事項を入力してください。</a:t>
          </a:r>
          <a:endParaRPr kumimoji="1" lang="en-US" altLang="ja-JP" sz="1100" b="1"/>
        </a:p>
        <a:p>
          <a:r>
            <a:rPr kumimoji="1" lang="ja-JP" altLang="en-US" sz="1100" b="1"/>
            <a:t>　</a:t>
          </a:r>
          <a:r>
            <a:rPr kumimoji="1" lang="ja-JP" altLang="en-US" sz="1100" b="1">
              <a:solidFill>
                <a:srgbClr val="FF0000"/>
              </a:solidFill>
            </a:rPr>
            <a:t>入力は１名</a:t>
          </a:r>
          <a:r>
            <a:rPr kumimoji="1" lang="en-US" altLang="ja-JP" sz="1100" b="1">
              <a:solidFill>
                <a:srgbClr val="FF0000"/>
              </a:solidFill>
            </a:rPr>
            <a:t>(</a:t>
          </a:r>
          <a:r>
            <a:rPr kumimoji="1" lang="ja-JP" altLang="en-US" sz="1100" b="1" u="sng">
              <a:solidFill>
                <a:srgbClr val="FF0000"/>
              </a:solidFill>
            </a:rPr>
            <a:t>補助金振込口座と同一</a:t>
          </a:r>
          <a:r>
            <a:rPr kumimoji="1" lang="en-US" altLang="ja-JP" sz="1100" b="1">
              <a:solidFill>
                <a:srgbClr val="FF0000"/>
              </a:solidFill>
            </a:rPr>
            <a:t>)</a:t>
          </a:r>
          <a:r>
            <a:rPr kumimoji="1" lang="ja-JP" altLang="en-US" sz="1100" b="1"/>
            <a:t>について記載願います。</a:t>
          </a:r>
          <a:endParaRPr kumimoji="1" lang="en-US" altLang="ja-JP" sz="1100" b="1"/>
        </a:p>
        <a:p>
          <a:endParaRPr kumimoji="1" lang="en-US" altLang="ja-JP" sz="1100" b="1"/>
        </a:p>
        <a:p>
          <a:r>
            <a:rPr kumimoji="1" lang="ja-JP" altLang="en-US" sz="1100" b="1"/>
            <a:t>②使用する様式を開いてください。</a:t>
          </a:r>
          <a:endParaRPr kumimoji="1" lang="en-US" altLang="ja-JP" sz="1100" b="1"/>
        </a:p>
        <a:p>
          <a:r>
            <a:rPr kumimoji="1" lang="ja-JP" altLang="en-US" sz="1100" b="1"/>
            <a:t>〇緑のセルは自動入力</a:t>
          </a:r>
          <a:r>
            <a:rPr kumimoji="1" lang="en-US" altLang="ja-JP" sz="1100" b="1"/>
            <a:t>(</a:t>
          </a:r>
          <a:r>
            <a:rPr kumimoji="1" lang="ja-JP" altLang="en-US" sz="1100" b="1"/>
            <a:t>他セルから転記・自動計算</a:t>
          </a:r>
          <a:r>
            <a:rPr kumimoji="1" lang="en-US" altLang="ja-JP" sz="1100" b="1"/>
            <a:t>)</a:t>
          </a:r>
          <a:r>
            <a:rPr kumimoji="1" lang="ja-JP" altLang="en-US" sz="1100" b="1"/>
            <a:t>なので、基本的に入力不要ですが、</a:t>
          </a:r>
          <a:r>
            <a:rPr kumimoji="1" lang="ja-JP" altLang="ja-JP" sz="1100" b="1">
              <a:solidFill>
                <a:schemeClr val="dk1"/>
              </a:solidFill>
              <a:effectLst/>
              <a:latin typeface="+mn-lt"/>
              <a:ea typeface="+mn-ea"/>
              <a:cs typeface="+mn-cs"/>
            </a:rPr>
            <a:t>念のために、内容の確認、セル内に記載事項が収まっているかなどご確認ください。</a:t>
          </a:r>
          <a:endParaRPr kumimoji="1" lang="en-US" altLang="ja-JP" sz="1100" b="1">
            <a:solidFill>
              <a:schemeClr val="dk1"/>
            </a:solidFill>
            <a:effectLst/>
            <a:latin typeface="+mn-lt"/>
            <a:ea typeface="+mn-ea"/>
            <a:cs typeface="+mn-cs"/>
          </a:endParaRPr>
        </a:p>
        <a:p>
          <a:r>
            <a:rPr kumimoji="1" lang="ja-JP" altLang="en-US" sz="1100" b="1"/>
            <a:t>〇青いセルは入力してください。</a:t>
          </a:r>
          <a:endParaRPr kumimoji="1" lang="en-US" altLang="ja-JP" sz="1100" b="1"/>
        </a:p>
        <a:p>
          <a:r>
            <a:rPr kumimoji="1" lang="ja-JP" altLang="en-US" sz="1100" b="1">
              <a:solidFill>
                <a:schemeClr val="dk1"/>
              </a:solidFill>
              <a:effectLst/>
              <a:latin typeface="+mn-lt"/>
              <a:ea typeface="+mn-ea"/>
              <a:cs typeface="+mn-cs"/>
            </a:rPr>
            <a:t>〇</a:t>
          </a:r>
          <a:r>
            <a:rPr kumimoji="1" lang="ja-JP" altLang="ja-JP" sz="1100" b="1">
              <a:solidFill>
                <a:schemeClr val="dk1"/>
              </a:solidFill>
              <a:effectLst/>
              <a:latin typeface="+mn-lt"/>
              <a:ea typeface="+mn-ea"/>
              <a:cs typeface="+mn-cs"/>
            </a:rPr>
            <a:t>薄黄色のセル</a:t>
          </a:r>
          <a:r>
            <a:rPr kumimoji="1" lang="ja-JP" altLang="en-US" sz="1100" b="1"/>
            <a:t>は</a:t>
          </a:r>
          <a:r>
            <a:rPr kumimoji="1" lang="ja-JP" altLang="ja-JP" sz="1100" b="1">
              <a:solidFill>
                <a:schemeClr val="dk1"/>
              </a:solidFill>
              <a:effectLst/>
              <a:latin typeface="+mn-lt"/>
              <a:ea typeface="+mn-ea"/>
              <a:cs typeface="+mn-cs"/>
            </a:rPr>
            <a:t>自動入力</a:t>
          </a:r>
          <a:r>
            <a:rPr kumimoji="1" lang="ja-JP" altLang="en-US" sz="1100" b="1">
              <a:solidFill>
                <a:schemeClr val="dk1"/>
              </a:solidFill>
              <a:effectLst/>
              <a:latin typeface="+mn-lt"/>
              <a:ea typeface="+mn-ea"/>
              <a:cs typeface="+mn-cs"/>
            </a:rPr>
            <a:t>してありますが、自動入力の内容が</a:t>
          </a:r>
          <a:r>
            <a:rPr kumimoji="1" lang="ja-JP" altLang="ja-JP" sz="1100" b="1">
              <a:solidFill>
                <a:schemeClr val="dk1"/>
              </a:solidFill>
              <a:effectLst/>
              <a:latin typeface="+mn-lt"/>
              <a:ea typeface="+mn-ea"/>
              <a:cs typeface="+mn-cs"/>
            </a:rPr>
            <a:t>使えないケースがあ</a:t>
          </a:r>
          <a:r>
            <a:rPr kumimoji="1" lang="ja-JP" altLang="en-US" sz="1100" b="1"/>
            <a:t>りますので、その際は手入力してください。</a:t>
          </a:r>
          <a:endParaRPr kumimoji="1" lang="en-US" altLang="ja-JP" sz="1100" b="1"/>
        </a:p>
        <a:p>
          <a:endParaRPr kumimoji="1" lang="en-US" altLang="ja-JP" sz="1100" b="1"/>
        </a:p>
        <a:p>
          <a:r>
            <a:rPr kumimoji="1" lang="en-US" altLang="ja-JP" sz="1100" b="1"/>
            <a:t>※</a:t>
          </a:r>
          <a:r>
            <a:rPr kumimoji="1" lang="ja-JP" altLang="en-US" sz="1100" b="1"/>
            <a:t>数字は、全角、半角のどちらも使用できます。ご都合のいい方でご記入ください。</a:t>
          </a:r>
          <a:endParaRPr kumimoji="1" lang="en-US" altLang="ja-JP" sz="1100" b="1"/>
        </a:p>
        <a:p>
          <a:endParaRPr kumimoji="1" lang="en-US" altLang="ja-JP" sz="1100" b="1"/>
        </a:p>
        <a:p>
          <a:r>
            <a:rPr kumimoji="1" lang="ja-JP" altLang="en-US" sz="1100" b="1"/>
            <a:t>④変更申請をした場合は、入力欄に変更交付年月日、変更施工番号を記入していただき、その後の提出書類は</a:t>
          </a:r>
          <a:r>
            <a:rPr kumimoji="1" lang="en-US" altLang="ja-JP" sz="1100" b="1"/>
            <a:t>(</a:t>
          </a:r>
          <a:r>
            <a:rPr kumimoji="1" lang="ja-JP" altLang="en-US" sz="1100" b="1"/>
            <a:t>変更時</a:t>
          </a:r>
          <a:r>
            <a:rPr kumimoji="1" lang="en-US" altLang="ja-JP" sz="1100" b="1"/>
            <a:t>)</a:t>
          </a:r>
          <a:r>
            <a:rPr kumimoji="1" lang="ja-JP" altLang="en-US" sz="1100" b="1"/>
            <a:t>と書かれたものを使用してください。</a:t>
          </a:r>
          <a:endParaRPr kumimoji="1" lang="en-US" altLang="ja-JP" sz="1100" b="1"/>
        </a:p>
        <a:p>
          <a:endParaRPr kumimoji="1" lang="en-US" altLang="ja-JP" sz="1100" b="1"/>
        </a:p>
        <a:p>
          <a:r>
            <a:rPr kumimoji="1" lang="ja-JP" altLang="en-US" sz="1100" b="1"/>
            <a:t>⑤写真以外は白黒印刷で指定してあります。セルの着色はそのままで印刷していただけます。</a:t>
          </a:r>
          <a:endParaRPr kumimoji="1" lang="en-US" altLang="ja-JP" sz="1100" b="1"/>
        </a:p>
        <a:p>
          <a:endParaRPr kumimoji="1" lang="en-US" altLang="ja-JP" sz="1100"/>
        </a:p>
        <a:p>
          <a:r>
            <a:rPr kumimoji="1" lang="en-US" altLang="ja-JP" sz="1100"/>
            <a:t>※</a:t>
          </a:r>
          <a:r>
            <a:rPr kumimoji="1" lang="ja-JP" altLang="en-US" sz="1100"/>
            <a:t>標準的なケースを想定して作成しておりますが、この通りいかない場合もあるかと思うので、入力方法がわからなくなった場合には、お気軽にご連絡ください。</a:t>
          </a:r>
          <a:endParaRPr kumimoji="1" lang="en-US" altLang="ja-JP" sz="1100"/>
        </a:p>
        <a:p>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419099</xdr:colOff>
      <xdr:row>0</xdr:row>
      <xdr:rowOff>180974</xdr:rowOff>
    </xdr:from>
    <xdr:to>
      <xdr:col>8</xdr:col>
      <xdr:colOff>327660</xdr:colOff>
      <xdr:row>3</xdr:row>
      <xdr:rowOff>182880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469379" y="180974"/>
          <a:ext cx="1249681" cy="687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提出期限</a:t>
          </a:r>
          <a:endParaRPr kumimoji="1" lang="en-US" altLang="ja-JP" sz="1400" b="1">
            <a:solidFill>
              <a:srgbClr val="FF0000"/>
            </a:solidFill>
          </a:endParaRPr>
        </a:p>
        <a:p>
          <a:r>
            <a:rPr kumimoji="1" lang="en-US" altLang="ja-JP" sz="1400" b="1">
              <a:solidFill>
                <a:srgbClr val="FF0000"/>
              </a:solidFill>
            </a:rPr>
            <a:t>3</a:t>
          </a:r>
          <a:r>
            <a:rPr kumimoji="1" lang="ja-JP" altLang="en-US" sz="1400" b="1">
              <a:solidFill>
                <a:srgbClr val="FF0000"/>
              </a:solidFill>
            </a:rPr>
            <a:t>月</a:t>
          </a:r>
          <a:r>
            <a:rPr kumimoji="1" lang="en-US" altLang="ja-JP" sz="1400" b="1">
              <a:solidFill>
                <a:srgbClr val="FF0000"/>
              </a:solidFill>
            </a:rPr>
            <a:t>20</a:t>
          </a:r>
          <a:r>
            <a:rPr kumimoji="1" lang="ja-JP" altLang="en-US" sz="1400" b="1">
              <a:solidFill>
                <a:srgbClr val="FF0000"/>
              </a:solidFill>
            </a:rPr>
            <a:t>日必着</a:t>
          </a:r>
          <a:endParaRPr kumimoji="1" lang="en-US" altLang="ja-JP" sz="1400" b="1">
            <a:solidFill>
              <a:srgbClr val="FF0000"/>
            </a:solidFill>
          </a:endParaRPr>
        </a:p>
        <a:p>
          <a:endParaRPr kumimoji="1" lang="en-US" altLang="ja-JP" sz="1400" b="1"/>
        </a:p>
        <a:p>
          <a:endParaRPr kumimoji="1" lang="ja-JP" altLang="en-US" sz="1400" b="1"/>
        </a:p>
      </xdr:txBody>
    </xdr:sp>
    <xdr:clientData/>
  </xdr:twoCellAnchor>
  <xdr:twoCellAnchor>
    <xdr:from>
      <xdr:col>6</xdr:col>
      <xdr:colOff>480060</xdr:colOff>
      <xdr:row>13</xdr:row>
      <xdr:rowOff>0</xdr:rowOff>
    </xdr:from>
    <xdr:to>
      <xdr:col>11</xdr:col>
      <xdr:colOff>1506856</xdr:colOff>
      <xdr:row>17</xdr:row>
      <xdr:rowOff>173355</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6530340" y="2865120"/>
          <a:ext cx="4379596"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r>
            <a:rPr kumimoji="1" lang="ja-JP" altLang="en-US" sz="1200">
              <a:solidFill>
                <a:schemeClr val="accent4">
                  <a:lumMod val="40000"/>
                  <a:lumOff val="60000"/>
                </a:schemeClr>
              </a:solidFill>
            </a:rPr>
            <a:t>■</a:t>
          </a:r>
          <a:r>
            <a:rPr kumimoji="1" lang="ja-JP" altLang="en-US" sz="1200">
              <a:solidFill>
                <a:sysClr val="windowText" lastClr="000000"/>
              </a:solidFill>
            </a:rPr>
            <a:t>薄黄色のセルは、書き換える必要がある場合は手入力してください。</a:t>
          </a:r>
          <a:endParaRPr kumimoji="1" lang="ja-JP" altLang="en-US" sz="1200">
            <a:solidFill>
              <a:schemeClr val="accent4">
                <a:lumMod val="40000"/>
                <a:lumOff val="60000"/>
              </a:schemeClr>
            </a:solidFill>
          </a:endParaRPr>
        </a:p>
      </xdr:txBody>
    </xdr:sp>
    <xdr:clientData/>
  </xdr:twoCellAnchor>
  <xdr:twoCellAnchor>
    <xdr:from>
      <xdr:col>10</xdr:col>
      <xdr:colOff>7620</xdr:colOff>
      <xdr:row>10</xdr:row>
      <xdr:rowOff>190500</xdr:rowOff>
    </xdr:from>
    <xdr:to>
      <xdr:col>10</xdr:col>
      <xdr:colOff>350520</xdr:colOff>
      <xdr:row>11</xdr:row>
      <xdr:rowOff>152400</xdr:rowOff>
    </xdr:to>
    <xdr:sp macro="" textlink="">
      <xdr:nvSpPr>
        <xdr:cNvPr id="6" name="矢印: 右 5">
          <a:extLst>
            <a:ext uri="{FF2B5EF4-FFF2-40B4-BE49-F238E27FC236}">
              <a16:creationId xmlns:a16="http://schemas.microsoft.com/office/drawing/2014/main" id="{993BE738-7BB0-4CA4-B598-741EE944E6CC}"/>
            </a:ext>
          </a:extLst>
        </xdr:cNvPr>
        <xdr:cNvSpPr/>
      </xdr:nvSpPr>
      <xdr:spPr bwMode="auto">
        <a:xfrm>
          <a:off x="8740140" y="2484120"/>
          <a:ext cx="342900" cy="198120"/>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10</xdr:col>
      <xdr:colOff>411480</xdr:colOff>
      <xdr:row>9</xdr:row>
      <xdr:rowOff>167640</xdr:rowOff>
    </xdr:from>
    <xdr:to>
      <xdr:col>11</xdr:col>
      <xdr:colOff>1903095</xdr:colOff>
      <xdr:row>12</xdr:row>
      <xdr:rowOff>196216</xdr:rowOff>
    </xdr:to>
    <xdr:pic>
      <xdr:nvPicPr>
        <xdr:cNvPr id="8" name="図 7">
          <a:extLst>
            <a:ext uri="{FF2B5EF4-FFF2-40B4-BE49-F238E27FC236}">
              <a16:creationId xmlns:a16="http://schemas.microsoft.com/office/drawing/2014/main" id="{1F5DFB3F-3D92-40E9-947D-0BCC50BA869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1" r="19458"/>
        <a:stretch/>
      </xdr:blipFill>
      <xdr:spPr>
        <a:xfrm>
          <a:off x="9144000" y="2225040"/>
          <a:ext cx="2162175" cy="737236"/>
        </a:xfrm>
        <a:prstGeom prst="rect">
          <a:avLst/>
        </a:prstGeom>
        <a:ln w="38100">
          <a:solidFill>
            <a:srgbClr val="FF00FF"/>
          </a:solid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152400</xdr:colOff>
      <xdr:row>8</xdr:row>
      <xdr:rowOff>160020</xdr:rowOff>
    </xdr:from>
    <xdr:to>
      <xdr:col>13</xdr:col>
      <xdr:colOff>508636</xdr:colOff>
      <xdr:row>12</xdr:row>
      <xdr:rowOff>302895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065520" y="2103120"/>
          <a:ext cx="4379596"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r>
            <a:rPr kumimoji="1" lang="ja-JP" altLang="en-US" sz="1200">
              <a:solidFill>
                <a:schemeClr val="accent4">
                  <a:lumMod val="40000"/>
                  <a:lumOff val="60000"/>
                </a:schemeClr>
              </a:solidFill>
            </a:rPr>
            <a:t>■</a:t>
          </a:r>
          <a:r>
            <a:rPr kumimoji="1" lang="ja-JP" altLang="en-US" sz="1200">
              <a:solidFill>
                <a:sysClr val="windowText" lastClr="000000"/>
              </a:solidFill>
            </a:rPr>
            <a:t>薄黄色のセルは、書き換える必要がある場合は手入力してください。</a:t>
          </a:r>
          <a:endParaRPr kumimoji="1" lang="ja-JP" altLang="en-US" sz="1200">
            <a:solidFill>
              <a:schemeClr val="accent4">
                <a:lumMod val="40000"/>
                <a:lumOff val="60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0</xdr:colOff>
      <xdr:row>208</xdr:row>
      <xdr:rowOff>9525</xdr:rowOff>
    </xdr:from>
    <xdr:to>
      <xdr:col>7</xdr:col>
      <xdr:colOff>647700</xdr:colOff>
      <xdr:row>209</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flipV="1">
          <a:off x="3291840" y="5175885"/>
          <a:ext cx="301752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411</xdr:row>
      <xdr:rowOff>9525</xdr:rowOff>
    </xdr:from>
    <xdr:to>
      <xdr:col>7</xdr:col>
      <xdr:colOff>647700</xdr:colOff>
      <xdr:row>412</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flipV="1">
          <a:off x="3291840" y="9138285"/>
          <a:ext cx="301752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18</xdr:col>
      <xdr:colOff>234316</xdr:colOff>
      <xdr:row>213</xdr:row>
      <xdr:rowOff>152400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8983980" y="1508760"/>
          <a:ext cx="4349116" cy="533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青色セルの入力以外はできないようロックをかけています。</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行の追加はできませんので、非表示にしている行を表示して入力してください。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各部材・規格ごとに１行で入力してください。</a:t>
          </a:r>
          <a:endParaRPr kumimoji="1" lang="en-US" altLang="ja-JP" sz="1200">
            <a:solidFill>
              <a:sysClr val="windowText" lastClr="000000"/>
            </a:solidFill>
          </a:endParaRPr>
        </a:p>
        <a:p>
          <a:endParaRPr kumimoji="1" lang="en-US" altLang="ja-JP" sz="1200">
            <a:solidFill>
              <a:schemeClr val="accent5">
                <a:lumMod val="40000"/>
                <a:lumOff val="60000"/>
              </a:schemeClr>
            </a:solidFill>
          </a:endParaRPr>
        </a:p>
        <a:p>
          <a:r>
            <a:rPr kumimoji="1" lang="ja-JP" altLang="en-US" sz="1200">
              <a:solidFill>
                <a:sysClr val="windowText" lastClr="000000"/>
              </a:solidFill>
            </a:rPr>
            <a:t>使用木材欄には構造材の名称</a:t>
          </a:r>
          <a:r>
            <a:rPr kumimoji="1" lang="en-US" altLang="ja-JP" sz="1200">
              <a:solidFill>
                <a:sysClr val="windowText" lastClr="000000"/>
              </a:solidFill>
            </a:rPr>
            <a:t>(</a:t>
          </a:r>
          <a:r>
            <a:rPr kumimoji="1" lang="ja-JP" altLang="en-US" sz="1200">
              <a:solidFill>
                <a:sysClr val="windowText" lastClr="000000"/>
              </a:solidFill>
            </a:rPr>
            <a:t>土台、管柱、間柱、梁桁等</a:t>
          </a:r>
          <a:r>
            <a:rPr kumimoji="1" lang="en-US" altLang="ja-JP" sz="1200">
              <a:solidFill>
                <a:sysClr val="windowText" lastClr="000000"/>
              </a:solidFill>
            </a:rPr>
            <a:t>)</a:t>
          </a:r>
          <a:r>
            <a:rPr kumimoji="1" lang="ja-JP" altLang="en-US" sz="1200">
              <a:solidFill>
                <a:sysClr val="windowText" lastClr="000000"/>
              </a:solidFill>
            </a:rPr>
            <a:t>と入力してください。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長さ、断面寸法は</a:t>
          </a:r>
          <a:r>
            <a:rPr kumimoji="1" lang="en-US" altLang="ja-JP" sz="1200">
              <a:solidFill>
                <a:sysClr val="windowText" lastClr="000000"/>
              </a:solidFill>
            </a:rPr>
            <a:t>mm</a:t>
          </a:r>
          <a:r>
            <a:rPr kumimoji="1" lang="ja-JP" altLang="en-US" sz="1200">
              <a:solidFill>
                <a:sysClr val="windowText" lastClr="000000"/>
              </a:solidFill>
            </a:rPr>
            <a:t>単位で入力してください。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構造材は土台、大引き、梁、桁、母屋、管柱、通し柱、母屋等を入力してください。</a:t>
          </a:r>
          <a:endParaRPr kumimoji="1" lang="en-US" altLang="ja-JP" sz="1200">
            <a:solidFill>
              <a:sysClr val="windowText" lastClr="000000"/>
            </a:solidFill>
          </a:endParaRPr>
        </a:p>
        <a:p>
          <a:r>
            <a:rPr kumimoji="1" lang="ja-JP" altLang="en-US" sz="1200">
              <a:solidFill>
                <a:sysClr val="windowText" lastClr="000000"/>
              </a:solidFill>
            </a:rPr>
            <a:t>準構造材は最終的に建築物として残らない部材を除くいた構造材以外の部材</a:t>
          </a:r>
          <a:r>
            <a:rPr kumimoji="1" lang="en-US" altLang="ja-JP" sz="1200">
              <a:solidFill>
                <a:sysClr val="windowText" lastClr="000000"/>
              </a:solidFill>
            </a:rPr>
            <a:t>(</a:t>
          </a:r>
          <a:r>
            <a:rPr kumimoji="1" lang="ja-JP" altLang="en-US" sz="1200">
              <a:solidFill>
                <a:sysClr val="windowText" lastClr="000000"/>
              </a:solidFill>
            </a:rPr>
            <a:t>根太、垂木、厚物合板、間柱、筋かい、破風板、鼻隠し等</a:t>
          </a:r>
          <a:r>
            <a:rPr kumimoji="1" lang="en-US" altLang="ja-JP" sz="1200">
              <a:solidFill>
                <a:sysClr val="windowText" lastClr="000000"/>
              </a:solidFill>
            </a:rPr>
            <a:t>)</a:t>
          </a:r>
          <a:r>
            <a:rPr kumimoji="1" lang="ja-JP" altLang="en-US" sz="1200">
              <a:solidFill>
                <a:sysClr val="windowText" lastClr="000000"/>
              </a:solidFill>
            </a:rPr>
            <a:t>を入力してください。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en-US" altLang="ja-JP" sz="1200">
              <a:solidFill>
                <a:sysClr val="windowText" lastClr="000000"/>
              </a:solidFill>
            </a:rPr>
            <a:t>※</a:t>
          </a:r>
          <a:r>
            <a:rPr kumimoji="1" lang="ja-JP" altLang="en-US" sz="1200">
              <a:solidFill>
                <a:sysClr val="windowText" lastClr="000000"/>
              </a:solidFill>
            </a:rPr>
            <a:t>仮筋等は最終的に建築物として残る場合は、最終的な部材名を入力してください。最終的に建築物として残らない場合は対象となりません。</a:t>
          </a:r>
          <a:endParaRPr kumimoji="1" lang="en-US" altLang="ja-JP" sz="12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611840</xdr:colOff>
      <xdr:row>4</xdr:row>
      <xdr:rowOff>183777</xdr:rowOff>
    </xdr:from>
    <xdr:to>
      <xdr:col>13</xdr:col>
      <xdr:colOff>611840</xdr:colOff>
      <xdr:row>22</xdr:row>
      <xdr:rowOff>40341</xdr:rowOff>
    </xdr:to>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6618193" y="1125071"/>
          <a:ext cx="3417794" cy="4092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〇任意の様式です。</a:t>
          </a:r>
          <a:endParaRPr kumimoji="1" lang="en-US" altLang="ja-JP" sz="1400"/>
        </a:p>
        <a:p>
          <a:r>
            <a:rPr kumimoji="1" lang="ja-JP" altLang="en-US" sz="1400"/>
            <a:t>会社の写真帳がある場合はそちらを利用していただいて構いません。</a:t>
          </a:r>
          <a:endParaRPr kumimoji="1" lang="en-US" altLang="ja-JP" sz="1400"/>
        </a:p>
        <a:p>
          <a:endParaRPr kumimoji="1" lang="en-US" altLang="ja-JP" sz="1400"/>
        </a:p>
        <a:p>
          <a:r>
            <a:rPr lang="ja-JP" altLang="en-US" sz="1400" u="sng">
              <a:solidFill>
                <a:schemeClr val="dk1"/>
              </a:solidFill>
              <a:effectLst/>
              <a:latin typeface="+mn-lt"/>
              <a:ea typeface="+mn-ea"/>
              <a:cs typeface="+mn-cs"/>
            </a:rPr>
            <a:t>〇</a:t>
          </a:r>
          <a:r>
            <a:rPr lang="ja-JP" altLang="ja-JP" sz="1400" u="sng">
              <a:solidFill>
                <a:schemeClr val="dk1"/>
              </a:solidFill>
              <a:effectLst/>
              <a:latin typeface="+mn-lt"/>
              <a:ea typeface="+mn-ea"/>
              <a:cs typeface="+mn-cs"/>
            </a:rPr>
            <a:t>納品された木材が、全てその住宅に使われていることを確認するための写真</a:t>
          </a:r>
          <a:r>
            <a:rPr lang="ja-JP" altLang="ja-JP" sz="1400">
              <a:solidFill>
                <a:schemeClr val="dk1"/>
              </a:solidFill>
              <a:effectLst/>
              <a:latin typeface="+mn-lt"/>
              <a:ea typeface="+mn-ea"/>
              <a:cs typeface="+mn-cs"/>
            </a:rPr>
            <a:t>なので、</a:t>
          </a:r>
          <a:r>
            <a:rPr lang="ja-JP" altLang="ja-JP" sz="1400" u="dbl">
              <a:solidFill>
                <a:schemeClr val="dk1"/>
              </a:solidFill>
              <a:effectLst/>
              <a:latin typeface="+mn-lt"/>
              <a:ea typeface="+mn-ea"/>
              <a:cs typeface="+mn-cs"/>
            </a:rPr>
            <a:t>全ての木材が使われた後の写真も</a:t>
          </a:r>
          <a:r>
            <a:rPr lang="ja-JP" altLang="en-US" sz="1400" u="dbl">
              <a:solidFill>
                <a:schemeClr val="dk1"/>
              </a:solidFill>
              <a:effectLst/>
              <a:latin typeface="+mn-lt"/>
              <a:ea typeface="+mn-ea"/>
              <a:cs typeface="+mn-cs"/>
            </a:rPr>
            <a:t>必ず</a:t>
          </a:r>
          <a:r>
            <a:rPr lang="ja-JP" altLang="ja-JP" sz="1400">
              <a:solidFill>
                <a:schemeClr val="dk1"/>
              </a:solidFill>
              <a:effectLst/>
              <a:latin typeface="+mn-lt"/>
              <a:ea typeface="+mn-ea"/>
              <a:cs typeface="+mn-cs"/>
            </a:rPr>
            <a:t>実績報告に添付してください。</a:t>
          </a:r>
          <a:endParaRPr lang="ja-JP" altLang="ja-JP" sz="1400">
            <a:effectLst/>
          </a:endParaRPr>
        </a:p>
        <a:p>
          <a:r>
            <a:rPr kumimoji="1" lang="en-US" altLang="ja-JP" sz="1400"/>
            <a:t>(</a:t>
          </a:r>
          <a:r>
            <a:rPr kumimoji="1" lang="ja-JP" altLang="en-US" sz="1400"/>
            <a:t>近景写真や納品された木材が使われない状態のまま映っている写真などでは確認できません。</a:t>
          </a:r>
          <a:r>
            <a:rPr kumimoji="1" lang="en-US" altLang="ja-JP" sz="1400"/>
            <a:t>)</a:t>
          </a:r>
        </a:p>
      </xdr:txBody>
    </xdr:sp>
    <xdr:clientData/>
  </xdr:twoCellAnchor>
  <xdr:twoCellAnchor>
    <xdr:from>
      <xdr:col>8</xdr:col>
      <xdr:colOff>640976</xdr:colOff>
      <xdr:row>23</xdr:row>
      <xdr:rowOff>127748</xdr:rowOff>
    </xdr:from>
    <xdr:to>
      <xdr:col>13</xdr:col>
      <xdr:colOff>582705</xdr:colOff>
      <xdr:row>29</xdr:row>
      <xdr:rowOff>53787</xdr:rowOff>
    </xdr:to>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6665258" y="5488642"/>
          <a:ext cx="3303494" cy="1324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t>最低４枚提出してください。</a:t>
          </a:r>
          <a:endParaRPr kumimoji="1" lang="en-US" altLang="ja-JP" sz="1400" b="1" u="sng"/>
        </a:p>
        <a:p>
          <a:r>
            <a:rPr kumimoji="1" lang="ja-JP" altLang="en-US" sz="1400" b="1" u="sng"/>
            <a:t>また、全ての木材が使われた後の全体像がわかる写真を、最低１枚は入れてください。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114298</xdr:colOff>
      <xdr:row>12</xdr:row>
      <xdr:rowOff>209549</xdr:rowOff>
    </xdr:from>
    <xdr:to>
      <xdr:col>15</xdr:col>
      <xdr:colOff>365760</xdr:colOff>
      <xdr:row>20</xdr:row>
      <xdr:rowOff>220980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370318" y="2990849"/>
          <a:ext cx="4274822" cy="2724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振込口座申出書には以下の口座情報がわかる資料を添付してください。</a:t>
          </a:r>
          <a:endParaRPr kumimoji="1" lang="en-US" altLang="ja-JP" sz="1400" b="1">
            <a:solidFill>
              <a:srgbClr val="FF0000"/>
            </a:solidFill>
          </a:endParaRPr>
        </a:p>
        <a:p>
          <a:endParaRPr kumimoji="1" lang="en-US" altLang="ja-JP" sz="1200" b="1"/>
        </a:p>
        <a:p>
          <a:r>
            <a:rPr lang="ja-JP" altLang="en-US" sz="1200"/>
            <a:t>口座情報</a:t>
          </a:r>
          <a:r>
            <a:rPr lang="en-US" altLang="ja-JP" sz="1200"/>
            <a:t>(①</a:t>
          </a:r>
          <a:r>
            <a:rPr lang="ja-JP" altLang="en-US" sz="1200"/>
            <a:t>金融機関名、②預金種目</a:t>
          </a:r>
          <a:r>
            <a:rPr lang="en-US" altLang="ja-JP" sz="1200"/>
            <a:t>(</a:t>
          </a:r>
          <a:r>
            <a:rPr lang="ja-JP" altLang="en-US" sz="1200"/>
            <a:t>普通か当座か</a:t>
          </a:r>
          <a:r>
            <a:rPr lang="en-US" altLang="ja-JP" sz="1200"/>
            <a:t>)</a:t>
          </a:r>
          <a:r>
            <a:rPr lang="ja-JP" altLang="en-US" sz="1200"/>
            <a:t>、③口座名義</a:t>
          </a:r>
          <a:r>
            <a:rPr lang="en-US" altLang="ja-JP" sz="1200"/>
            <a:t>(</a:t>
          </a:r>
          <a:r>
            <a:rPr lang="ja-JP" altLang="en-US" sz="1200"/>
            <a:t>カタカナ</a:t>
          </a:r>
          <a:r>
            <a:rPr lang="en-US" altLang="ja-JP" sz="1200"/>
            <a:t>)</a:t>
          </a:r>
          <a:r>
            <a:rPr lang="ja-JP" altLang="en-US" sz="1200"/>
            <a:t>、④口座番号、⑤金融機関の支店名</a:t>
          </a:r>
          <a:r>
            <a:rPr lang="en-US" altLang="ja-JP" sz="1200"/>
            <a:t>)</a:t>
          </a:r>
          <a:r>
            <a:rPr lang="ja-JP" altLang="en-US" sz="1200"/>
            <a:t>が分かる資料</a:t>
          </a:r>
          <a:endParaRPr lang="en-US" altLang="ja-JP" sz="1200"/>
        </a:p>
        <a:p>
          <a:endParaRPr lang="en-US" altLang="ja-JP" sz="1400"/>
        </a:p>
        <a:p>
          <a:r>
            <a:rPr lang="ja-JP" altLang="en-US" sz="1200"/>
            <a:t>上記５項目が確認できれば紙通帳の写しでも構いませんし、</a:t>
          </a:r>
          <a:r>
            <a:rPr lang="en-US" altLang="ja-JP" sz="1200"/>
            <a:t>(</a:t>
          </a:r>
          <a:r>
            <a:rPr lang="ja-JP" altLang="en-US" sz="1200"/>
            <a:t>通帳なしの場合等</a:t>
          </a:r>
          <a:r>
            <a:rPr lang="en-US" altLang="ja-JP" sz="1200"/>
            <a:t>)</a:t>
          </a:r>
          <a:r>
            <a:rPr lang="ja-JP" altLang="en-US" sz="1200"/>
            <a:t>上記情報が確認できる画面を印刷したものなどでも問題ありません。</a:t>
          </a:r>
          <a:endParaRPr kumimoji="1" lang="en-US" altLang="ja-JP" sz="1200" b="1"/>
        </a:p>
      </xdr:txBody>
    </xdr:sp>
    <xdr:clientData/>
  </xdr:twoCellAnchor>
  <xdr:twoCellAnchor>
    <xdr:from>
      <xdr:col>9</xdr:col>
      <xdr:colOff>0</xdr:colOff>
      <xdr:row>1</xdr:row>
      <xdr:rowOff>0</xdr:rowOff>
    </xdr:from>
    <xdr:to>
      <xdr:col>15</xdr:col>
      <xdr:colOff>356236</xdr:colOff>
      <xdr:row>5</xdr:row>
      <xdr:rowOff>38100</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6256020" y="228600"/>
          <a:ext cx="4379596" cy="982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xdr:txBody>
    </xdr:sp>
    <xdr:clientData/>
  </xdr:twoCellAnchor>
  <xdr:twoCellAnchor>
    <xdr:from>
      <xdr:col>12</xdr:col>
      <xdr:colOff>327660</xdr:colOff>
      <xdr:row>10</xdr:row>
      <xdr:rowOff>121920</xdr:rowOff>
    </xdr:from>
    <xdr:to>
      <xdr:col>12</xdr:col>
      <xdr:colOff>666750</xdr:colOff>
      <xdr:row>11</xdr:row>
      <xdr:rowOff>91440</xdr:rowOff>
    </xdr:to>
    <xdr:sp macro="" textlink="">
      <xdr:nvSpPr>
        <xdr:cNvPr id="5" name="矢印: 右 4">
          <a:extLst>
            <a:ext uri="{FF2B5EF4-FFF2-40B4-BE49-F238E27FC236}">
              <a16:creationId xmlns:a16="http://schemas.microsoft.com/office/drawing/2014/main" id="{2AE59F6C-8881-4544-8A82-B6D801A3FC5D}"/>
            </a:ext>
          </a:extLst>
        </xdr:cNvPr>
        <xdr:cNvSpPr/>
      </xdr:nvSpPr>
      <xdr:spPr bwMode="auto">
        <a:xfrm>
          <a:off x="8595360" y="2446020"/>
          <a:ext cx="339090" cy="198120"/>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13</xdr:col>
      <xdr:colOff>106680</xdr:colOff>
      <xdr:row>9</xdr:row>
      <xdr:rowOff>91440</xdr:rowOff>
    </xdr:from>
    <xdr:to>
      <xdr:col>15</xdr:col>
      <xdr:colOff>539115</xdr:colOff>
      <xdr:row>12</xdr:row>
      <xdr:rowOff>127636</xdr:rowOff>
    </xdr:to>
    <xdr:pic>
      <xdr:nvPicPr>
        <xdr:cNvPr id="6" name="図 5">
          <a:extLst>
            <a:ext uri="{FF2B5EF4-FFF2-40B4-BE49-F238E27FC236}">
              <a16:creationId xmlns:a16="http://schemas.microsoft.com/office/drawing/2014/main" id="{3EB79D7B-57EC-484F-9F00-CAFD4F565BE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161" r="19458"/>
        <a:stretch/>
      </xdr:blipFill>
      <xdr:spPr>
        <a:xfrm>
          <a:off x="9044940" y="2186940"/>
          <a:ext cx="1773555" cy="721996"/>
        </a:xfrm>
        <a:prstGeom prst="rect">
          <a:avLst/>
        </a:prstGeom>
        <a:ln w="38100">
          <a:solidFill>
            <a:srgbClr val="FF00FF"/>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19</xdr:row>
      <xdr:rowOff>104775</xdr:rowOff>
    </xdr:from>
    <xdr:to>
      <xdr:col>1</xdr:col>
      <xdr:colOff>800100</xdr:colOff>
      <xdr:row>21</xdr:row>
      <xdr:rowOff>228600</xdr:rowOff>
    </xdr:to>
    <xdr:sp macro="" textlink="">
      <xdr:nvSpPr>
        <xdr:cNvPr id="2050" name="テキスト ボックス 2">
          <a:extLst>
            <a:ext uri="{FF2B5EF4-FFF2-40B4-BE49-F238E27FC236}">
              <a16:creationId xmlns:a16="http://schemas.microsoft.com/office/drawing/2014/main" id="{00000000-0008-0000-0100-000002080000}"/>
            </a:ext>
          </a:extLst>
        </xdr:cNvPr>
        <xdr:cNvSpPr txBox="1">
          <a:spLocks noChangeArrowheads="1"/>
        </xdr:cNvSpPr>
      </xdr:nvSpPr>
      <xdr:spPr bwMode="auto">
        <a:xfrm>
          <a:off x="409575" y="4724400"/>
          <a:ext cx="1390650" cy="600075"/>
        </a:xfrm>
        <a:prstGeom prst="rect">
          <a:avLst/>
        </a:prstGeom>
        <a:solidFill>
          <a:srgbClr val="FFFFFF"/>
        </a:solidFill>
        <a:ln w="6350">
          <a:solidFill>
            <a:srgbClr val="000000"/>
          </a:solidFill>
          <a:prstDash val="dash"/>
          <a:miter lim="800000"/>
          <a:headEnd/>
          <a:tailEnd/>
        </a:ln>
      </xdr:spPr>
      <xdr:txBody>
        <a:bodyPr vertOverflow="clip" wrap="square" lIns="91440" tIns="45720" rIns="91440" bIns="45720" anchor="ctr" upright="1"/>
        <a:lstStyle/>
        <a:p>
          <a:pPr algn="ctr" rtl="0">
            <a:lnSpc>
              <a:spcPts val="1200"/>
            </a:lnSpc>
            <a:defRPr sz="1000"/>
          </a:pPr>
          <a:r>
            <a:rPr lang="ja-JP" altLang="en-US" sz="1050" b="0" i="0" u="none" strike="noStrike" baseline="0">
              <a:solidFill>
                <a:srgbClr val="000000"/>
              </a:solidFill>
              <a:latin typeface="ＭＳ 明朝"/>
              <a:ea typeface="ＭＳ 明朝"/>
            </a:rPr>
            <a:t>・木造施設の建築</a:t>
          </a:r>
          <a:endParaRPr lang="ja-JP" altLang="en-US" sz="1050" b="0" i="0" u="none" strike="noStrike" baseline="0">
            <a:solidFill>
              <a:srgbClr val="000000"/>
            </a:solidFill>
            <a:latin typeface="Century"/>
            <a:ea typeface="ＭＳ 明朝"/>
          </a:endParaRPr>
        </a:p>
        <a:p>
          <a:pPr algn="ctr" rtl="0">
            <a:lnSpc>
              <a:spcPts val="1200"/>
            </a:lnSpc>
            <a:defRPr sz="1000"/>
          </a:pPr>
          <a:r>
            <a:rPr lang="ja-JP" altLang="en-US" sz="1050" b="0" i="0" u="none" strike="noStrike" baseline="0">
              <a:solidFill>
                <a:srgbClr val="000000"/>
              </a:solidFill>
              <a:latin typeface="ＭＳ 明朝"/>
              <a:ea typeface="ＭＳ 明朝"/>
            </a:rPr>
            <a:t>（一戸建住宅以外）</a:t>
          </a:r>
        </a:p>
      </xdr:txBody>
    </xdr:sp>
    <xdr:clientData/>
  </xdr:twoCellAnchor>
  <xdr:twoCellAnchor>
    <xdr:from>
      <xdr:col>1</xdr:col>
      <xdr:colOff>1114425</xdr:colOff>
      <xdr:row>19</xdr:row>
      <xdr:rowOff>104775</xdr:rowOff>
    </xdr:from>
    <xdr:to>
      <xdr:col>2</xdr:col>
      <xdr:colOff>1171575</xdr:colOff>
      <xdr:row>21</xdr:row>
      <xdr:rowOff>209550</xdr:rowOff>
    </xdr:to>
    <xdr:sp macro="" textlink="">
      <xdr:nvSpPr>
        <xdr:cNvPr id="2051" name="テキスト ボックス 3">
          <a:extLst>
            <a:ext uri="{FF2B5EF4-FFF2-40B4-BE49-F238E27FC236}">
              <a16:creationId xmlns:a16="http://schemas.microsoft.com/office/drawing/2014/main" id="{00000000-0008-0000-0100-000003080000}"/>
            </a:ext>
          </a:extLst>
        </xdr:cNvPr>
        <xdr:cNvSpPr txBox="1">
          <a:spLocks noChangeArrowheads="1"/>
        </xdr:cNvSpPr>
      </xdr:nvSpPr>
      <xdr:spPr bwMode="auto">
        <a:xfrm>
          <a:off x="2305050" y="4724400"/>
          <a:ext cx="1343025" cy="581025"/>
        </a:xfrm>
        <a:prstGeom prst="rect">
          <a:avLst/>
        </a:prstGeom>
        <a:solidFill>
          <a:srgbClr val="FFFFFF"/>
        </a:solidFill>
        <a:ln w="6350">
          <a:solidFill>
            <a:srgbClr val="000000"/>
          </a:solidFill>
          <a:prstDash val="dash"/>
          <a:miter lim="800000"/>
          <a:headEnd/>
          <a:tailEnd/>
        </a:ln>
      </xdr:spPr>
      <xdr:txBody>
        <a:bodyPr vertOverflow="clip" wrap="square" lIns="91440" tIns="45720" rIns="91440" bIns="45720" anchor="ctr" upright="1"/>
        <a:lstStyle/>
        <a:p>
          <a:pPr algn="ctr" rtl="0">
            <a:lnSpc>
              <a:spcPts val="1200"/>
            </a:lnSpc>
            <a:defRPr sz="1000"/>
          </a:pPr>
          <a:r>
            <a:rPr lang="ja-JP" altLang="en-US" sz="1050" b="0" i="0" u="none" strike="noStrike" baseline="0">
              <a:solidFill>
                <a:srgbClr val="000000"/>
              </a:solidFill>
              <a:latin typeface="ＭＳ 明朝"/>
              <a:ea typeface="ＭＳ 明朝"/>
            </a:rPr>
            <a:t>・木造施設の建築</a:t>
          </a:r>
          <a:endParaRPr lang="ja-JP" altLang="en-US" sz="1050" b="0" i="0" u="none" strike="noStrike" baseline="0">
            <a:solidFill>
              <a:srgbClr val="000000"/>
            </a:solidFill>
            <a:latin typeface="Century"/>
            <a:ea typeface="ＭＳ 明朝"/>
          </a:endParaRPr>
        </a:p>
        <a:p>
          <a:pPr algn="ctr" rtl="0">
            <a:lnSpc>
              <a:spcPts val="1200"/>
            </a:lnSpc>
            <a:defRPr sz="1000"/>
          </a:pPr>
          <a:r>
            <a:rPr lang="ja-JP" altLang="en-US" sz="1050" b="0" i="0" u="none" strike="noStrike" baseline="0">
              <a:solidFill>
                <a:srgbClr val="000000"/>
              </a:solidFill>
              <a:latin typeface="ＭＳ 明朝"/>
              <a:ea typeface="ＭＳ 明朝"/>
            </a:rPr>
            <a:t>（一戸建住宅）</a:t>
          </a:r>
        </a:p>
      </xdr:txBody>
    </xdr:sp>
    <xdr:clientData/>
  </xdr:twoCellAnchor>
  <xdr:twoCellAnchor>
    <xdr:from>
      <xdr:col>2</xdr:col>
      <xdr:colOff>1455127</xdr:colOff>
      <xdr:row>19</xdr:row>
      <xdr:rowOff>107705</xdr:rowOff>
    </xdr:from>
    <xdr:to>
      <xdr:col>5</xdr:col>
      <xdr:colOff>106973</xdr:colOff>
      <xdr:row>21</xdr:row>
      <xdr:rowOff>202955</xdr:rowOff>
    </xdr:to>
    <xdr:sp macro="" textlink="">
      <xdr:nvSpPr>
        <xdr:cNvPr id="2052" name="テキスト ボックス 4">
          <a:extLst>
            <a:ext uri="{FF2B5EF4-FFF2-40B4-BE49-F238E27FC236}">
              <a16:creationId xmlns:a16="http://schemas.microsoft.com/office/drawing/2014/main" id="{00000000-0008-0000-0100-000004080000}"/>
            </a:ext>
          </a:extLst>
        </xdr:cNvPr>
        <xdr:cNvSpPr txBox="1">
          <a:spLocks noChangeArrowheads="1"/>
        </xdr:cNvSpPr>
      </xdr:nvSpPr>
      <xdr:spPr bwMode="auto">
        <a:xfrm>
          <a:off x="3931627" y="4727330"/>
          <a:ext cx="1518871" cy="571500"/>
        </a:xfrm>
        <a:prstGeom prst="rect">
          <a:avLst/>
        </a:prstGeom>
        <a:solidFill>
          <a:srgbClr val="FFFFFF"/>
        </a:solidFill>
        <a:ln w="6350">
          <a:solidFill>
            <a:srgbClr val="000000"/>
          </a:solidFill>
          <a:prstDash val="dash"/>
          <a:miter lim="800000"/>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明朝"/>
              <a:ea typeface="ＭＳ 明朝"/>
            </a:rPr>
            <a:t>・施設の木質化</a:t>
          </a:r>
          <a:endParaRPr lang="ja-JP" altLang="en-US" sz="1050" b="0" i="0" u="none" strike="noStrike" baseline="0">
            <a:solidFill>
              <a:srgbClr val="000000"/>
            </a:solidFill>
            <a:latin typeface="Century"/>
            <a:ea typeface="ＭＳ 明朝"/>
          </a:endParaRPr>
        </a:p>
        <a:p>
          <a:pPr algn="ctr" rtl="0">
            <a:defRPr sz="1000"/>
          </a:pPr>
          <a:r>
            <a:rPr lang="ja-JP" altLang="en-US" sz="1050" b="0" i="0" u="none" strike="noStrike" baseline="0">
              <a:solidFill>
                <a:srgbClr val="000000"/>
              </a:solidFill>
              <a:latin typeface="ＭＳ 明朝"/>
              <a:ea typeface="ＭＳ 明朝"/>
            </a:rPr>
            <a:t>（一戸建住宅を除く）</a:t>
          </a:r>
          <a:endParaRPr lang="ja-JP" altLang="en-US" sz="1050" b="0" i="0" u="none" strike="noStrike" baseline="0">
            <a:solidFill>
              <a:srgbClr val="000000"/>
            </a:solidFill>
            <a:latin typeface="Century"/>
          </a:endParaRPr>
        </a:p>
      </xdr:txBody>
    </xdr:sp>
    <xdr:clientData/>
  </xdr:twoCellAnchor>
  <xdr:twoCellAnchor>
    <xdr:from>
      <xdr:col>1</xdr:col>
      <xdr:colOff>1114425</xdr:colOff>
      <xdr:row>19</xdr:row>
      <xdr:rowOff>114300</xdr:rowOff>
    </xdr:from>
    <xdr:to>
      <xdr:col>2</xdr:col>
      <xdr:colOff>1143000</xdr:colOff>
      <xdr:row>21</xdr:row>
      <xdr:rowOff>200025</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2303145" y="4503420"/>
          <a:ext cx="1316355" cy="5429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630555</xdr:colOff>
      <xdr:row>2</xdr:row>
      <xdr:rowOff>66677</xdr:rowOff>
    </xdr:from>
    <xdr:to>
      <xdr:col>13</xdr:col>
      <xdr:colOff>95250</xdr:colOff>
      <xdr:row>8</xdr:row>
      <xdr:rowOff>144780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51295" y="523877"/>
          <a:ext cx="4448175" cy="1449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solidFill>
                <a:schemeClr val="dk1"/>
              </a:solidFill>
            </a:rPr>
            <a:t>。</a:t>
          </a:r>
          <a:endParaRPr kumimoji="1" lang="en-US" altLang="ja-JP" sz="1200">
            <a:solidFill>
              <a:schemeClr val="dk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4">
                  <a:lumMod val="40000"/>
                  <a:lumOff val="60000"/>
                </a:schemeClr>
              </a:solidFill>
              <a:effectLst/>
              <a:latin typeface="+mn-lt"/>
              <a:ea typeface="+mn-ea"/>
              <a:cs typeface="+mn-cs"/>
            </a:rPr>
            <a:t>■</a:t>
          </a:r>
          <a:r>
            <a:rPr kumimoji="1" lang="ja-JP" altLang="ja-JP" sz="1100">
              <a:solidFill>
                <a:schemeClr val="dk1"/>
              </a:solidFill>
              <a:effectLst/>
              <a:latin typeface="+mn-lt"/>
              <a:ea typeface="+mn-ea"/>
              <a:cs typeface="+mn-cs"/>
            </a:rPr>
            <a:t>薄黄色のセルは、書き換える必要がある場合は手入力してください。</a:t>
          </a:r>
          <a:endParaRPr lang="ja-JP" altLang="ja-JP" sz="1200">
            <a:effectLst/>
          </a:endParaRPr>
        </a:p>
        <a:p>
          <a:endParaRPr kumimoji="1" lang="ja-JP" altLang="en-US" sz="1200"/>
        </a:p>
      </xdr:txBody>
    </xdr:sp>
    <xdr:clientData/>
  </xdr:twoCellAnchor>
  <xdr:twoCellAnchor>
    <xdr:from>
      <xdr:col>6</xdr:col>
      <xdr:colOff>430530</xdr:colOff>
      <xdr:row>19</xdr:row>
      <xdr:rowOff>47626</xdr:rowOff>
    </xdr:from>
    <xdr:to>
      <xdr:col>12</xdr:col>
      <xdr:colOff>525781</xdr:colOff>
      <xdr:row>21</xdr:row>
      <xdr:rowOff>200025</xdr:rowOff>
    </xdr:to>
    <xdr:sp macro="" textlink="">
      <xdr:nvSpPr>
        <xdr:cNvPr id="4" name="テキスト ボックス 3">
          <a:extLst>
            <a:ext uri="{FF2B5EF4-FFF2-40B4-BE49-F238E27FC236}">
              <a16:creationId xmlns:a16="http://schemas.microsoft.com/office/drawing/2014/main" id="{44310050-DCEC-65D0-5926-186E57F0148A}"/>
            </a:ext>
          </a:extLst>
        </xdr:cNvPr>
        <xdr:cNvSpPr txBox="1"/>
      </xdr:nvSpPr>
      <xdr:spPr>
        <a:xfrm>
          <a:off x="6355080" y="4695826"/>
          <a:ext cx="4486276" cy="62864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事業細目が「一戸建住宅」ではない方は、○をずらしてください。</a:t>
          </a:r>
        </a:p>
      </xdr:txBody>
    </xdr:sp>
    <xdr:clientData/>
  </xdr:twoCellAnchor>
  <xdr:twoCellAnchor>
    <xdr:from>
      <xdr:col>6</xdr:col>
      <xdr:colOff>40005</xdr:colOff>
      <xdr:row>20</xdr:row>
      <xdr:rowOff>76200</xdr:rowOff>
    </xdr:from>
    <xdr:to>
      <xdr:col>6</xdr:col>
      <xdr:colOff>419100</xdr:colOff>
      <xdr:row>20</xdr:row>
      <xdr:rowOff>152401</xdr:rowOff>
    </xdr:to>
    <xdr:cxnSp macro="">
      <xdr:nvCxnSpPr>
        <xdr:cNvPr id="6" name="直線矢印コネクタ 5">
          <a:extLst>
            <a:ext uri="{FF2B5EF4-FFF2-40B4-BE49-F238E27FC236}">
              <a16:creationId xmlns:a16="http://schemas.microsoft.com/office/drawing/2014/main" id="{1B10FB48-E5AE-0B12-84AA-37B7569FA973}"/>
            </a:ext>
          </a:extLst>
        </xdr:cNvPr>
        <xdr:cNvCxnSpPr/>
      </xdr:nvCxnSpPr>
      <xdr:spPr bwMode="auto">
        <a:xfrm flipH="1">
          <a:off x="5964555" y="4962525"/>
          <a:ext cx="379095" cy="7620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563880</xdr:colOff>
      <xdr:row>11</xdr:row>
      <xdr:rowOff>15240</xdr:rowOff>
    </xdr:from>
    <xdr:to>
      <xdr:col>10</xdr:col>
      <xdr:colOff>236220</xdr:colOff>
      <xdr:row>11</xdr:row>
      <xdr:rowOff>213360</xdr:rowOff>
    </xdr:to>
    <xdr:sp macro="" textlink="">
      <xdr:nvSpPr>
        <xdr:cNvPr id="10" name="矢印: 右 7">
          <a:extLst>
            <a:ext uri="{FF2B5EF4-FFF2-40B4-BE49-F238E27FC236}">
              <a16:creationId xmlns:a16="http://schemas.microsoft.com/office/drawing/2014/main" id="{EF15A90C-D581-9B39-78BF-996A704C2378}"/>
            </a:ext>
          </a:extLst>
        </xdr:cNvPr>
        <xdr:cNvSpPr/>
      </xdr:nvSpPr>
      <xdr:spPr bwMode="auto">
        <a:xfrm>
          <a:off x="8785860" y="2545080"/>
          <a:ext cx="342900" cy="198120"/>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10</xdr:col>
      <xdr:colOff>358140</xdr:colOff>
      <xdr:row>10</xdr:row>
      <xdr:rowOff>15240</xdr:rowOff>
    </xdr:from>
    <xdr:to>
      <xdr:col>13</xdr:col>
      <xdr:colOff>573951</xdr:colOff>
      <xdr:row>13</xdr:row>
      <xdr:rowOff>82494</xdr:rowOff>
    </xdr:to>
    <xdr:pic>
      <xdr:nvPicPr>
        <xdr:cNvPr id="12" name="図 11">
          <a:extLst>
            <a:ext uri="{FF2B5EF4-FFF2-40B4-BE49-F238E27FC236}">
              <a16:creationId xmlns:a16="http://schemas.microsoft.com/office/drawing/2014/main" id="{5670BD1D-F85D-4855-D9B9-9D041EB3EB2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1" r="19458"/>
        <a:stretch/>
      </xdr:blipFill>
      <xdr:spPr>
        <a:xfrm>
          <a:off x="9250680" y="2308860"/>
          <a:ext cx="2227491" cy="775914"/>
        </a:xfrm>
        <a:prstGeom prst="rect">
          <a:avLst/>
        </a:prstGeom>
        <a:ln w="38100">
          <a:solidFill>
            <a:srgbClr val="FF00FF"/>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245744</xdr:colOff>
      <xdr:row>0</xdr:row>
      <xdr:rowOff>60960</xdr:rowOff>
    </xdr:from>
    <xdr:to>
      <xdr:col>14</xdr:col>
      <xdr:colOff>495299</xdr:colOff>
      <xdr:row>4</xdr:row>
      <xdr:rowOff>7619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930264" y="60960"/>
          <a:ext cx="4943475" cy="861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accent4">
                  <a:lumMod val="40000"/>
                  <a:lumOff val="60000"/>
                </a:schemeClr>
              </a:solidFill>
              <a:effectLst/>
              <a:latin typeface="+mn-lt"/>
              <a:ea typeface="+mn-ea"/>
              <a:cs typeface="+mn-cs"/>
            </a:rPr>
            <a:t>■</a:t>
          </a:r>
          <a:r>
            <a:rPr kumimoji="1" lang="ja-JP" altLang="ja-JP" sz="1100">
              <a:solidFill>
                <a:schemeClr val="dk1"/>
              </a:solidFill>
              <a:effectLst/>
              <a:latin typeface="+mn-lt"/>
              <a:ea typeface="+mn-ea"/>
              <a:cs typeface="+mn-cs"/>
            </a:rPr>
            <a:t>薄黄色のセルは、書き換える必要がある場合は手入力してください。</a:t>
          </a:r>
          <a:endParaRPr lang="ja-JP" altLang="ja-JP" sz="1200">
            <a:effectLst/>
          </a:endParaRPr>
        </a:p>
        <a:p>
          <a:endParaRPr kumimoji="1" lang="en-US" altLang="ja-JP"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320040</xdr:colOff>
      <xdr:row>35</xdr:row>
      <xdr:rowOff>175260</xdr:rowOff>
    </xdr:from>
    <xdr:to>
      <xdr:col>16</xdr:col>
      <xdr:colOff>5716</xdr:colOff>
      <xdr:row>38</xdr:row>
      <xdr:rowOff>220980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99860" y="7040880"/>
          <a:ext cx="4379596" cy="1150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accent5">
                  <a:lumMod val="40000"/>
                  <a:lumOff val="60000"/>
                </a:schemeClr>
              </a:solidFill>
            </a:rPr>
            <a:t>■</a:t>
          </a:r>
          <a:r>
            <a:rPr kumimoji="1" lang="ja-JP" altLang="en-US" sz="1200">
              <a:solidFill>
                <a:sysClr val="windowText" lastClr="000000"/>
              </a:solidFill>
            </a:rPr>
            <a:t>読み仮名</a:t>
          </a:r>
          <a:r>
            <a:rPr kumimoji="1" lang="en-US" altLang="ja-JP" sz="1200">
              <a:solidFill>
                <a:sysClr val="windowText" lastClr="000000"/>
              </a:solidFill>
            </a:rPr>
            <a:t>(</a:t>
          </a:r>
          <a:r>
            <a:rPr kumimoji="1" lang="ja-JP" altLang="en-US" sz="1200">
              <a:solidFill>
                <a:sysClr val="windowText" lastClr="000000"/>
              </a:solidFill>
            </a:rPr>
            <a:t>カタカナ</a:t>
          </a:r>
          <a:r>
            <a:rPr kumimoji="1" lang="en-US" altLang="ja-JP" sz="1200">
              <a:solidFill>
                <a:sysClr val="windowText" lastClr="000000"/>
              </a:solidFill>
            </a:rPr>
            <a:t>)</a:t>
          </a:r>
          <a:r>
            <a:rPr kumimoji="1" lang="ja-JP" altLang="en-US" sz="1200">
              <a:solidFill>
                <a:sysClr val="windowText" lastClr="000000"/>
              </a:solidFill>
            </a:rPr>
            <a:t>、生年月日</a:t>
          </a:r>
          <a:r>
            <a:rPr kumimoji="1" lang="en-US" altLang="ja-JP" sz="1200">
              <a:solidFill>
                <a:sysClr val="windowText" lastClr="000000"/>
              </a:solidFill>
            </a:rPr>
            <a:t>(</a:t>
          </a:r>
          <a:r>
            <a:rPr kumimoji="1" lang="ja-JP" altLang="en-US" sz="1200">
              <a:solidFill>
                <a:sysClr val="windowText" lastClr="000000"/>
              </a:solidFill>
            </a:rPr>
            <a:t>例</a:t>
          </a:r>
          <a:r>
            <a:rPr kumimoji="1" lang="en-US" altLang="ja-JP" sz="1200">
              <a:solidFill>
                <a:sysClr val="windowText" lastClr="000000"/>
              </a:solidFill>
            </a:rPr>
            <a:t>S60.1.1)</a:t>
          </a:r>
          <a:r>
            <a:rPr kumimoji="1" lang="ja-JP" altLang="en-US" sz="1200">
              <a:solidFill>
                <a:sysClr val="windowText" lastClr="000000"/>
              </a:solidFill>
            </a:rPr>
            <a:t>、性別を入力してください。</a:t>
          </a:r>
          <a:endParaRPr kumimoji="1" lang="en-US" altLang="ja-JP" sz="12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accent6">
                  <a:lumMod val="20000"/>
                  <a:lumOff val="80000"/>
                </a:schemeClr>
              </a:solidFill>
              <a:effectLst/>
              <a:latin typeface="+mn-lt"/>
              <a:ea typeface="+mn-ea"/>
              <a:cs typeface="+mn-cs"/>
            </a:rPr>
            <a:t>■</a:t>
          </a:r>
          <a:r>
            <a:rPr kumimoji="1" lang="ja-JP" altLang="ja-JP" sz="1200">
              <a:solidFill>
                <a:schemeClr val="dk1"/>
              </a:solidFill>
              <a:effectLst/>
              <a:latin typeface="+mn-lt"/>
              <a:ea typeface="+mn-ea"/>
              <a:cs typeface="+mn-cs"/>
            </a:rPr>
            <a:t>緑のセルは自動入力ですが、念のために確認をお願いします。</a:t>
          </a:r>
          <a:endParaRPr kumimoji="1" lang="ja-JP" altLang="en-US" sz="1200">
            <a:solidFill>
              <a:schemeClr val="accent4">
                <a:lumMod val="40000"/>
                <a:lumOff val="60000"/>
              </a:schemeClr>
            </a:solidFill>
          </a:endParaRPr>
        </a:p>
      </xdr:txBody>
    </xdr:sp>
    <xdr:clientData/>
  </xdr:twoCellAnchor>
  <xdr:twoCellAnchor>
    <xdr:from>
      <xdr:col>10</xdr:col>
      <xdr:colOff>283845</xdr:colOff>
      <xdr:row>13</xdr:row>
      <xdr:rowOff>3810</xdr:rowOff>
    </xdr:from>
    <xdr:to>
      <xdr:col>15</xdr:col>
      <xdr:colOff>283845</xdr:colOff>
      <xdr:row>18</xdr:row>
      <xdr:rowOff>121920</xdr:rowOff>
    </xdr:to>
    <xdr:sp macro="" textlink="">
      <xdr:nvSpPr>
        <xdr:cNvPr id="2" name="テキスト ボックス 1">
          <a:extLst>
            <a:ext uri="{FF2B5EF4-FFF2-40B4-BE49-F238E27FC236}">
              <a16:creationId xmlns:a16="http://schemas.microsoft.com/office/drawing/2014/main" id="{6923B79E-BE8C-4B15-9093-DDF9DDFC653F}"/>
            </a:ext>
          </a:extLst>
        </xdr:cNvPr>
        <xdr:cNvSpPr txBox="1"/>
      </xdr:nvSpPr>
      <xdr:spPr>
        <a:xfrm>
          <a:off x="7134225" y="2556510"/>
          <a:ext cx="3352800" cy="107061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申請者が法人の場合は、こちらにご記入の上、下欄</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第１号様式の２</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２</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の入力項目を削除してください</a:t>
          </a:r>
          <a:r>
            <a:rPr lang="en-US" altLang="ja-JP" sz="1100" b="0" i="0" baseline="0">
              <a:solidFill>
                <a:schemeClr val="dk1"/>
              </a:solidFill>
              <a:effectLst/>
              <a:latin typeface="+mn-lt"/>
              <a:ea typeface="+mn-ea"/>
              <a:cs typeface="+mn-cs"/>
            </a:rPr>
            <a:t>)</a:t>
          </a:r>
          <a:r>
            <a:rPr lang="ja-JP" altLang="en-US" sz="1100" b="0" i="0" baseline="0">
              <a:solidFill>
                <a:schemeClr val="dk1"/>
              </a:solidFill>
              <a:effectLst/>
              <a:latin typeface="+mn-lt"/>
              <a:ea typeface="+mn-ea"/>
              <a:cs typeface="+mn-cs"/>
            </a:rPr>
            <a:t>。</a:t>
          </a:r>
          <a:endParaRPr lang="ja-JP" altLang="ja-JP" sz="1200">
            <a:effectLst/>
          </a:endParaRPr>
        </a:p>
      </xdr:txBody>
    </xdr:sp>
    <xdr:clientData/>
  </xdr:twoCellAnchor>
  <xdr:twoCellAnchor>
    <xdr:from>
      <xdr:col>9</xdr:col>
      <xdr:colOff>228600</xdr:colOff>
      <xdr:row>3</xdr:row>
      <xdr:rowOff>76200</xdr:rowOff>
    </xdr:from>
    <xdr:to>
      <xdr:col>10</xdr:col>
      <xdr:colOff>142875</xdr:colOff>
      <xdr:row>28</xdr:row>
      <xdr:rowOff>95250</xdr:rowOff>
    </xdr:to>
    <xdr:sp macro="" textlink="">
      <xdr:nvSpPr>
        <xdr:cNvPr id="5" name="右中かっこ 4">
          <a:extLst>
            <a:ext uri="{FF2B5EF4-FFF2-40B4-BE49-F238E27FC236}">
              <a16:creationId xmlns:a16="http://schemas.microsoft.com/office/drawing/2014/main" id="{C85BED49-D13D-14C9-7985-0D498568732F}"/>
            </a:ext>
          </a:extLst>
        </xdr:cNvPr>
        <xdr:cNvSpPr/>
      </xdr:nvSpPr>
      <xdr:spPr bwMode="auto">
        <a:xfrm>
          <a:off x="6410325" y="657225"/>
          <a:ext cx="600075" cy="4876800"/>
        </a:xfrm>
        <a:prstGeom prst="rightBrace">
          <a:avLst/>
        </a:prstGeom>
        <a:noFill/>
        <a:ln w="381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208</xdr:row>
      <xdr:rowOff>9525</xdr:rowOff>
    </xdr:from>
    <xdr:to>
      <xdr:col>7</xdr:col>
      <xdr:colOff>647700</xdr:colOff>
      <xdr:row>209</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V="1">
          <a:off x="3295650" y="5181600"/>
          <a:ext cx="30194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411</xdr:row>
      <xdr:rowOff>9525</xdr:rowOff>
    </xdr:from>
    <xdr:to>
      <xdr:col>7</xdr:col>
      <xdr:colOff>647700</xdr:colOff>
      <xdr:row>412</xdr:row>
      <xdr:rowOff>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flipV="1">
          <a:off x="3295650" y="9144000"/>
          <a:ext cx="30194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18</xdr:col>
      <xdr:colOff>234316</xdr:colOff>
      <xdr:row>213</xdr:row>
      <xdr:rowOff>152400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011920" y="1513840"/>
          <a:ext cx="4379596" cy="533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青色セルの入力以外はできないようロックをかけています。</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行の追加はできませんので、非表示にしている行を表示して入力してください。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各部材・規格ごとに１行で入力してください。</a:t>
          </a:r>
          <a:endParaRPr kumimoji="1" lang="en-US" altLang="ja-JP" sz="1200">
            <a:solidFill>
              <a:sysClr val="windowText" lastClr="000000"/>
            </a:solidFill>
          </a:endParaRPr>
        </a:p>
        <a:p>
          <a:endParaRPr kumimoji="1" lang="en-US" altLang="ja-JP" sz="1200">
            <a:solidFill>
              <a:schemeClr val="accent5">
                <a:lumMod val="40000"/>
                <a:lumOff val="60000"/>
              </a:schemeClr>
            </a:solidFill>
          </a:endParaRPr>
        </a:p>
        <a:p>
          <a:r>
            <a:rPr kumimoji="1" lang="ja-JP" altLang="en-US" sz="1200">
              <a:solidFill>
                <a:sysClr val="windowText" lastClr="000000"/>
              </a:solidFill>
            </a:rPr>
            <a:t>使用木材欄には構造材の名称</a:t>
          </a:r>
          <a:r>
            <a:rPr kumimoji="1" lang="en-US" altLang="ja-JP" sz="1200">
              <a:solidFill>
                <a:sysClr val="windowText" lastClr="000000"/>
              </a:solidFill>
            </a:rPr>
            <a:t>(</a:t>
          </a:r>
          <a:r>
            <a:rPr kumimoji="1" lang="ja-JP" altLang="en-US" sz="1200">
              <a:solidFill>
                <a:sysClr val="windowText" lastClr="000000"/>
              </a:solidFill>
            </a:rPr>
            <a:t>土台、管柱、間柱、梁桁等</a:t>
          </a:r>
          <a:r>
            <a:rPr kumimoji="1" lang="en-US" altLang="ja-JP" sz="1200">
              <a:solidFill>
                <a:sysClr val="windowText" lastClr="000000"/>
              </a:solidFill>
            </a:rPr>
            <a:t>)</a:t>
          </a:r>
          <a:r>
            <a:rPr kumimoji="1" lang="ja-JP" altLang="en-US" sz="1200">
              <a:solidFill>
                <a:sysClr val="windowText" lastClr="000000"/>
              </a:solidFill>
            </a:rPr>
            <a:t>と入力してください。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長さ、断面寸法は</a:t>
          </a:r>
          <a:r>
            <a:rPr kumimoji="1" lang="en-US" altLang="ja-JP" sz="1200">
              <a:solidFill>
                <a:sysClr val="windowText" lastClr="000000"/>
              </a:solidFill>
            </a:rPr>
            <a:t>mm</a:t>
          </a:r>
          <a:r>
            <a:rPr kumimoji="1" lang="ja-JP" altLang="en-US" sz="1200">
              <a:solidFill>
                <a:sysClr val="windowText" lastClr="000000"/>
              </a:solidFill>
            </a:rPr>
            <a:t>単位で入力してください。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構造材は土台、大引き、梁、桁、母屋、管柱、通し柱、母屋等を入力してください。</a:t>
          </a:r>
          <a:endParaRPr kumimoji="1" lang="en-US" altLang="ja-JP" sz="1200">
            <a:solidFill>
              <a:sysClr val="windowText" lastClr="000000"/>
            </a:solidFill>
          </a:endParaRPr>
        </a:p>
        <a:p>
          <a:r>
            <a:rPr kumimoji="1" lang="ja-JP" altLang="en-US" sz="1200">
              <a:solidFill>
                <a:sysClr val="windowText" lastClr="000000"/>
              </a:solidFill>
            </a:rPr>
            <a:t>準構造材は最終的に建築物として残らない部材を除くいた構造材以外の部材</a:t>
          </a:r>
          <a:r>
            <a:rPr kumimoji="1" lang="en-US" altLang="ja-JP" sz="1200">
              <a:solidFill>
                <a:sysClr val="windowText" lastClr="000000"/>
              </a:solidFill>
            </a:rPr>
            <a:t>(</a:t>
          </a:r>
          <a:r>
            <a:rPr kumimoji="1" lang="ja-JP" altLang="en-US" sz="1200">
              <a:solidFill>
                <a:sysClr val="windowText" lastClr="000000"/>
              </a:solidFill>
            </a:rPr>
            <a:t>根太、垂木、厚物合板、間柱、筋かい、破風板、鼻隠し等</a:t>
          </a:r>
          <a:r>
            <a:rPr kumimoji="1" lang="en-US" altLang="ja-JP" sz="1200">
              <a:solidFill>
                <a:sysClr val="windowText" lastClr="000000"/>
              </a:solidFill>
            </a:rPr>
            <a:t>)</a:t>
          </a:r>
          <a:r>
            <a:rPr kumimoji="1" lang="ja-JP" altLang="en-US" sz="1200">
              <a:solidFill>
                <a:sysClr val="windowText" lastClr="000000"/>
              </a:solidFill>
            </a:rPr>
            <a:t>を入力してください。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en-US" altLang="ja-JP" sz="1200">
              <a:solidFill>
                <a:sysClr val="windowText" lastClr="000000"/>
              </a:solidFill>
            </a:rPr>
            <a:t>※</a:t>
          </a:r>
          <a:r>
            <a:rPr kumimoji="1" lang="ja-JP" altLang="en-US" sz="1200">
              <a:solidFill>
                <a:sysClr val="windowText" lastClr="000000"/>
              </a:solidFill>
            </a:rPr>
            <a:t>仮筋等は最終的に建築物として残る場合は、最終的な部材名を入力してください。最終的に建築物として残らない場合は対象となりません。</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434453</xdr:colOff>
      <xdr:row>0</xdr:row>
      <xdr:rowOff>142651</xdr:rowOff>
    </xdr:from>
    <xdr:to>
      <xdr:col>10</xdr:col>
      <xdr:colOff>593576</xdr:colOff>
      <xdr:row>4</xdr:row>
      <xdr:rowOff>85277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39013" y="142651"/>
          <a:ext cx="1500243" cy="872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提出期限</a:t>
          </a:r>
          <a:endParaRPr kumimoji="1" lang="en-US" altLang="ja-JP" sz="1400">
            <a:solidFill>
              <a:srgbClr val="FF0000"/>
            </a:solidFill>
          </a:endParaRPr>
        </a:p>
        <a:p>
          <a:r>
            <a:rPr kumimoji="1" lang="en-US" altLang="ja-JP" sz="1400" u="sng">
              <a:solidFill>
                <a:srgbClr val="FF0000"/>
              </a:solidFill>
            </a:rPr>
            <a:t>1</a:t>
          </a:r>
          <a:r>
            <a:rPr kumimoji="1" lang="ja-JP" altLang="en-US" sz="1400" u="sng">
              <a:solidFill>
                <a:srgbClr val="FF0000"/>
              </a:solidFill>
            </a:rPr>
            <a:t>月</a:t>
          </a:r>
          <a:r>
            <a:rPr kumimoji="1" lang="en-US" altLang="ja-JP" sz="1400" u="sng">
              <a:solidFill>
                <a:srgbClr val="FF0000"/>
              </a:solidFill>
            </a:rPr>
            <a:t>31</a:t>
          </a:r>
          <a:r>
            <a:rPr kumimoji="1" lang="ja-JP" altLang="en-US" sz="1400" u="sng">
              <a:solidFill>
                <a:srgbClr val="FF0000"/>
              </a:solidFill>
            </a:rPr>
            <a:t>日まで</a:t>
          </a:r>
        </a:p>
      </xdr:txBody>
    </xdr:sp>
    <xdr:clientData/>
  </xdr:twoCellAnchor>
  <xdr:twoCellAnchor>
    <xdr:from>
      <xdr:col>8</xdr:col>
      <xdr:colOff>455295</xdr:colOff>
      <xdr:row>11</xdr:row>
      <xdr:rowOff>5716</xdr:rowOff>
    </xdr:from>
    <xdr:to>
      <xdr:col>15</xdr:col>
      <xdr:colOff>140971</xdr:colOff>
      <xdr:row>13</xdr:row>
      <xdr:rowOff>180976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465570" y="2606041"/>
          <a:ext cx="4486276" cy="651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ja-JP" altLang="en-US" sz="1200">
            <a:solidFill>
              <a:schemeClr val="accent4">
                <a:lumMod val="40000"/>
                <a:lumOff val="60000"/>
              </a:schemeClr>
            </a:solidFill>
          </a:endParaRPr>
        </a:p>
      </xdr:txBody>
    </xdr:sp>
    <xdr:clientData/>
  </xdr:twoCellAnchor>
  <xdr:twoCellAnchor>
    <xdr:from>
      <xdr:col>8</xdr:col>
      <xdr:colOff>411480</xdr:colOff>
      <xdr:row>5</xdr:row>
      <xdr:rowOff>0</xdr:rowOff>
    </xdr:from>
    <xdr:to>
      <xdr:col>14</xdr:col>
      <xdr:colOff>655320</xdr:colOff>
      <xdr:row>6</xdr:row>
      <xdr:rowOff>106680</xdr:rowOff>
    </xdr:to>
    <xdr:sp macro="" textlink="">
      <xdr:nvSpPr>
        <xdr:cNvPr id="5" name="テキスト ボックス 4">
          <a:extLst>
            <a:ext uri="{FF2B5EF4-FFF2-40B4-BE49-F238E27FC236}">
              <a16:creationId xmlns:a16="http://schemas.microsoft.com/office/drawing/2014/main" id="{00000000-0008-0000-0500-000002000000}"/>
            </a:ext>
          </a:extLst>
        </xdr:cNvPr>
        <xdr:cNvSpPr txBox="1"/>
      </xdr:nvSpPr>
      <xdr:spPr>
        <a:xfrm>
          <a:off x="6416040" y="1158240"/>
          <a:ext cx="4267200" cy="33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変更申請→変更交付決定には</a:t>
          </a:r>
          <a:r>
            <a:rPr kumimoji="1" lang="en-US" altLang="ja-JP" sz="1400">
              <a:solidFill>
                <a:srgbClr val="FF0000"/>
              </a:solidFill>
            </a:rPr>
            <a:t>40</a:t>
          </a:r>
          <a:r>
            <a:rPr kumimoji="1" lang="ja-JP" altLang="en-US" sz="1400">
              <a:solidFill>
                <a:srgbClr val="FF0000"/>
              </a:solidFill>
            </a:rPr>
            <a:t>日程度かかります</a:t>
          </a:r>
          <a:endParaRPr kumimoji="1" lang="en-US" altLang="ja-JP" sz="1400">
            <a:solidFill>
              <a:srgbClr val="FF0000"/>
            </a:solidFill>
          </a:endParaRPr>
        </a:p>
      </xdr:txBody>
    </xdr:sp>
    <xdr:clientData/>
  </xdr:twoCellAnchor>
  <xdr:twoCellAnchor>
    <xdr:from>
      <xdr:col>12</xdr:col>
      <xdr:colOff>121920</xdr:colOff>
      <xdr:row>8</xdr:row>
      <xdr:rowOff>167640</xdr:rowOff>
    </xdr:from>
    <xdr:to>
      <xdr:col>12</xdr:col>
      <xdr:colOff>464820</xdr:colOff>
      <xdr:row>9</xdr:row>
      <xdr:rowOff>129540</xdr:rowOff>
    </xdr:to>
    <xdr:sp macro="" textlink="">
      <xdr:nvSpPr>
        <xdr:cNvPr id="6" name="矢印: 右 7">
          <a:extLst>
            <a:ext uri="{FF2B5EF4-FFF2-40B4-BE49-F238E27FC236}">
              <a16:creationId xmlns:a16="http://schemas.microsoft.com/office/drawing/2014/main" id="{EF15A90C-D581-9B39-78BF-996A704C2378}"/>
            </a:ext>
          </a:extLst>
        </xdr:cNvPr>
        <xdr:cNvSpPr/>
      </xdr:nvSpPr>
      <xdr:spPr bwMode="auto">
        <a:xfrm>
          <a:off x="8808720" y="2011680"/>
          <a:ext cx="342900" cy="198120"/>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12</xdr:col>
      <xdr:colOff>579120</xdr:colOff>
      <xdr:row>7</xdr:row>
      <xdr:rowOff>129540</xdr:rowOff>
    </xdr:from>
    <xdr:to>
      <xdr:col>16</xdr:col>
      <xdr:colOff>124371</xdr:colOff>
      <xdr:row>10</xdr:row>
      <xdr:rowOff>204414</xdr:rowOff>
    </xdr:to>
    <xdr:pic>
      <xdr:nvPicPr>
        <xdr:cNvPr id="8" name="図 7">
          <a:extLst>
            <a:ext uri="{FF2B5EF4-FFF2-40B4-BE49-F238E27FC236}">
              <a16:creationId xmlns:a16="http://schemas.microsoft.com/office/drawing/2014/main" id="{5670BD1D-F85D-4855-D9B9-9D041EB3EB2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1" r="19458"/>
        <a:stretch/>
      </xdr:blipFill>
      <xdr:spPr>
        <a:xfrm>
          <a:off x="9265920" y="1744980"/>
          <a:ext cx="2227491" cy="775914"/>
        </a:xfrm>
        <a:prstGeom prst="rect">
          <a:avLst/>
        </a:prstGeom>
        <a:ln w="38100">
          <a:solidFill>
            <a:srgbClr val="FF00FF"/>
          </a:solid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243840</xdr:colOff>
      <xdr:row>0</xdr:row>
      <xdr:rowOff>60960</xdr:rowOff>
    </xdr:from>
    <xdr:to>
      <xdr:col>13</xdr:col>
      <xdr:colOff>617220</xdr:colOff>
      <xdr:row>5</xdr:row>
      <xdr:rowOff>304800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28360" y="60960"/>
          <a:ext cx="4396740" cy="1394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r>
            <a:rPr kumimoji="1" lang="ja-JP" altLang="en-US" sz="1200">
              <a:solidFill>
                <a:schemeClr val="accent4">
                  <a:lumMod val="40000"/>
                  <a:lumOff val="60000"/>
                </a:schemeClr>
              </a:solidFill>
            </a:rPr>
            <a:t>■</a:t>
          </a:r>
          <a:r>
            <a:rPr kumimoji="1" lang="ja-JP" altLang="en-US" sz="1200">
              <a:solidFill>
                <a:sysClr val="windowText" lastClr="000000"/>
              </a:solidFill>
            </a:rPr>
            <a:t>薄黄色のセルは、書き換える必要がある場合は手入力してください。</a:t>
          </a:r>
          <a:endParaRPr kumimoji="1" lang="ja-JP" altLang="en-US" sz="1200">
            <a:solidFill>
              <a:schemeClr val="accent4">
                <a:lumMod val="40000"/>
                <a:lumOff val="60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208</xdr:row>
      <xdr:rowOff>9525</xdr:rowOff>
    </xdr:from>
    <xdr:to>
      <xdr:col>7</xdr:col>
      <xdr:colOff>647700</xdr:colOff>
      <xdr:row>209</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V="1">
          <a:off x="3291840" y="5175885"/>
          <a:ext cx="301752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411</xdr:row>
      <xdr:rowOff>9525</xdr:rowOff>
    </xdr:from>
    <xdr:to>
      <xdr:col>7</xdr:col>
      <xdr:colOff>647700</xdr:colOff>
      <xdr:row>412</xdr:row>
      <xdr:rowOff>0</xdr:rowOff>
    </xdr:to>
    <xdr:sp macro="" textlink="">
      <xdr:nvSpPr>
        <xdr:cNvPr id="3" name="Line 1">
          <a:extLst>
            <a:ext uri="{FF2B5EF4-FFF2-40B4-BE49-F238E27FC236}">
              <a16:creationId xmlns:a16="http://schemas.microsoft.com/office/drawing/2014/main" id="{00000000-0008-0000-0700-000003000000}"/>
            </a:ext>
          </a:extLst>
        </xdr:cNvPr>
        <xdr:cNvSpPr>
          <a:spLocks noChangeShapeType="1"/>
        </xdr:cNvSpPr>
      </xdr:nvSpPr>
      <xdr:spPr bwMode="auto">
        <a:xfrm flipV="1">
          <a:off x="3291840" y="9138285"/>
          <a:ext cx="301752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18</xdr:col>
      <xdr:colOff>234316</xdr:colOff>
      <xdr:row>213</xdr:row>
      <xdr:rowOff>152400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8983980" y="1508760"/>
          <a:ext cx="4349116" cy="533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青色セルの入力以外はできないようロックをかけています。</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行の追加はできませんので、非表示にしている行を表示して入力してください。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各部材・規格ごとに１行で入力してください。</a:t>
          </a:r>
          <a:endParaRPr kumimoji="1" lang="en-US" altLang="ja-JP" sz="1200">
            <a:solidFill>
              <a:sysClr val="windowText" lastClr="000000"/>
            </a:solidFill>
          </a:endParaRPr>
        </a:p>
        <a:p>
          <a:endParaRPr kumimoji="1" lang="en-US" altLang="ja-JP" sz="1200">
            <a:solidFill>
              <a:schemeClr val="accent5">
                <a:lumMod val="40000"/>
                <a:lumOff val="60000"/>
              </a:schemeClr>
            </a:solidFill>
          </a:endParaRPr>
        </a:p>
        <a:p>
          <a:r>
            <a:rPr kumimoji="1" lang="ja-JP" altLang="en-US" sz="1200">
              <a:solidFill>
                <a:sysClr val="windowText" lastClr="000000"/>
              </a:solidFill>
            </a:rPr>
            <a:t>使用木材欄には構造材の名称</a:t>
          </a:r>
          <a:r>
            <a:rPr kumimoji="1" lang="en-US" altLang="ja-JP" sz="1200">
              <a:solidFill>
                <a:sysClr val="windowText" lastClr="000000"/>
              </a:solidFill>
            </a:rPr>
            <a:t>(</a:t>
          </a:r>
          <a:r>
            <a:rPr kumimoji="1" lang="ja-JP" altLang="en-US" sz="1200">
              <a:solidFill>
                <a:sysClr val="windowText" lastClr="000000"/>
              </a:solidFill>
            </a:rPr>
            <a:t>土台、管柱、間柱、梁桁等</a:t>
          </a:r>
          <a:r>
            <a:rPr kumimoji="1" lang="en-US" altLang="ja-JP" sz="1200">
              <a:solidFill>
                <a:sysClr val="windowText" lastClr="000000"/>
              </a:solidFill>
            </a:rPr>
            <a:t>)</a:t>
          </a:r>
          <a:r>
            <a:rPr kumimoji="1" lang="ja-JP" altLang="en-US" sz="1200">
              <a:solidFill>
                <a:sysClr val="windowText" lastClr="000000"/>
              </a:solidFill>
            </a:rPr>
            <a:t>と入力してください。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長さ、断面寸法は</a:t>
          </a:r>
          <a:r>
            <a:rPr kumimoji="1" lang="en-US" altLang="ja-JP" sz="1200">
              <a:solidFill>
                <a:sysClr val="windowText" lastClr="000000"/>
              </a:solidFill>
            </a:rPr>
            <a:t>mm</a:t>
          </a:r>
          <a:r>
            <a:rPr kumimoji="1" lang="ja-JP" altLang="en-US" sz="1200">
              <a:solidFill>
                <a:sysClr val="windowText" lastClr="000000"/>
              </a:solidFill>
            </a:rPr>
            <a:t>単位で入力してください。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ja-JP" altLang="en-US" sz="1200">
              <a:solidFill>
                <a:sysClr val="windowText" lastClr="000000"/>
              </a:solidFill>
            </a:rPr>
            <a:t>構造材は土台、大引き、梁、桁、母屋、管柱、通し柱、母屋等を入力してください。</a:t>
          </a:r>
          <a:endParaRPr kumimoji="1" lang="en-US" altLang="ja-JP" sz="1200">
            <a:solidFill>
              <a:sysClr val="windowText" lastClr="000000"/>
            </a:solidFill>
          </a:endParaRPr>
        </a:p>
        <a:p>
          <a:r>
            <a:rPr kumimoji="1" lang="ja-JP" altLang="en-US" sz="1200">
              <a:solidFill>
                <a:sysClr val="windowText" lastClr="000000"/>
              </a:solidFill>
            </a:rPr>
            <a:t>準構造材は最終的に建築物として残らない部材を除くいた構造材以外の部材</a:t>
          </a:r>
          <a:r>
            <a:rPr kumimoji="1" lang="en-US" altLang="ja-JP" sz="1200">
              <a:solidFill>
                <a:sysClr val="windowText" lastClr="000000"/>
              </a:solidFill>
            </a:rPr>
            <a:t>(</a:t>
          </a:r>
          <a:r>
            <a:rPr kumimoji="1" lang="ja-JP" altLang="en-US" sz="1200">
              <a:solidFill>
                <a:sysClr val="windowText" lastClr="000000"/>
              </a:solidFill>
            </a:rPr>
            <a:t>根太、垂木、厚物合板、間柱、筋かい、破風板、鼻隠し等</a:t>
          </a:r>
          <a:r>
            <a:rPr kumimoji="1" lang="en-US" altLang="ja-JP" sz="1200">
              <a:solidFill>
                <a:sysClr val="windowText" lastClr="000000"/>
              </a:solidFill>
            </a:rPr>
            <a:t>)</a:t>
          </a:r>
          <a:r>
            <a:rPr kumimoji="1" lang="ja-JP" altLang="en-US" sz="1200">
              <a:solidFill>
                <a:sysClr val="windowText" lastClr="000000"/>
              </a:solidFill>
            </a:rPr>
            <a:t>を入力してください。</a:t>
          </a:r>
          <a:endParaRPr kumimoji="1" lang="en-US" altLang="ja-JP" sz="1200">
            <a:solidFill>
              <a:sysClr val="windowText" lastClr="000000"/>
            </a:solidFill>
          </a:endParaRPr>
        </a:p>
        <a:p>
          <a:endParaRPr kumimoji="1" lang="en-US" altLang="ja-JP" sz="1200">
            <a:solidFill>
              <a:sysClr val="windowText" lastClr="000000"/>
            </a:solidFill>
          </a:endParaRPr>
        </a:p>
        <a:p>
          <a:r>
            <a:rPr kumimoji="1" lang="en-US" altLang="ja-JP" sz="1200">
              <a:solidFill>
                <a:sysClr val="windowText" lastClr="000000"/>
              </a:solidFill>
            </a:rPr>
            <a:t>※</a:t>
          </a:r>
          <a:r>
            <a:rPr kumimoji="1" lang="ja-JP" altLang="en-US" sz="1200">
              <a:solidFill>
                <a:sysClr val="windowText" lastClr="000000"/>
              </a:solidFill>
            </a:rPr>
            <a:t>仮筋等は最終的に建築物として残る場合は、最終的な部材名を入力してください。最終的に建築物として残らない場合は対象となりません。</a:t>
          </a:r>
          <a:endParaRPr kumimoji="1" lang="en-US" altLang="ja-JP" sz="12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13</xdr:row>
      <xdr:rowOff>123825</xdr:rowOff>
    </xdr:from>
    <xdr:to>
      <xdr:col>12</xdr:col>
      <xdr:colOff>449580</xdr:colOff>
      <xdr:row>18</xdr:row>
      <xdr:rowOff>192405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743700" y="3200400"/>
          <a:ext cx="3192780" cy="1535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tx1"/>
              </a:solidFill>
            </a:rPr>
            <a:t>提出期間</a:t>
          </a:r>
          <a:endParaRPr kumimoji="1" lang="en-US" altLang="ja-JP" sz="1400" b="1">
            <a:solidFill>
              <a:schemeClr val="tx1"/>
            </a:solidFill>
          </a:endParaRPr>
        </a:p>
        <a:p>
          <a:r>
            <a:rPr kumimoji="1" lang="en-US" altLang="ja-JP" sz="1400" b="1">
              <a:solidFill>
                <a:schemeClr val="tx1"/>
              </a:solidFill>
            </a:rPr>
            <a:t>1</a:t>
          </a:r>
          <a:r>
            <a:rPr kumimoji="1" lang="ja-JP" altLang="en-US" sz="1400" b="1">
              <a:solidFill>
                <a:schemeClr val="tx1"/>
              </a:solidFill>
            </a:rPr>
            <a:t>月</a:t>
          </a:r>
          <a:r>
            <a:rPr kumimoji="1" lang="en-US" altLang="ja-JP" sz="1400" b="1">
              <a:solidFill>
                <a:schemeClr val="tx1"/>
              </a:solidFill>
            </a:rPr>
            <a:t>31</a:t>
          </a:r>
          <a:r>
            <a:rPr kumimoji="1" lang="ja-JP" altLang="en-US" sz="1400" b="1">
              <a:solidFill>
                <a:schemeClr val="tx1"/>
              </a:solidFill>
            </a:rPr>
            <a:t>日～</a:t>
          </a:r>
          <a:r>
            <a:rPr kumimoji="1" lang="en-US" altLang="ja-JP" sz="1400" b="1">
              <a:solidFill>
                <a:schemeClr val="tx1"/>
              </a:solidFill>
            </a:rPr>
            <a:t>2</a:t>
          </a:r>
          <a:r>
            <a:rPr kumimoji="1" lang="ja-JP" altLang="en-US" sz="1400" b="1">
              <a:solidFill>
                <a:schemeClr val="tx1"/>
              </a:solidFill>
            </a:rPr>
            <a:t>月</a:t>
          </a:r>
          <a:r>
            <a:rPr kumimoji="1" lang="en-US" altLang="ja-JP" sz="1400" b="1">
              <a:solidFill>
                <a:schemeClr val="tx1"/>
              </a:solidFill>
            </a:rPr>
            <a:t>10</a:t>
          </a:r>
          <a:r>
            <a:rPr kumimoji="1" lang="ja-JP" altLang="en-US" sz="1400" b="1">
              <a:solidFill>
                <a:schemeClr val="tx1"/>
              </a:solidFill>
            </a:rPr>
            <a:t>日</a:t>
          </a:r>
          <a:endParaRPr kumimoji="1" lang="en-US" altLang="ja-JP" sz="1400" b="1">
            <a:solidFill>
              <a:schemeClr val="tx1"/>
            </a:solidFill>
          </a:endParaRPr>
        </a:p>
        <a:p>
          <a:r>
            <a:rPr kumimoji="1" lang="en-US" altLang="ja-JP" sz="1400" b="1" u="sng">
              <a:solidFill>
                <a:srgbClr val="FF0000"/>
              </a:solidFill>
            </a:rPr>
            <a:t>※</a:t>
          </a:r>
          <a:r>
            <a:rPr kumimoji="1" lang="ja-JP" altLang="en-US" sz="1400" b="1" u="sng">
              <a:solidFill>
                <a:srgbClr val="FF0000"/>
              </a:solidFill>
            </a:rPr>
            <a:t>２月</a:t>
          </a:r>
          <a:r>
            <a:rPr kumimoji="1" lang="en-US" altLang="ja-JP" sz="1400" b="1" u="sng">
              <a:solidFill>
                <a:srgbClr val="FF0000"/>
              </a:solidFill>
            </a:rPr>
            <a:t>10</a:t>
          </a:r>
          <a:r>
            <a:rPr kumimoji="1" lang="ja-JP" altLang="en-US" sz="1400" b="1" u="sng">
              <a:solidFill>
                <a:srgbClr val="FF0000"/>
              </a:solidFill>
            </a:rPr>
            <a:t>日までに実績報告を提出したものについては提出不要です。</a:t>
          </a:r>
        </a:p>
      </xdr:txBody>
    </xdr:sp>
    <xdr:clientData/>
  </xdr:twoCellAnchor>
  <xdr:twoCellAnchor>
    <xdr:from>
      <xdr:col>7</xdr:col>
      <xdr:colOff>548640</xdr:colOff>
      <xdr:row>0</xdr:row>
      <xdr:rowOff>167640</xdr:rowOff>
    </xdr:from>
    <xdr:to>
      <xdr:col>15</xdr:col>
      <xdr:colOff>182880</xdr:colOff>
      <xdr:row>4</xdr:row>
      <xdr:rowOff>205740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606540" y="167640"/>
          <a:ext cx="499872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accent5">
                  <a:lumMod val="40000"/>
                  <a:lumOff val="60000"/>
                </a:schemeClr>
              </a:solidFill>
            </a:rPr>
            <a:t>■</a:t>
          </a:r>
          <a:r>
            <a:rPr kumimoji="1" lang="ja-JP" altLang="en-US" sz="1200">
              <a:solidFill>
                <a:sysClr val="windowText" lastClr="000000"/>
              </a:solidFill>
            </a:rPr>
            <a:t>青いセルは手入力してください</a:t>
          </a:r>
          <a:endParaRPr kumimoji="1" lang="en-US" altLang="ja-JP" sz="1200">
            <a:solidFill>
              <a:sysClr val="windowText" lastClr="000000"/>
            </a:solidFill>
          </a:endParaRPr>
        </a:p>
        <a:p>
          <a:r>
            <a:rPr kumimoji="1" lang="ja-JP" altLang="en-US" sz="1200">
              <a:solidFill>
                <a:schemeClr val="accent6">
                  <a:lumMod val="40000"/>
                  <a:lumOff val="60000"/>
                </a:schemeClr>
              </a:solidFill>
            </a:rPr>
            <a:t>■</a:t>
          </a:r>
          <a:r>
            <a:rPr kumimoji="1" lang="ja-JP" altLang="en-US" sz="1200">
              <a:solidFill>
                <a:sysClr val="windowText" lastClr="000000"/>
              </a:solidFill>
            </a:rPr>
            <a:t>緑のセルは自動入力ですが、念のために確認をお願いします</a:t>
          </a:r>
          <a:r>
            <a:rPr kumimoji="1" lang="ja-JP" altLang="en-US" sz="1200"/>
            <a:t>。</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srgbClr val="FFC000">
                  <a:lumMod val="40000"/>
                  <a:lumOff val="60000"/>
                </a:srgbClr>
              </a:solidFill>
              <a:effectLst/>
              <a:uLnTx/>
              <a:uFillTx/>
              <a:latin typeface="+mn-lt"/>
              <a:ea typeface="+mn-ea"/>
              <a:cs typeface="+mn-cs"/>
            </a:rPr>
            <a:t>■</a:t>
          </a:r>
          <a:r>
            <a:rPr kumimoji="1" lang="ja-JP" altLang="ja-JP" sz="1200" b="0" i="0" u="none" strike="noStrike" kern="0" cap="none" spc="0" normalizeH="0" baseline="0" noProof="0">
              <a:ln>
                <a:noFill/>
              </a:ln>
              <a:solidFill>
                <a:prstClr val="black"/>
              </a:solidFill>
              <a:effectLst/>
              <a:uLnTx/>
              <a:uFillTx/>
              <a:latin typeface="+mn-lt"/>
              <a:ea typeface="+mn-ea"/>
              <a:cs typeface="+mn-cs"/>
            </a:rPr>
            <a:t>薄黄色のセルは、書き換える必要がある場合は手入力してください。</a:t>
          </a:r>
          <a:endParaRPr kumimoji="0" lang="ja-JP" altLang="ja-JP" sz="12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1200"/>
        </a:p>
      </xdr:txBody>
    </xdr:sp>
    <xdr:clientData/>
  </xdr:twoCellAnchor>
  <xdr:twoCellAnchor>
    <xdr:from>
      <xdr:col>7</xdr:col>
      <xdr:colOff>581025</xdr:colOff>
      <xdr:row>5</xdr:row>
      <xdr:rowOff>177165</xdr:rowOff>
    </xdr:from>
    <xdr:to>
      <xdr:col>14</xdr:col>
      <xdr:colOff>266701</xdr:colOff>
      <xdr:row>8</xdr:row>
      <xdr:rowOff>110489</xdr:rowOff>
    </xdr:to>
    <xdr:sp macro="" textlink="">
      <xdr:nvSpPr>
        <xdr:cNvPr id="3" name="テキスト ボックス 2">
          <a:extLst>
            <a:ext uri="{FF2B5EF4-FFF2-40B4-BE49-F238E27FC236}">
              <a16:creationId xmlns:a16="http://schemas.microsoft.com/office/drawing/2014/main" id="{D18C08AA-4CD7-4504-B5C6-CD714966D6FF}"/>
            </a:ext>
          </a:extLst>
        </xdr:cNvPr>
        <xdr:cNvSpPr txBox="1"/>
      </xdr:nvSpPr>
      <xdr:spPr>
        <a:xfrm>
          <a:off x="6638925" y="1327785"/>
          <a:ext cx="4379596" cy="619124"/>
        </a:xfrm>
        <a:prstGeom prst="rect">
          <a:avLst/>
        </a:prstGeom>
        <a:solidFill>
          <a:srgbClr val="33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法人で申請される方は、住所、会社名、代表者職名・氏名を記入してください。</a:t>
          </a:r>
        </a:p>
      </xdr:txBody>
    </xdr:sp>
    <xdr:clientData/>
  </xdr:twoCellAnchor>
  <xdr:twoCellAnchor>
    <xdr:from>
      <xdr:col>7</xdr:col>
      <xdr:colOff>19050</xdr:colOff>
      <xdr:row>7</xdr:row>
      <xdr:rowOff>34290</xdr:rowOff>
    </xdr:from>
    <xdr:to>
      <xdr:col>7</xdr:col>
      <xdr:colOff>581025</xdr:colOff>
      <xdr:row>7</xdr:row>
      <xdr:rowOff>72390</xdr:rowOff>
    </xdr:to>
    <xdr:cxnSp macro="">
      <xdr:nvCxnSpPr>
        <xdr:cNvPr id="5" name="直線矢印コネクタ 4">
          <a:extLst>
            <a:ext uri="{FF2B5EF4-FFF2-40B4-BE49-F238E27FC236}">
              <a16:creationId xmlns:a16="http://schemas.microsoft.com/office/drawing/2014/main" id="{F2F7E7CA-32E7-4F43-AF34-6F91ABDF0EA4}"/>
            </a:ext>
          </a:extLst>
        </xdr:cNvPr>
        <xdr:cNvCxnSpPr>
          <a:stCxn id="3" idx="1"/>
        </xdr:cNvCxnSpPr>
      </xdr:nvCxnSpPr>
      <xdr:spPr bwMode="auto">
        <a:xfrm flipH="1">
          <a:off x="6076950" y="1642110"/>
          <a:ext cx="561975" cy="3810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144780</xdr:colOff>
      <xdr:row>10</xdr:row>
      <xdr:rowOff>182880</xdr:rowOff>
    </xdr:from>
    <xdr:to>
      <xdr:col>11</xdr:col>
      <xdr:colOff>472440</xdr:colOff>
      <xdr:row>11</xdr:row>
      <xdr:rowOff>146685</xdr:rowOff>
    </xdr:to>
    <xdr:sp macro="" textlink="">
      <xdr:nvSpPr>
        <xdr:cNvPr id="7" name="矢印: 右 6">
          <a:extLst>
            <a:ext uri="{FF2B5EF4-FFF2-40B4-BE49-F238E27FC236}">
              <a16:creationId xmlns:a16="http://schemas.microsoft.com/office/drawing/2014/main" id="{A30BB8B5-71B8-4E20-9E2C-3FDA49FAC030}"/>
            </a:ext>
          </a:extLst>
        </xdr:cNvPr>
        <xdr:cNvSpPr/>
      </xdr:nvSpPr>
      <xdr:spPr bwMode="auto">
        <a:xfrm>
          <a:off x="8884920" y="2484120"/>
          <a:ext cx="327660" cy="200025"/>
        </a:xfrm>
        <a:prstGeom prst="rightArrow">
          <a:avLst/>
        </a:prstGeom>
        <a:solidFill>
          <a:srgbClr val="FF00FF"/>
        </a:solidFill>
        <a:ln w="9525" cap="flat" cmpd="sng" algn="ctr">
          <a:solidFill>
            <a:schemeClr val="bg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11</xdr:col>
      <xdr:colOff>571500</xdr:colOff>
      <xdr:row>9</xdr:row>
      <xdr:rowOff>129540</xdr:rowOff>
    </xdr:from>
    <xdr:to>
      <xdr:col>15</xdr:col>
      <xdr:colOff>5715</xdr:colOff>
      <xdr:row>12</xdr:row>
      <xdr:rowOff>154306</xdr:rowOff>
    </xdr:to>
    <xdr:pic>
      <xdr:nvPicPr>
        <xdr:cNvPr id="8" name="図 7">
          <a:extLst>
            <a:ext uri="{FF2B5EF4-FFF2-40B4-BE49-F238E27FC236}">
              <a16:creationId xmlns:a16="http://schemas.microsoft.com/office/drawing/2014/main" id="{2FF2A46C-B5D7-47ED-91FD-8D95BEBB27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61" r="19458"/>
        <a:stretch/>
      </xdr:blipFill>
      <xdr:spPr>
        <a:xfrm>
          <a:off x="9311640" y="2194560"/>
          <a:ext cx="2116455" cy="733426"/>
        </a:xfrm>
        <a:prstGeom prst="rect">
          <a:avLst/>
        </a:prstGeom>
        <a:ln w="38100">
          <a:solidFill>
            <a:srgbClr val="FF00FF"/>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8"/>
  <sheetViews>
    <sheetView tabSelected="1" view="pageBreakPreview" zoomScaleNormal="100" zoomScaleSheetLayoutView="100" workbookViewId="0"/>
  </sheetViews>
  <sheetFormatPr defaultRowHeight="18"/>
  <cols>
    <col min="1" max="1" width="15.59765625" customWidth="1"/>
    <col min="2" max="2" width="31" customWidth="1"/>
    <col min="3" max="3" width="17" customWidth="1"/>
    <col min="4" max="4" width="15.3984375" customWidth="1"/>
    <col min="5" max="5" width="23.69921875" customWidth="1"/>
  </cols>
  <sheetData>
    <row r="1" spans="1:6" ht="36" customHeight="1" thickBot="1">
      <c r="A1" s="36" t="s">
        <v>90</v>
      </c>
      <c r="D1" s="36" t="s">
        <v>89</v>
      </c>
    </row>
    <row r="2" spans="1:6" ht="20.399999999999999" hidden="1" customHeight="1" thickBot="1">
      <c r="A2" s="84" t="s">
        <v>72</v>
      </c>
      <c r="B2" s="95" t="s">
        <v>178</v>
      </c>
      <c r="C2" s="51"/>
      <c r="D2" s="32" t="s">
        <v>72</v>
      </c>
      <c r="E2" s="35">
        <v>7</v>
      </c>
    </row>
    <row r="3" spans="1:6" ht="23.4" hidden="1" customHeight="1" thickBot="1">
      <c r="A3" s="84" t="s">
        <v>119</v>
      </c>
      <c r="B3" s="95" t="s">
        <v>203</v>
      </c>
      <c r="C3" s="51"/>
      <c r="D3" s="32" t="s">
        <v>119</v>
      </c>
      <c r="E3" s="35">
        <v>8</v>
      </c>
    </row>
    <row r="4" spans="1:6" ht="18.600000000000001" thickBot="1">
      <c r="A4" s="85" t="s">
        <v>179</v>
      </c>
      <c r="B4" s="86"/>
      <c r="C4" s="51"/>
      <c r="D4" s="43" t="s">
        <v>104</v>
      </c>
      <c r="E4" s="35"/>
    </row>
    <row r="5" spans="1:6" ht="36.6" thickBot="1">
      <c r="A5" s="84" t="s">
        <v>84</v>
      </c>
      <c r="B5" s="96"/>
      <c r="D5" s="32" t="s">
        <v>84</v>
      </c>
      <c r="E5" s="34" t="s">
        <v>186</v>
      </c>
    </row>
    <row r="6" spans="1:6" ht="90" customHeight="1" thickBot="1">
      <c r="A6" s="98" t="s">
        <v>185</v>
      </c>
      <c r="B6" s="96"/>
      <c r="D6" s="98" t="s">
        <v>185</v>
      </c>
      <c r="E6" s="34" t="s">
        <v>195</v>
      </c>
    </row>
    <row r="7" spans="1:6" ht="18.600000000000001" thickBot="1">
      <c r="A7" s="84" t="s">
        <v>85</v>
      </c>
      <c r="B7" s="97"/>
      <c r="D7" s="32" t="s">
        <v>85</v>
      </c>
      <c r="E7" s="32" t="s">
        <v>86</v>
      </c>
    </row>
    <row r="8" spans="1:6" ht="18.600000000000001" thickBot="1">
      <c r="A8" s="84" t="s">
        <v>94</v>
      </c>
      <c r="B8" s="97"/>
      <c r="D8" s="32" t="s">
        <v>94</v>
      </c>
      <c r="E8" s="32" t="s">
        <v>150</v>
      </c>
    </row>
    <row r="9" spans="1:6" ht="18.600000000000001" thickBot="1">
      <c r="A9" s="84" t="s">
        <v>91</v>
      </c>
      <c r="B9" s="97"/>
      <c r="D9" s="32" t="s">
        <v>91</v>
      </c>
      <c r="E9" s="32" t="s">
        <v>148</v>
      </c>
    </row>
    <row r="10" spans="1:6" ht="18.600000000000001" thickBot="1">
      <c r="A10" s="84" t="s">
        <v>92</v>
      </c>
      <c r="B10" s="97"/>
      <c r="D10" s="32" t="s">
        <v>92</v>
      </c>
      <c r="E10" s="32" t="s">
        <v>149</v>
      </c>
    </row>
    <row r="11" spans="1:6" ht="18.600000000000001" thickBot="1">
      <c r="A11" s="85" t="s">
        <v>180</v>
      </c>
      <c r="B11" s="84"/>
      <c r="D11" s="43" t="s">
        <v>105</v>
      </c>
      <c r="E11" s="32"/>
    </row>
    <row r="12" spans="1:6" ht="18.600000000000001" thickBot="1">
      <c r="A12" s="84" t="s">
        <v>87</v>
      </c>
      <c r="B12" s="97"/>
      <c r="D12" s="32" t="s">
        <v>87</v>
      </c>
      <c r="E12" s="32" t="s">
        <v>151</v>
      </c>
    </row>
    <row r="13" spans="1:6" ht="18.600000000000001" thickBot="1">
      <c r="A13" s="130" t="s">
        <v>184</v>
      </c>
      <c r="B13" s="131"/>
      <c r="D13" s="32"/>
      <c r="E13" s="32"/>
    </row>
    <row r="14" spans="1:6" ht="18.600000000000001" thickBot="1">
      <c r="A14" s="84" t="s">
        <v>192</v>
      </c>
      <c r="B14" s="123" t="s">
        <v>191</v>
      </c>
      <c r="C14" s="94"/>
      <c r="D14" s="32" t="s">
        <v>73</v>
      </c>
      <c r="E14" s="109">
        <v>45840</v>
      </c>
    </row>
    <row r="15" spans="1:6" ht="90.6" thickBot="1">
      <c r="A15" s="84" t="s">
        <v>181</v>
      </c>
      <c r="B15" s="95"/>
      <c r="C15" s="94" t="s">
        <v>183</v>
      </c>
      <c r="D15" s="32" t="s">
        <v>181</v>
      </c>
      <c r="E15" s="35">
        <v>500</v>
      </c>
      <c r="F15" s="33"/>
    </row>
    <row r="16" spans="1:6" ht="18.600000000000001" thickBot="1">
      <c r="A16" s="130" t="s">
        <v>194</v>
      </c>
      <c r="B16" s="131"/>
      <c r="D16" s="87"/>
      <c r="E16" s="35"/>
    </row>
    <row r="17" spans="1:5" ht="18.600000000000001" thickBot="1">
      <c r="A17" s="121" t="s">
        <v>193</v>
      </c>
      <c r="B17" s="123"/>
      <c r="D17" s="87" t="s">
        <v>74</v>
      </c>
      <c r="E17" s="109">
        <v>45932</v>
      </c>
    </row>
    <row r="18" spans="1:5" ht="18.600000000000001" thickBot="1">
      <c r="A18" s="121" t="s">
        <v>182</v>
      </c>
      <c r="B18" s="95"/>
      <c r="C18" s="52" t="s">
        <v>88</v>
      </c>
      <c r="D18" s="87" t="s">
        <v>182</v>
      </c>
      <c r="E18" s="35">
        <v>700</v>
      </c>
    </row>
  </sheetData>
  <mergeCells count="2">
    <mergeCell ref="A16:B16"/>
    <mergeCell ref="A13:B13"/>
  </mergeCells>
  <phoneticPr fontId="26"/>
  <pageMargins left="0.70866141732283472" right="0.70866141732283472" top="0.74803149606299213" bottom="0.74803149606299213" header="0.31496062992125984" footer="0.31496062992125984"/>
  <pageSetup paperSize="8"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L36"/>
  <sheetViews>
    <sheetView showZeros="0" view="pageBreakPreview" zoomScaleNormal="100" zoomScaleSheetLayoutView="100" workbookViewId="0">
      <selection activeCell="K20" sqref="K20"/>
    </sheetView>
  </sheetViews>
  <sheetFormatPr defaultRowHeight="18"/>
  <cols>
    <col min="1" max="2" width="13.09765625" customWidth="1"/>
    <col min="3" max="3" width="8.5" customWidth="1"/>
    <col min="4" max="4" width="19.5" customWidth="1"/>
    <col min="5" max="5" width="9.19921875" customWidth="1"/>
    <col min="6" max="6" width="16" customWidth="1"/>
    <col min="12" max="12" width="57.19921875" customWidth="1"/>
  </cols>
  <sheetData>
    <row r="1" spans="1:12">
      <c r="A1" s="133" t="s">
        <v>55</v>
      </c>
      <c r="B1" s="134"/>
      <c r="C1" s="134"/>
      <c r="D1" s="134"/>
      <c r="E1" s="134"/>
      <c r="F1" s="134"/>
    </row>
    <row r="2" spans="1:12">
      <c r="A2" s="2"/>
    </row>
    <row r="3" spans="1:12">
      <c r="A3" s="20"/>
      <c r="E3" s="143" t="s">
        <v>187</v>
      </c>
      <c r="F3" s="143"/>
      <c r="L3">
        <f>IF(記入事項!B18="",記入事項!B15,記入事項!B18)</f>
        <v>0</v>
      </c>
    </row>
    <row r="4" spans="1:12">
      <c r="A4" s="2"/>
    </row>
    <row r="5" spans="1:12">
      <c r="A5" s="133" t="s">
        <v>0</v>
      </c>
      <c r="B5" s="134"/>
      <c r="C5" s="134"/>
      <c r="D5" s="134"/>
      <c r="E5" s="134"/>
      <c r="F5" s="134"/>
    </row>
    <row r="6" spans="1:12">
      <c r="A6" s="2"/>
    </row>
    <row r="7" spans="1:12" ht="18" customHeight="1">
      <c r="A7" s="4" t="s">
        <v>60</v>
      </c>
      <c r="C7" s="22"/>
      <c r="D7" s="3" t="s">
        <v>121</v>
      </c>
      <c r="E7" s="301">
        <f>記入事項!B5</f>
        <v>0</v>
      </c>
      <c r="F7" s="302"/>
    </row>
    <row r="8" spans="1:12" ht="18" customHeight="1">
      <c r="A8" s="5" t="s">
        <v>61</v>
      </c>
      <c r="C8" s="22"/>
      <c r="D8" s="124"/>
      <c r="E8" s="303">
        <f>記入事項!B6</f>
        <v>0</v>
      </c>
      <c r="F8" s="304"/>
    </row>
    <row r="9" spans="1:12">
      <c r="A9" s="6" t="s">
        <v>62</v>
      </c>
      <c r="C9" s="22"/>
      <c r="D9" s="125" t="s">
        <v>199</v>
      </c>
      <c r="E9" s="263">
        <f>記入事項!B7</f>
        <v>0</v>
      </c>
      <c r="F9" s="263"/>
    </row>
    <row r="10" spans="1:12" ht="18.75" customHeight="1">
      <c r="C10" s="22"/>
      <c r="D10" s="137" t="s">
        <v>1</v>
      </c>
      <c r="E10" s="300"/>
      <c r="F10" s="22"/>
    </row>
    <row r="11" spans="1:12" ht="18.75" customHeight="1">
      <c r="C11" s="22"/>
      <c r="D11" s="21" t="s">
        <v>80</v>
      </c>
      <c r="E11" s="273">
        <f>記入事項!B8</f>
        <v>0</v>
      </c>
      <c r="F11" s="273"/>
    </row>
    <row r="12" spans="1:12" ht="18.75" customHeight="1">
      <c r="C12" s="22"/>
      <c r="D12" s="21" t="s">
        <v>96</v>
      </c>
      <c r="E12" s="132">
        <f>記入事項!B9</f>
        <v>0</v>
      </c>
      <c r="F12" s="132"/>
    </row>
    <row r="13" spans="1:12" ht="18.75" customHeight="1">
      <c r="C13" s="22"/>
      <c r="D13" s="21" t="s">
        <v>81</v>
      </c>
      <c r="E13" s="132">
        <f>記入事項!B10</f>
        <v>0</v>
      </c>
      <c r="F13" s="132"/>
    </row>
    <row r="14" spans="1:12" ht="18.75" customHeight="1">
      <c r="D14" s="21"/>
      <c r="E14" s="42"/>
      <c r="F14" s="42"/>
    </row>
    <row r="15" spans="1:12" ht="18.75" customHeight="1">
      <c r="B15" s="108"/>
      <c r="D15" s="21"/>
      <c r="E15" s="42"/>
      <c r="F15" s="42"/>
    </row>
    <row r="16" spans="1:12" ht="19.5" customHeight="1">
      <c r="A16" s="147" t="str">
        <f>"令和"&amp;記入事項!B2&amp;"年度 神奈川県まちのもり創出事業補助金実績報告書"</f>
        <v>令和7年度 神奈川県まちのもり創出事業補助金実績報告書</v>
      </c>
      <c r="B16" s="147"/>
      <c r="C16" s="147"/>
      <c r="D16" s="147"/>
      <c r="E16" s="147"/>
      <c r="F16" s="147"/>
    </row>
    <row r="17" spans="1:6" ht="19.5" customHeight="1">
      <c r="A17" s="29"/>
      <c r="B17" s="29"/>
      <c r="C17" s="29"/>
      <c r="D17" s="29"/>
      <c r="E17" s="29"/>
      <c r="F17" s="29"/>
    </row>
    <row r="18" spans="1:6" ht="30" customHeight="1">
      <c r="A18" s="299" t="str">
        <f>"　"&amp;IF(記入事項!B17="",記入事項!B14,記入事項!B17)&amp;"付け環総第"&amp;IF(記入事項!B18="",記入事項!B15,記入事項!B18)&amp;"号で交付決定を受けた神奈川県まちのもり創出事業補助金に係る補助事業の実績を、次のとおり報告します。"</f>
        <v>　令和　年　月　日付け環総第号で交付決定を受けた神奈川県まちのもり創出事業補助金に係る補助事業の実績を、次のとおり報告します。</v>
      </c>
      <c r="B18" s="299"/>
      <c r="C18" s="299"/>
      <c r="D18" s="299"/>
      <c r="E18" s="299"/>
      <c r="F18" s="299"/>
    </row>
    <row r="19" spans="1:6">
      <c r="A19" s="2"/>
    </row>
    <row r="20" spans="1:6">
      <c r="A20" s="133" t="s">
        <v>97</v>
      </c>
      <c r="B20" s="134"/>
      <c r="C20" s="134"/>
      <c r="D20" s="134"/>
      <c r="E20" s="134"/>
      <c r="F20" s="134"/>
    </row>
    <row r="21" spans="1:6">
      <c r="A21" s="133" t="s">
        <v>98</v>
      </c>
      <c r="B21" s="134"/>
      <c r="C21" s="134"/>
      <c r="D21" s="134"/>
      <c r="E21" s="134"/>
      <c r="F21" s="134"/>
    </row>
    <row r="22" spans="1:6">
      <c r="A22" s="133" t="s">
        <v>99</v>
      </c>
      <c r="B22" s="134"/>
      <c r="C22" s="134"/>
      <c r="D22" s="134"/>
      <c r="E22" s="134"/>
      <c r="F22" s="134"/>
    </row>
    <row r="23" spans="1:6">
      <c r="A23" s="133" t="s">
        <v>100</v>
      </c>
      <c r="B23" s="134"/>
      <c r="C23" s="134"/>
      <c r="D23" s="134"/>
      <c r="E23" s="134"/>
      <c r="F23" s="134"/>
    </row>
    <row r="24" spans="1:6">
      <c r="A24" s="133" t="s">
        <v>101</v>
      </c>
      <c r="B24" s="134"/>
      <c r="C24" s="134"/>
      <c r="D24" s="134"/>
      <c r="E24" s="134"/>
      <c r="F24" s="134"/>
    </row>
    <row r="25" spans="1:6">
      <c r="A25" s="133" t="s">
        <v>102</v>
      </c>
      <c r="B25" s="134"/>
      <c r="C25" s="134"/>
      <c r="D25" s="134"/>
      <c r="E25" s="134"/>
      <c r="F25" s="134"/>
    </row>
    <row r="26" spans="1:6">
      <c r="A26" s="133" t="s">
        <v>103</v>
      </c>
      <c r="B26" s="134"/>
      <c r="C26" s="134"/>
      <c r="D26" s="134"/>
      <c r="E26" s="134"/>
      <c r="F26" s="134"/>
    </row>
    <row r="27" spans="1:6">
      <c r="A27" s="2"/>
      <c r="B27" s="22"/>
    </row>
    <row r="28" spans="1:6">
      <c r="A28" s="2"/>
    </row>
    <row r="29" spans="1:6">
      <c r="A29" s="2"/>
    </row>
    <row r="30" spans="1:6">
      <c r="A30" s="2"/>
    </row>
    <row r="31" spans="1:6">
      <c r="A31" s="2"/>
    </row>
    <row r="32" spans="1:6">
      <c r="A32" s="2"/>
    </row>
    <row r="33" spans="1:1">
      <c r="A33" s="2"/>
    </row>
    <row r="34" spans="1:1">
      <c r="A34" s="2"/>
    </row>
    <row r="35" spans="1:1">
      <c r="A35" s="2"/>
    </row>
    <row r="36" spans="1:1">
      <c r="A36" s="2"/>
    </row>
  </sheetData>
  <mergeCells count="19">
    <mergeCell ref="A1:F1"/>
    <mergeCell ref="A5:F5"/>
    <mergeCell ref="D10:E10"/>
    <mergeCell ref="A24:F24"/>
    <mergeCell ref="A25:F25"/>
    <mergeCell ref="E9:F9"/>
    <mergeCell ref="E11:F11"/>
    <mergeCell ref="E12:F12"/>
    <mergeCell ref="E13:F13"/>
    <mergeCell ref="A16:F16"/>
    <mergeCell ref="E7:F7"/>
    <mergeCell ref="E8:F8"/>
    <mergeCell ref="E3:F3"/>
    <mergeCell ref="A26:F26"/>
    <mergeCell ref="A18:F18"/>
    <mergeCell ref="A20:F20"/>
    <mergeCell ref="A21:F21"/>
    <mergeCell ref="A22:F22"/>
    <mergeCell ref="A23:F23"/>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G97"/>
  <sheetViews>
    <sheetView view="pageBreakPreview" zoomScaleNormal="100" zoomScaleSheetLayoutView="100" workbookViewId="0">
      <selection activeCell="B4" sqref="B4:G4"/>
    </sheetView>
  </sheetViews>
  <sheetFormatPr defaultRowHeight="18"/>
  <cols>
    <col min="1" max="1" width="11.8984375" customWidth="1"/>
    <col min="2" max="2" width="4.19921875" customWidth="1"/>
    <col min="3" max="3" width="10.69921875" customWidth="1"/>
    <col min="4" max="4" width="7.69921875" customWidth="1"/>
    <col min="5" max="5" width="12" customWidth="1"/>
    <col min="6" max="6" width="12.59765625" customWidth="1"/>
    <col min="7" max="7" width="18.5" customWidth="1"/>
  </cols>
  <sheetData>
    <row r="1" spans="1:7">
      <c r="A1" s="133" t="s">
        <v>82</v>
      </c>
      <c r="B1" s="133"/>
      <c r="C1" s="134"/>
      <c r="D1" s="134"/>
      <c r="E1" s="134"/>
      <c r="F1" s="134"/>
      <c r="G1" s="134"/>
    </row>
    <row r="2" spans="1:7">
      <c r="A2" s="147" t="s">
        <v>83</v>
      </c>
      <c r="B2" s="147"/>
      <c r="C2" s="134"/>
      <c r="D2" s="134"/>
      <c r="E2" s="134"/>
      <c r="F2" s="134"/>
      <c r="G2" s="134"/>
    </row>
    <row r="3" spans="1:7">
      <c r="A3" s="291" t="s">
        <v>198</v>
      </c>
      <c r="B3" s="291"/>
      <c r="C3" s="292"/>
      <c r="D3" s="292"/>
      <c r="E3" s="292"/>
      <c r="F3" s="292"/>
      <c r="G3" s="292"/>
    </row>
    <row r="4" spans="1:7">
      <c r="A4" s="9" t="s">
        <v>154</v>
      </c>
      <c r="B4" s="306">
        <f>記入事項!B12</f>
        <v>0</v>
      </c>
      <c r="C4" s="306"/>
      <c r="D4" s="306"/>
      <c r="E4" s="306"/>
      <c r="F4" s="306"/>
      <c r="G4" s="306"/>
    </row>
    <row r="5" spans="1:7" ht="18.75" customHeight="1">
      <c r="A5" s="9" t="s">
        <v>14</v>
      </c>
      <c r="B5" s="305" t="str">
        <f>第１号様式の１!B5</f>
        <v>木造施設の建築（一戸建住宅）</v>
      </c>
      <c r="C5" s="305"/>
      <c r="D5" s="305"/>
      <c r="E5" s="305"/>
      <c r="F5" s="305"/>
    </row>
    <row r="6" spans="1:7" ht="26.4">
      <c r="A6" s="164"/>
      <c r="B6" s="165"/>
      <c r="C6" s="23" t="s">
        <v>15</v>
      </c>
      <c r="D6" s="23" t="s">
        <v>16</v>
      </c>
      <c r="E6" s="23" t="s">
        <v>17</v>
      </c>
      <c r="F6" s="23" t="s">
        <v>153</v>
      </c>
      <c r="G6" s="23" t="s">
        <v>19</v>
      </c>
    </row>
    <row r="7" spans="1:7">
      <c r="A7" s="158" t="s">
        <v>175</v>
      </c>
      <c r="B7" s="159"/>
      <c r="C7" s="293">
        <f>第１号様式の１!C7</f>
        <v>0</v>
      </c>
      <c r="D7" s="156" t="s">
        <v>20</v>
      </c>
      <c r="E7" s="157">
        <v>2000</v>
      </c>
      <c r="F7" s="169">
        <f>C7*E7</f>
        <v>0</v>
      </c>
      <c r="G7" s="26"/>
    </row>
    <row r="8" spans="1:7">
      <c r="A8" s="160"/>
      <c r="B8" s="161"/>
      <c r="C8" s="293"/>
      <c r="D8" s="156"/>
      <c r="E8" s="157"/>
      <c r="F8" s="169"/>
      <c r="G8" s="25"/>
    </row>
    <row r="9" spans="1:7" ht="24" customHeight="1">
      <c r="A9" s="158" t="s">
        <v>172</v>
      </c>
      <c r="B9" s="159"/>
      <c r="C9" s="155">
        <f>'第1号様式の３(使用木材明細表) (実績)'!E418</f>
        <v>0</v>
      </c>
      <c r="D9" s="156" t="s">
        <v>23</v>
      </c>
      <c r="E9" s="157">
        <v>4000</v>
      </c>
      <c r="F9" s="169">
        <f>C9*E9</f>
        <v>0</v>
      </c>
      <c r="G9" s="27"/>
    </row>
    <row r="10" spans="1:7">
      <c r="A10" s="160"/>
      <c r="B10" s="161"/>
      <c r="C10" s="155"/>
      <c r="D10" s="156"/>
      <c r="E10" s="157"/>
      <c r="F10" s="169"/>
      <c r="G10" s="28"/>
    </row>
    <row r="11" spans="1:7">
      <c r="A11" s="158" t="s">
        <v>176</v>
      </c>
      <c r="B11" s="159"/>
      <c r="C11" s="155">
        <f>'第1号様式の３(使用木材明細表) (実績)'!E419</f>
        <v>0</v>
      </c>
      <c r="D11" s="156" t="s">
        <v>23</v>
      </c>
      <c r="E11" s="157">
        <v>8000</v>
      </c>
      <c r="F11" s="169">
        <f>C11*E11</f>
        <v>0</v>
      </c>
      <c r="G11" s="27"/>
    </row>
    <row r="12" spans="1:7">
      <c r="A12" s="160"/>
      <c r="B12" s="161"/>
      <c r="C12" s="155"/>
      <c r="D12" s="156"/>
      <c r="E12" s="157"/>
      <c r="F12" s="169"/>
      <c r="G12" s="28"/>
    </row>
    <row r="13" spans="1:7" ht="34.5" customHeight="1">
      <c r="A13" s="162" t="s">
        <v>177</v>
      </c>
      <c r="B13" s="163"/>
      <c r="C13" s="23"/>
      <c r="D13" s="23"/>
      <c r="E13" s="23"/>
      <c r="F13" s="93">
        <f>IF(SUM(F7:F12)&gt;500000,500000,SUM(F7:F12))</f>
        <v>0</v>
      </c>
      <c r="G13" s="24"/>
    </row>
    <row r="14" spans="1:7">
      <c r="A14" s="1"/>
      <c r="B14" s="1"/>
    </row>
    <row r="15" spans="1:7">
      <c r="A15" s="5" t="s">
        <v>30</v>
      </c>
      <c r="B15" s="5"/>
    </row>
    <row r="16" spans="1:7">
      <c r="A16" s="5"/>
      <c r="B16" s="5"/>
    </row>
    <row r="17" spans="1:7">
      <c r="A17" s="4" t="s">
        <v>31</v>
      </c>
      <c r="B17" s="4"/>
    </row>
    <row r="18" spans="1:7" ht="33" customHeight="1">
      <c r="A18" s="156" t="s">
        <v>32</v>
      </c>
      <c r="B18" s="156"/>
      <c r="C18" s="156"/>
      <c r="D18" s="167">
        <f>第1号様式!D11</f>
        <v>0</v>
      </c>
      <c r="E18" s="167"/>
      <c r="F18" s="167"/>
      <c r="G18" s="167"/>
    </row>
    <row r="19" spans="1:7" ht="33" customHeight="1">
      <c r="A19" s="156" t="s">
        <v>33</v>
      </c>
      <c r="B19" s="156"/>
      <c r="C19" s="156"/>
      <c r="D19" s="167">
        <f>第1号様式!D12</f>
        <v>0</v>
      </c>
      <c r="E19" s="167"/>
      <c r="F19" s="167"/>
      <c r="G19" s="167"/>
    </row>
    <row r="20" spans="1:7" ht="33" customHeight="1">
      <c r="A20" s="156" t="s">
        <v>34</v>
      </c>
      <c r="B20" s="156"/>
      <c r="C20" s="156"/>
      <c r="D20" s="167">
        <f>第1号様式!D13</f>
        <v>0</v>
      </c>
      <c r="E20" s="167"/>
      <c r="F20" s="167"/>
      <c r="G20" s="167"/>
    </row>
    <row r="21" spans="1:7">
      <c r="A21" s="10"/>
      <c r="B21" s="10"/>
    </row>
    <row r="27" spans="1:7">
      <c r="C27" s="22"/>
    </row>
    <row r="97" spans="1:2">
      <c r="A97" s="4"/>
      <c r="B97" s="4"/>
    </row>
  </sheetData>
  <mergeCells count="28">
    <mergeCell ref="A6:B6"/>
    <mergeCell ref="A1:G1"/>
    <mergeCell ref="A2:G2"/>
    <mergeCell ref="A3:G3"/>
    <mergeCell ref="B5:F5"/>
    <mergeCell ref="B4:G4"/>
    <mergeCell ref="F7:F8"/>
    <mergeCell ref="A9:B10"/>
    <mergeCell ref="C9:C10"/>
    <mergeCell ref="D9:D10"/>
    <mergeCell ref="E9:E10"/>
    <mergeCell ref="F9:F10"/>
    <mergeCell ref="A7:B8"/>
    <mergeCell ref="C7:C8"/>
    <mergeCell ref="D7:D8"/>
    <mergeCell ref="E7:E8"/>
    <mergeCell ref="A11:B12"/>
    <mergeCell ref="C11:C12"/>
    <mergeCell ref="D11:D12"/>
    <mergeCell ref="E11:E12"/>
    <mergeCell ref="A20:C20"/>
    <mergeCell ref="D20:G20"/>
    <mergeCell ref="F11:F12"/>
    <mergeCell ref="A18:C18"/>
    <mergeCell ref="D18:G18"/>
    <mergeCell ref="A19:C19"/>
    <mergeCell ref="D19:G19"/>
    <mergeCell ref="A13:B13"/>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419"/>
  <sheetViews>
    <sheetView view="pageBreakPreview" zoomScale="75" zoomScaleNormal="75" zoomScaleSheetLayoutView="75" workbookViewId="0">
      <selection activeCell="R313" sqref="R313"/>
    </sheetView>
  </sheetViews>
  <sheetFormatPr defaultColWidth="9" defaultRowHeight="13.2"/>
  <cols>
    <col min="1" max="1" width="12.59765625" style="62" customWidth="1"/>
    <col min="2" max="2" width="9.3984375" style="63" customWidth="1"/>
    <col min="3" max="3" width="21.19921875" style="63" customWidth="1"/>
    <col min="4" max="4" width="12.3984375" style="62" customWidth="1"/>
    <col min="5" max="5" width="7.59765625" style="62" customWidth="1"/>
    <col min="6" max="6" width="3.5" style="64" bestFit="1" customWidth="1"/>
    <col min="7" max="7" width="7.59765625" style="62" customWidth="1"/>
    <col min="8" max="8" width="8.59765625" style="62" customWidth="1"/>
    <col min="9" max="9" width="13.59765625" style="62" customWidth="1"/>
    <col min="10" max="10" width="3.3984375" style="62" customWidth="1"/>
    <col min="11" max="16384" width="9" style="62"/>
  </cols>
  <sheetData>
    <row r="1" spans="1:11" ht="19.5" customHeight="1">
      <c r="A1" s="197" t="s">
        <v>124</v>
      </c>
      <c r="B1" s="198"/>
      <c r="C1" s="198"/>
      <c r="D1" s="198"/>
    </row>
    <row r="2" spans="1:11" ht="19.5" customHeight="1">
      <c r="B2" s="53"/>
    </row>
    <row r="3" spans="1:11" s="55" customFormat="1" ht="22.5" customHeight="1">
      <c r="A3" s="199" t="s">
        <v>125</v>
      </c>
      <c r="B3" s="200"/>
      <c r="C3" s="200"/>
      <c r="D3" s="200"/>
      <c r="E3" s="200"/>
      <c r="F3" s="200"/>
      <c r="G3" s="200"/>
      <c r="H3" s="200"/>
      <c r="I3" s="200"/>
      <c r="J3" s="200"/>
    </row>
    <row r="4" spans="1:11" s="59" customFormat="1" ht="9.75" customHeight="1" thickBot="1">
      <c r="B4" s="56"/>
      <c r="C4" s="56"/>
      <c r="D4" s="57"/>
      <c r="E4" s="57"/>
      <c r="F4" s="56"/>
      <c r="G4" s="57"/>
      <c r="H4" s="58"/>
      <c r="I4" s="58"/>
      <c r="J4" s="57"/>
    </row>
    <row r="5" spans="1:11" s="59" customFormat="1" ht="19.2" customHeight="1">
      <c r="A5" s="201"/>
      <c r="B5" s="203" t="s">
        <v>126</v>
      </c>
      <c r="C5" s="204"/>
      <c r="D5" s="207" t="s">
        <v>127</v>
      </c>
      <c r="E5" s="207" t="s">
        <v>128</v>
      </c>
      <c r="F5" s="207"/>
      <c r="G5" s="207"/>
      <c r="H5" s="209" t="s">
        <v>129</v>
      </c>
      <c r="I5" s="211" t="s">
        <v>130</v>
      </c>
      <c r="J5" s="212"/>
      <c r="K5" s="215" t="s">
        <v>131</v>
      </c>
    </row>
    <row r="6" spans="1:11" s="60" customFormat="1" ht="29.4" customHeight="1" thickBot="1">
      <c r="A6" s="202"/>
      <c r="B6" s="205"/>
      <c r="C6" s="206"/>
      <c r="D6" s="208"/>
      <c r="E6" s="208"/>
      <c r="F6" s="208"/>
      <c r="G6" s="208"/>
      <c r="H6" s="210"/>
      <c r="I6" s="213"/>
      <c r="J6" s="214"/>
      <c r="K6" s="216"/>
    </row>
    <row r="7" spans="1:11" ht="24" customHeight="1">
      <c r="A7" s="217" t="s">
        <v>132</v>
      </c>
      <c r="B7" s="221" t="s">
        <v>133</v>
      </c>
      <c r="C7" s="99"/>
      <c r="D7" s="100"/>
      <c r="E7" s="101"/>
      <c r="F7" s="72" t="s">
        <v>144</v>
      </c>
      <c r="G7" s="106"/>
      <c r="H7" s="100"/>
      <c r="I7" s="224">
        <f>ROUND(D7*E7*G7/1000000000,4)*H7</f>
        <v>0</v>
      </c>
      <c r="J7" s="225"/>
      <c r="K7" s="73"/>
    </row>
    <row r="8" spans="1:11" ht="24" customHeight="1">
      <c r="A8" s="218"/>
      <c r="B8" s="222"/>
      <c r="C8" s="102"/>
      <c r="D8" s="103"/>
      <c r="E8" s="104"/>
      <c r="F8" s="61" t="s">
        <v>144</v>
      </c>
      <c r="G8" s="107"/>
      <c r="H8" s="103"/>
      <c r="I8" s="226">
        <f t="shared" ref="I8:I71" si="0">ROUND(D8*E8*G8/1000000000,4)*H8</f>
        <v>0</v>
      </c>
      <c r="J8" s="227"/>
      <c r="K8" s="75"/>
    </row>
    <row r="9" spans="1:11" ht="24" customHeight="1">
      <c r="A9" s="218"/>
      <c r="B9" s="222"/>
      <c r="C9" s="102"/>
      <c r="D9" s="103"/>
      <c r="E9" s="104"/>
      <c r="F9" s="61" t="s">
        <v>144</v>
      </c>
      <c r="G9" s="107"/>
      <c r="H9" s="103"/>
      <c r="I9" s="226">
        <f t="shared" si="0"/>
        <v>0</v>
      </c>
      <c r="J9" s="227"/>
      <c r="K9" s="75"/>
    </row>
    <row r="10" spans="1:11" ht="24" customHeight="1">
      <c r="A10" s="218"/>
      <c r="B10" s="222"/>
      <c r="C10" s="102"/>
      <c r="D10" s="103"/>
      <c r="E10" s="104"/>
      <c r="F10" s="61" t="s">
        <v>144</v>
      </c>
      <c r="G10" s="107"/>
      <c r="H10" s="103"/>
      <c r="I10" s="226">
        <f t="shared" si="0"/>
        <v>0</v>
      </c>
      <c r="J10" s="227"/>
      <c r="K10" s="75"/>
    </row>
    <row r="11" spans="1:11" ht="24" customHeight="1">
      <c r="A11" s="218"/>
      <c r="B11" s="222"/>
      <c r="C11" s="102"/>
      <c r="D11" s="103"/>
      <c r="E11" s="104"/>
      <c r="F11" s="61" t="s">
        <v>144</v>
      </c>
      <c r="G11" s="107"/>
      <c r="H11" s="103"/>
      <c r="I11" s="226">
        <f t="shared" si="0"/>
        <v>0</v>
      </c>
      <c r="J11" s="227"/>
      <c r="K11" s="75"/>
    </row>
    <row r="12" spans="1:11" ht="24" hidden="1" customHeight="1">
      <c r="A12" s="218"/>
      <c r="B12" s="222"/>
      <c r="C12" s="102"/>
      <c r="D12" s="103"/>
      <c r="E12" s="104"/>
      <c r="F12" s="61" t="s">
        <v>144</v>
      </c>
      <c r="G12" s="107"/>
      <c r="H12" s="103"/>
      <c r="I12" s="226">
        <f t="shared" si="0"/>
        <v>0</v>
      </c>
      <c r="J12" s="227"/>
      <c r="K12" s="75"/>
    </row>
    <row r="13" spans="1:11" ht="24" hidden="1" customHeight="1">
      <c r="A13" s="218"/>
      <c r="B13" s="222"/>
      <c r="C13" s="102"/>
      <c r="D13" s="103"/>
      <c r="E13" s="104"/>
      <c r="F13" s="61" t="s">
        <v>144</v>
      </c>
      <c r="G13" s="107"/>
      <c r="H13" s="103"/>
      <c r="I13" s="226">
        <f t="shared" si="0"/>
        <v>0</v>
      </c>
      <c r="J13" s="227"/>
      <c r="K13" s="75"/>
    </row>
    <row r="14" spans="1:11" ht="24" hidden="1" customHeight="1">
      <c r="A14" s="218"/>
      <c r="B14" s="222"/>
      <c r="C14" s="102"/>
      <c r="D14" s="103"/>
      <c r="E14" s="104"/>
      <c r="F14" s="61" t="s">
        <v>144</v>
      </c>
      <c r="G14" s="107"/>
      <c r="H14" s="103"/>
      <c r="I14" s="226">
        <f t="shared" si="0"/>
        <v>0</v>
      </c>
      <c r="J14" s="227"/>
      <c r="K14" s="75"/>
    </row>
    <row r="15" spans="1:11" ht="24" hidden="1" customHeight="1">
      <c r="A15" s="218"/>
      <c r="B15" s="222"/>
      <c r="C15" s="102"/>
      <c r="D15" s="103"/>
      <c r="E15" s="104"/>
      <c r="F15" s="61" t="s">
        <v>144</v>
      </c>
      <c r="G15" s="107"/>
      <c r="H15" s="103"/>
      <c r="I15" s="226">
        <f t="shared" si="0"/>
        <v>0</v>
      </c>
      <c r="J15" s="227"/>
      <c r="K15" s="75"/>
    </row>
    <row r="16" spans="1:11" ht="24" hidden="1" customHeight="1">
      <c r="A16" s="218"/>
      <c r="B16" s="222"/>
      <c r="C16" s="102"/>
      <c r="D16" s="103"/>
      <c r="E16" s="104"/>
      <c r="F16" s="61" t="s">
        <v>144</v>
      </c>
      <c r="G16" s="107"/>
      <c r="H16" s="103"/>
      <c r="I16" s="226">
        <f t="shared" si="0"/>
        <v>0</v>
      </c>
      <c r="J16" s="227"/>
      <c r="K16" s="75"/>
    </row>
    <row r="17" spans="1:11" ht="24" hidden="1" customHeight="1">
      <c r="A17" s="218"/>
      <c r="B17" s="222"/>
      <c r="C17" s="102"/>
      <c r="D17" s="103"/>
      <c r="E17" s="104"/>
      <c r="F17" s="61" t="s">
        <v>144</v>
      </c>
      <c r="G17" s="107"/>
      <c r="H17" s="103"/>
      <c r="I17" s="226">
        <f t="shared" si="0"/>
        <v>0</v>
      </c>
      <c r="J17" s="227"/>
      <c r="K17" s="75"/>
    </row>
    <row r="18" spans="1:11" ht="24" hidden="1" customHeight="1">
      <c r="A18" s="218"/>
      <c r="B18" s="222"/>
      <c r="C18" s="102"/>
      <c r="D18" s="103"/>
      <c r="E18" s="104"/>
      <c r="F18" s="61" t="s">
        <v>144</v>
      </c>
      <c r="G18" s="107"/>
      <c r="H18" s="103"/>
      <c r="I18" s="226">
        <f t="shared" si="0"/>
        <v>0</v>
      </c>
      <c r="J18" s="227"/>
      <c r="K18" s="75"/>
    </row>
    <row r="19" spans="1:11" ht="24" hidden="1" customHeight="1">
      <c r="A19" s="218"/>
      <c r="B19" s="222"/>
      <c r="C19" s="102"/>
      <c r="D19" s="103"/>
      <c r="E19" s="104"/>
      <c r="F19" s="61" t="s">
        <v>144</v>
      </c>
      <c r="G19" s="107"/>
      <c r="H19" s="103"/>
      <c r="I19" s="226">
        <f t="shared" si="0"/>
        <v>0</v>
      </c>
      <c r="J19" s="227"/>
      <c r="K19" s="75"/>
    </row>
    <row r="20" spans="1:11" ht="24" hidden="1" customHeight="1">
      <c r="A20" s="218"/>
      <c r="B20" s="222"/>
      <c r="C20" s="102"/>
      <c r="D20" s="103"/>
      <c r="E20" s="104"/>
      <c r="F20" s="61" t="s">
        <v>144</v>
      </c>
      <c r="G20" s="107"/>
      <c r="H20" s="103"/>
      <c r="I20" s="226">
        <f t="shared" si="0"/>
        <v>0</v>
      </c>
      <c r="J20" s="227"/>
      <c r="K20" s="75"/>
    </row>
    <row r="21" spans="1:11" ht="24" hidden="1" customHeight="1">
      <c r="A21" s="218"/>
      <c r="B21" s="222"/>
      <c r="C21" s="102"/>
      <c r="D21" s="103"/>
      <c r="E21" s="104"/>
      <c r="F21" s="61" t="s">
        <v>144</v>
      </c>
      <c r="G21" s="107"/>
      <c r="H21" s="103"/>
      <c r="I21" s="226">
        <f t="shared" si="0"/>
        <v>0</v>
      </c>
      <c r="J21" s="227"/>
      <c r="K21" s="75"/>
    </row>
    <row r="22" spans="1:11" ht="24" hidden="1" customHeight="1">
      <c r="A22" s="218"/>
      <c r="B22" s="222"/>
      <c r="C22" s="102"/>
      <c r="D22" s="103"/>
      <c r="E22" s="104"/>
      <c r="F22" s="61" t="s">
        <v>144</v>
      </c>
      <c r="G22" s="107"/>
      <c r="H22" s="103"/>
      <c r="I22" s="226">
        <f t="shared" si="0"/>
        <v>0</v>
      </c>
      <c r="J22" s="227"/>
      <c r="K22" s="75"/>
    </row>
    <row r="23" spans="1:11" ht="24" hidden="1" customHeight="1">
      <c r="A23" s="218"/>
      <c r="B23" s="222"/>
      <c r="C23" s="102"/>
      <c r="D23" s="103"/>
      <c r="E23" s="104"/>
      <c r="F23" s="61" t="s">
        <v>144</v>
      </c>
      <c r="G23" s="107"/>
      <c r="H23" s="103"/>
      <c r="I23" s="226">
        <f t="shared" si="0"/>
        <v>0</v>
      </c>
      <c r="J23" s="227"/>
      <c r="K23" s="75"/>
    </row>
    <row r="24" spans="1:11" ht="24" hidden="1" customHeight="1">
      <c r="A24" s="218"/>
      <c r="B24" s="222"/>
      <c r="C24" s="102"/>
      <c r="D24" s="103"/>
      <c r="E24" s="104"/>
      <c r="F24" s="61" t="s">
        <v>144</v>
      </c>
      <c r="G24" s="107"/>
      <c r="H24" s="103"/>
      <c r="I24" s="226">
        <f t="shared" si="0"/>
        <v>0</v>
      </c>
      <c r="J24" s="227"/>
      <c r="K24" s="75"/>
    </row>
    <row r="25" spans="1:11" ht="24" hidden="1" customHeight="1">
      <c r="A25" s="218"/>
      <c r="B25" s="222"/>
      <c r="C25" s="102"/>
      <c r="D25" s="103"/>
      <c r="E25" s="104"/>
      <c r="F25" s="61" t="s">
        <v>144</v>
      </c>
      <c r="G25" s="107"/>
      <c r="H25" s="103"/>
      <c r="I25" s="226">
        <f t="shared" si="0"/>
        <v>0</v>
      </c>
      <c r="J25" s="227"/>
      <c r="K25" s="75"/>
    </row>
    <row r="26" spans="1:11" ht="24" hidden="1" customHeight="1">
      <c r="A26" s="218"/>
      <c r="B26" s="222"/>
      <c r="C26" s="102"/>
      <c r="D26" s="103"/>
      <c r="E26" s="104"/>
      <c r="F26" s="61" t="s">
        <v>144</v>
      </c>
      <c r="G26" s="107"/>
      <c r="H26" s="103"/>
      <c r="I26" s="226">
        <f t="shared" si="0"/>
        <v>0</v>
      </c>
      <c r="J26" s="227"/>
      <c r="K26" s="75"/>
    </row>
    <row r="27" spans="1:11" ht="24" hidden="1" customHeight="1">
      <c r="A27" s="218"/>
      <c r="B27" s="222"/>
      <c r="C27" s="102"/>
      <c r="D27" s="103"/>
      <c r="E27" s="104"/>
      <c r="F27" s="61" t="s">
        <v>144</v>
      </c>
      <c r="G27" s="107"/>
      <c r="H27" s="103"/>
      <c r="I27" s="226">
        <f t="shared" si="0"/>
        <v>0</v>
      </c>
      <c r="J27" s="227"/>
      <c r="K27" s="75"/>
    </row>
    <row r="28" spans="1:11" ht="24" hidden="1" customHeight="1">
      <c r="A28" s="218"/>
      <c r="B28" s="222"/>
      <c r="C28" s="102"/>
      <c r="D28" s="103"/>
      <c r="E28" s="104"/>
      <c r="F28" s="61" t="s">
        <v>144</v>
      </c>
      <c r="G28" s="107"/>
      <c r="H28" s="103"/>
      <c r="I28" s="226">
        <f t="shared" si="0"/>
        <v>0</v>
      </c>
      <c r="J28" s="227"/>
      <c r="K28" s="75"/>
    </row>
    <row r="29" spans="1:11" ht="24" hidden="1" customHeight="1">
      <c r="A29" s="218"/>
      <c r="B29" s="222"/>
      <c r="C29" s="102"/>
      <c r="D29" s="103"/>
      <c r="E29" s="104"/>
      <c r="F29" s="61" t="s">
        <v>144</v>
      </c>
      <c r="G29" s="107"/>
      <c r="H29" s="103"/>
      <c r="I29" s="226">
        <f t="shared" si="0"/>
        <v>0</v>
      </c>
      <c r="J29" s="227"/>
      <c r="K29" s="75"/>
    </row>
    <row r="30" spans="1:11" ht="24" hidden="1" customHeight="1">
      <c r="A30" s="218"/>
      <c r="B30" s="222"/>
      <c r="C30" s="102"/>
      <c r="D30" s="103"/>
      <c r="E30" s="104"/>
      <c r="F30" s="61" t="s">
        <v>144</v>
      </c>
      <c r="G30" s="107"/>
      <c r="H30" s="103"/>
      <c r="I30" s="226">
        <f t="shared" si="0"/>
        <v>0</v>
      </c>
      <c r="J30" s="227"/>
      <c r="K30" s="75"/>
    </row>
    <row r="31" spans="1:11" ht="24" hidden="1" customHeight="1">
      <c r="A31" s="218"/>
      <c r="B31" s="222"/>
      <c r="C31" s="102"/>
      <c r="D31" s="103"/>
      <c r="E31" s="104"/>
      <c r="F31" s="61" t="s">
        <v>144</v>
      </c>
      <c r="G31" s="107"/>
      <c r="H31" s="103"/>
      <c r="I31" s="226">
        <f t="shared" si="0"/>
        <v>0</v>
      </c>
      <c r="J31" s="227"/>
      <c r="K31" s="75"/>
    </row>
    <row r="32" spans="1:11" ht="24" hidden="1" customHeight="1">
      <c r="A32" s="218"/>
      <c r="B32" s="222"/>
      <c r="C32" s="102"/>
      <c r="D32" s="103"/>
      <c r="E32" s="104"/>
      <c r="F32" s="61" t="s">
        <v>144</v>
      </c>
      <c r="G32" s="107"/>
      <c r="H32" s="103"/>
      <c r="I32" s="226">
        <f t="shared" si="0"/>
        <v>0</v>
      </c>
      <c r="J32" s="227"/>
      <c r="K32" s="75"/>
    </row>
    <row r="33" spans="1:11" ht="24" hidden="1" customHeight="1">
      <c r="A33" s="218"/>
      <c r="B33" s="222"/>
      <c r="C33" s="102"/>
      <c r="D33" s="103"/>
      <c r="E33" s="104"/>
      <c r="F33" s="61" t="s">
        <v>144</v>
      </c>
      <c r="G33" s="107"/>
      <c r="H33" s="103"/>
      <c r="I33" s="226">
        <f t="shared" si="0"/>
        <v>0</v>
      </c>
      <c r="J33" s="227"/>
      <c r="K33" s="75"/>
    </row>
    <row r="34" spans="1:11" ht="24" hidden="1" customHeight="1">
      <c r="A34" s="218"/>
      <c r="B34" s="222"/>
      <c r="C34" s="102"/>
      <c r="D34" s="103"/>
      <c r="E34" s="104"/>
      <c r="F34" s="61" t="s">
        <v>144</v>
      </c>
      <c r="G34" s="107"/>
      <c r="H34" s="103"/>
      <c r="I34" s="226">
        <f t="shared" si="0"/>
        <v>0</v>
      </c>
      <c r="J34" s="227"/>
      <c r="K34" s="75"/>
    </row>
    <row r="35" spans="1:11" ht="24" hidden="1" customHeight="1">
      <c r="A35" s="218"/>
      <c r="B35" s="222"/>
      <c r="C35" s="102"/>
      <c r="D35" s="103"/>
      <c r="E35" s="104"/>
      <c r="F35" s="61" t="s">
        <v>144</v>
      </c>
      <c r="G35" s="107"/>
      <c r="H35" s="103"/>
      <c r="I35" s="226">
        <f t="shared" si="0"/>
        <v>0</v>
      </c>
      <c r="J35" s="227"/>
      <c r="K35" s="75"/>
    </row>
    <row r="36" spans="1:11" ht="24" hidden="1" customHeight="1">
      <c r="A36" s="218"/>
      <c r="B36" s="222"/>
      <c r="C36" s="102"/>
      <c r="D36" s="103"/>
      <c r="E36" s="104"/>
      <c r="F36" s="61" t="s">
        <v>144</v>
      </c>
      <c r="G36" s="107"/>
      <c r="H36" s="103"/>
      <c r="I36" s="226">
        <f t="shared" si="0"/>
        <v>0</v>
      </c>
      <c r="J36" s="227"/>
      <c r="K36" s="75"/>
    </row>
    <row r="37" spans="1:11" ht="24" hidden="1" customHeight="1">
      <c r="A37" s="218"/>
      <c r="B37" s="222"/>
      <c r="C37" s="102"/>
      <c r="D37" s="103"/>
      <c r="E37" s="104"/>
      <c r="F37" s="61" t="s">
        <v>144</v>
      </c>
      <c r="G37" s="107"/>
      <c r="H37" s="103"/>
      <c r="I37" s="226">
        <f t="shared" si="0"/>
        <v>0</v>
      </c>
      <c r="J37" s="227"/>
      <c r="K37" s="75"/>
    </row>
    <row r="38" spans="1:11" ht="24" hidden="1" customHeight="1">
      <c r="A38" s="218"/>
      <c r="B38" s="222"/>
      <c r="C38" s="102"/>
      <c r="D38" s="103"/>
      <c r="E38" s="104"/>
      <c r="F38" s="61" t="s">
        <v>144</v>
      </c>
      <c r="G38" s="107"/>
      <c r="H38" s="103"/>
      <c r="I38" s="226">
        <f t="shared" si="0"/>
        <v>0</v>
      </c>
      <c r="J38" s="227"/>
      <c r="K38" s="75"/>
    </row>
    <row r="39" spans="1:11" ht="24" hidden="1" customHeight="1">
      <c r="A39" s="218"/>
      <c r="B39" s="222"/>
      <c r="C39" s="102"/>
      <c r="D39" s="103"/>
      <c r="E39" s="104"/>
      <c r="F39" s="61" t="s">
        <v>144</v>
      </c>
      <c r="G39" s="107"/>
      <c r="H39" s="103"/>
      <c r="I39" s="226">
        <f t="shared" si="0"/>
        <v>0</v>
      </c>
      <c r="J39" s="227"/>
      <c r="K39" s="75"/>
    </row>
    <row r="40" spans="1:11" ht="24" hidden="1" customHeight="1">
      <c r="A40" s="218"/>
      <c r="B40" s="222"/>
      <c r="C40" s="102"/>
      <c r="D40" s="103"/>
      <c r="E40" s="104"/>
      <c r="F40" s="61" t="s">
        <v>144</v>
      </c>
      <c r="G40" s="107"/>
      <c r="H40" s="103"/>
      <c r="I40" s="226">
        <f t="shared" si="0"/>
        <v>0</v>
      </c>
      <c r="J40" s="227"/>
      <c r="K40" s="75"/>
    </row>
    <row r="41" spans="1:11" ht="24" hidden="1" customHeight="1">
      <c r="A41" s="218"/>
      <c r="B41" s="222"/>
      <c r="C41" s="102"/>
      <c r="D41" s="103"/>
      <c r="E41" s="104"/>
      <c r="F41" s="61" t="s">
        <v>144</v>
      </c>
      <c r="G41" s="107"/>
      <c r="H41" s="103"/>
      <c r="I41" s="226">
        <f t="shared" si="0"/>
        <v>0</v>
      </c>
      <c r="J41" s="227"/>
      <c r="K41" s="75"/>
    </row>
    <row r="42" spans="1:11" ht="24" hidden="1" customHeight="1">
      <c r="A42" s="218"/>
      <c r="B42" s="222"/>
      <c r="C42" s="102"/>
      <c r="D42" s="103"/>
      <c r="E42" s="104"/>
      <c r="F42" s="61" t="s">
        <v>144</v>
      </c>
      <c r="G42" s="107"/>
      <c r="H42" s="103"/>
      <c r="I42" s="226">
        <f t="shared" si="0"/>
        <v>0</v>
      </c>
      <c r="J42" s="227"/>
      <c r="K42" s="75"/>
    </row>
    <row r="43" spans="1:11" ht="24" hidden="1" customHeight="1">
      <c r="A43" s="218"/>
      <c r="B43" s="222"/>
      <c r="C43" s="102"/>
      <c r="D43" s="103"/>
      <c r="E43" s="104"/>
      <c r="F43" s="61" t="s">
        <v>144</v>
      </c>
      <c r="G43" s="107"/>
      <c r="H43" s="103"/>
      <c r="I43" s="226">
        <f t="shared" si="0"/>
        <v>0</v>
      </c>
      <c r="J43" s="227"/>
      <c r="K43" s="75"/>
    </row>
    <row r="44" spans="1:11" ht="24" hidden="1" customHeight="1">
      <c r="A44" s="218"/>
      <c r="B44" s="222"/>
      <c r="C44" s="102"/>
      <c r="D44" s="103"/>
      <c r="E44" s="104"/>
      <c r="F44" s="61" t="s">
        <v>144</v>
      </c>
      <c r="G44" s="107"/>
      <c r="H44" s="103"/>
      <c r="I44" s="226">
        <f t="shared" si="0"/>
        <v>0</v>
      </c>
      <c r="J44" s="227"/>
      <c r="K44" s="75"/>
    </row>
    <row r="45" spans="1:11" ht="24" hidden="1" customHeight="1">
      <c r="A45" s="218"/>
      <c r="B45" s="222"/>
      <c r="C45" s="102"/>
      <c r="D45" s="103"/>
      <c r="E45" s="104"/>
      <c r="F45" s="61" t="s">
        <v>144</v>
      </c>
      <c r="G45" s="107"/>
      <c r="H45" s="103"/>
      <c r="I45" s="226">
        <f t="shared" si="0"/>
        <v>0</v>
      </c>
      <c r="J45" s="227"/>
      <c r="K45" s="75"/>
    </row>
    <row r="46" spans="1:11" ht="24" hidden="1" customHeight="1">
      <c r="A46" s="218"/>
      <c r="B46" s="222"/>
      <c r="C46" s="102"/>
      <c r="D46" s="103"/>
      <c r="E46" s="104"/>
      <c r="F46" s="61" t="s">
        <v>144</v>
      </c>
      <c r="G46" s="107"/>
      <c r="H46" s="103"/>
      <c r="I46" s="226">
        <f t="shared" si="0"/>
        <v>0</v>
      </c>
      <c r="J46" s="227"/>
      <c r="K46" s="75"/>
    </row>
    <row r="47" spans="1:11" ht="24" hidden="1" customHeight="1">
      <c r="A47" s="218"/>
      <c r="B47" s="222"/>
      <c r="C47" s="102"/>
      <c r="D47" s="103"/>
      <c r="E47" s="104"/>
      <c r="F47" s="61" t="s">
        <v>144</v>
      </c>
      <c r="G47" s="107"/>
      <c r="H47" s="103"/>
      <c r="I47" s="226">
        <f t="shared" si="0"/>
        <v>0</v>
      </c>
      <c r="J47" s="227"/>
      <c r="K47" s="75"/>
    </row>
    <row r="48" spans="1:11" ht="24" hidden="1" customHeight="1">
      <c r="A48" s="218"/>
      <c r="B48" s="222"/>
      <c r="C48" s="102"/>
      <c r="D48" s="103"/>
      <c r="E48" s="104"/>
      <c r="F48" s="61" t="s">
        <v>144</v>
      </c>
      <c r="G48" s="107"/>
      <c r="H48" s="103"/>
      <c r="I48" s="226">
        <f t="shared" si="0"/>
        <v>0</v>
      </c>
      <c r="J48" s="227"/>
      <c r="K48" s="75"/>
    </row>
    <row r="49" spans="1:11" ht="24" hidden="1" customHeight="1">
      <c r="A49" s="218"/>
      <c r="B49" s="222"/>
      <c r="C49" s="102"/>
      <c r="D49" s="103"/>
      <c r="E49" s="104"/>
      <c r="F49" s="61" t="s">
        <v>144</v>
      </c>
      <c r="G49" s="107"/>
      <c r="H49" s="103"/>
      <c r="I49" s="226">
        <f t="shared" si="0"/>
        <v>0</v>
      </c>
      <c r="J49" s="227"/>
      <c r="K49" s="75"/>
    </row>
    <row r="50" spans="1:11" ht="24" hidden="1" customHeight="1">
      <c r="A50" s="218"/>
      <c r="B50" s="222"/>
      <c r="C50" s="102"/>
      <c r="D50" s="103"/>
      <c r="E50" s="104"/>
      <c r="F50" s="61" t="s">
        <v>144</v>
      </c>
      <c r="G50" s="107"/>
      <c r="H50" s="103"/>
      <c r="I50" s="226">
        <f t="shared" si="0"/>
        <v>0</v>
      </c>
      <c r="J50" s="227"/>
      <c r="K50" s="75"/>
    </row>
    <row r="51" spans="1:11" ht="24" hidden="1" customHeight="1">
      <c r="A51" s="218"/>
      <c r="B51" s="222"/>
      <c r="C51" s="102"/>
      <c r="D51" s="103"/>
      <c r="E51" s="104"/>
      <c r="F51" s="61" t="s">
        <v>144</v>
      </c>
      <c r="G51" s="107"/>
      <c r="H51" s="103"/>
      <c r="I51" s="226">
        <f t="shared" si="0"/>
        <v>0</v>
      </c>
      <c r="J51" s="227"/>
      <c r="K51" s="75"/>
    </row>
    <row r="52" spans="1:11" ht="24" hidden="1" customHeight="1">
      <c r="A52" s="218"/>
      <c r="B52" s="222"/>
      <c r="C52" s="102"/>
      <c r="D52" s="103"/>
      <c r="E52" s="104"/>
      <c r="F52" s="61" t="s">
        <v>144</v>
      </c>
      <c r="G52" s="107"/>
      <c r="H52" s="103"/>
      <c r="I52" s="226">
        <f t="shared" si="0"/>
        <v>0</v>
      </c>
      <c r="J52" s="227"/>
      <c r="K52" s="75"/>
    </row>
    <row r="53" spans="1:11" ht="24" hidden="1" customHeight="1">
      <c r="A53" s="218"/>
      <c r="B53" s="222"/>
      <c r="C53" s="102"/>
      <c r="D53" s="103"/>
      <c r="E53" s="104"/>
      <c r="F53" s="61" t="s">
        <v>144</v>
      </c>
      <c r="G53" s="107"/>
      <c r="H53" s="103"/>
      <c r="I53" s="226">
        <f t="shared" si="0"/>
        <v>0</v>
      </c>
      <c r="J53" s="227"/>
      <c r="K53" s="75"/>
    </row>
    <row r="54" spans="1:11" ht="24" hidden="1" customHeight="1">
      <c r="A54" s="218"/>
      <c r="B54" s="222"/>
      <c r="C54" s="102"/>
      <c r="D54" s="103"/>
      <c r="E54" s="104"/>
      <c r="F54" s="61" t="s">
        <v>144</v>
      </c>
      <c r="G54" s="107"/>
      <c r="H54" s="103"/>
      <c r="I54" s="226">
        <f t="shared" si="0"/>
        <v>0</v>
      </c>
      <c r="J54" s="227"/>
      <c r="K54" s="75"/>
    </row>
    <row r="55" spans="1:11" ht="24" hidden="1" customHeight="1">
      <c r="A55" s="218"/>
      <c r="B55" s="222"/>
      <c r="C55" s="102"/>
      <c r="D55" s="103"/>
      <c r="E55" s="104"/>
      <c r="F55" s="61" t="s">
        <v>144</v>
      </c>
      <c r="G55" s="107"/>
      <c r="H55" s="103"/>
      <c r="I55" s="226">
        <f t="shared" si="0"/>
        <v>0</v>
      </c>
      <c r="J55" s="227"/>
      <c r="K55" s="75"/>
    </row>
    <row r="56" spans="1:11" ht="24" hidden="1" customHeight="1">
      <c r="A56" s="218"/>
      <c r="B56" s="222"/>
      <c r="C56" s="102"/>
      <c r="D56" s="103"/>
      <c r="E56" s="104"/>
      <c r="F56" s="61" t="s">
        <v>144</v>
      </c>
      <c r="G56" s="107"/>
      <c r="H56" s="103"/>
      <c r="I56" s="226">
        <f t="shared" si="0"/>
        <v>0</v>
      </c>
      <c r="J56" s="227"/>
      <c r="K56" s="75"/>
    </row>
    <row r="57" spans="1:11" ht="24" hidden="1" customHeight="1">
      <c r="A57" s="218"/>
      <c r="B57" s="222"/>
      <c r="C57" s="102"/>
      <c r="D57" s="103"/>
      <c r="E57" s="104"/>
      <c r="F57" s="61" t="s">
        <v>144</v>
      </c>
      <c r="G57" s="107"/>
      <c r="H57" s="103"/>
      <c r="I57" s="226">
        <f t="shared" si="0"/>
        <v>0</v>
      </c>
      <c r="J57" s="227"/>
      <c r="K57" s="75"/>
    </row>
    <row r="58" spans="1:11" ht="24" hidden="1" customHeight="1">
      <c r="A58" s="218"/>
      <c r="B58" s="222"/>
      <c r="C58" s="102"/>
      <c r="D58" s="103"/>
      <c r="E58" s="104"/>
      <c r="F58" s="61" t="s">
        <v>144</v>
      </c>
      <c r="G58" s="107"/>
      <c r="H58" s="103"/>
      <c r="I58" s="226">
        <f t="shared" si="0"/>
        <v>0</v>
      </c>
      <c r="J58" s="227"/>
      <c r="K58" s="75"/>
    </row>
    <row r="59" spans="1:11" ht="24" hidden="1" customHeight="1">
      <c r="A59" s="218"/>
      <c r="B59" s="222"/>
      <c r="C59" s="102"/>
      <c r="D59" s="103"/>
      <c r="E59" s="104"/>
      <c r="F59" s="61" t="s">
        <v>144</v>
      </c>
      <c r="G59" s="107"/>
      <c r="H59" s="103"/>
      <c r="I59" s="226">
        <f t="shared" si="0"/>
        <v>0</v>
      </c>
      <c r="J59" s="227"/>
      <c r="K59" s="75"/>
    </row>
    <row r="60" spans="1:11" ht="24" hidden="1" customHeight="1">
      <c r="A60" s="218"/>
      <c r="B60" s="222"/>
      <c r="C60" s="102"/>
      <c r="D60" s="103"/>
      <c r="E60" s="104"/>
      <c r="F60" s="61" t="s">
        <v>144</v>
      </c>
      <c r="G60" s="107"/>
      <c r="H60" s="103"/>
      <c r="I60" s="226">
        <f t="shared" si="0"/>
        <v>0</v>
      </c>
      <c r="J60" s="227"/>
      <c r="K60" s="75"/>
    </row>
    <row r="61" spans="1:11" ht="24" hidden="1" customHeight="1">
      <c r="A61" s="218"/>
      <c r="B61" s="222"/>
      <c r="C61" s="102"/>
      <c r="D61" s="103"/>
      <c r="E61" s="104"/>
      <c r="F61" s="61" t="s">
        <v>144</v>
      </c>
      <c r="G61" s="107"/>
      <c r="H61" s="103"/>
      <c r="I61" s="226">
        <f t="shared" si="0"/>
        <v>0</v>
      </c>
      <c r="J61" s="227"/>
      <c r="K61" s="75"/>
    </row>
    <row r="62" spans="1:11" ht="24" hidden="1" customHeight="1">
      <c r="A62" s="218"/>
      <c r="B62" s="222"/>
      <c r="C62" s="102"/>
      <c r="D62" s="103"/>
      <c r="E62" s="104"/>
      <c r="F62" s="61" t="s">
        <v>144</v>
      </c>
      <c r="G62" s="107"/>
      <c r="H62" s="103"/>
      <c r="I62" s="226">
        <f t="shared" si="0"/>
        <v>0</v>
      </c>
      <c r="J62" s="227"/>
      <c r="K62" s="75"/>
    </row>
    <row r="63" spans="1:11" ht="24" hidden="1" customHeight="1">
      <c r="A63" s="218"/>
      <c r="B63" s="222"/>
      <c r="C63" s="102"/>
      <c r="D63" s="103"/>
      <c r="E63" s="104"/>
      <c r="F63" s="61" t="s">
        <v>144</v>
      </c>
      <c r="G63" s="107"/>
      <c r="H63" s="103"/>
      <c r="I63" s="226">
        <f t="shared" si="0"/>
        <v>0</v>
      </c>
      <c r="J63" s="227"/>
      <c r="K63" s="75"/>
    </row>
    <row r="64" spans="1:11" ht="24" hidden="1" customHeight="1">
      <c r="A64" s="218"/>
      <c r="B64" s="222"/>
      <c r="C64" s="102"/>
      <c r="D64" s="103"/>
      <c r="E64" s="104"/>
      <c r="F64" s="61" t="s">
        <v>144</v>
      </c>
      <c r="G64" s="107"/>
      <c r="H64" s="103"/>
      <c r="I64" s="226">
        <f t="shared" si="0"/>
        <v>0</v>
      </c>
      <c r="J64" s="227"/>
      <c r="K64" s="75"/>
    </row>
    <row r="65" spans="1:11" ht="24" hidden="1" customHeight="1">
      <c r="A65" s="218"/>
      <c r="B65" s="222"/>
      <c r="C65" s="102"/>
      <c r="D65" s="103"/>
      <c r="E65" s="104"/>
      <c r="F65" s="61" t="s">
        <v>144</v>
      </c>
      <c r="G65" s="107"/>
      <c r="H65" s="103"/>
      <c r="I65" s="226">
        <f t="shared" si="0"/>
        <v>0</v>
      </c>
      <c r="J65" s="227"/>
      <c r="K65" s="75"/>
    </row>
    <row r="66" spans="1:11" ht="24" hidden="1" customHeight="1">
      <c r="A66" s="218"/>
      <c r="B66" s="222"/>
      <c r="C66" s="102"/>
      <c r="D66" s="103"/>
      <c r="E66" s="104"/>
      <c r="F66" s="61" t="s">
        <v>144</v>
      </c>
      <c r="G66" s="107"/>
      <c r="H66" s="103"/>
      <c r="I66" s="226">
        <f t="shared" si="0"/>
        <v>0</v>
      </c>
      <c r="J66" s="227"/>
      <c r="K66" s="75"/>
    </row>
    <row r="67" spans="1:11" ht="24" hidden="1" customHeight="1">
      <c r="A67" s="218"/>
      <c r="B67" s="222"/>
      <c r="C67" s="102"/>
      <c r="D67" s="103"/>
      <c r="E67" s="104"/>
      <c r="F67" s="61" t="s">
        <v>144</v>
      </c>
      <c r="G67" s="107"/>
      <c r="H67" s="103"/>
      <c r="I67" s="226">
        <f t="shared" si="0"/>
        <v>0</v>
      </c>
      <c r="J67" s="227"/>
      <c r="K67" s="75"/>
    </row>
    <row r="68" spans="1:11" ht="24" hidden="1" customHeight="1">
      <c r="A68" s="218"/>
      <c r="B68" s="222"/>
      <c r="C68" s="102"/>
      <c r="D68" s="103"/>
      <c r="E68" s="104"/>
      <c r="F68" s="61" t="s">
        <v>144</v>
      </c>
      <c r="G68" s="107"/>
      <c r="H68" s="103"/>
      <c r="I68" s="226">
        <f t="shared" si="0"/>
        <v>0</v>
      </c>
      <c r="J68" s="227"/>
      <c r="K68" s="75"/>
    </row>
    <row r="69" spans="1:11" ht="24" hidden="1" customHeight="1">
      <c r="A69" s="218"/>
      <c r="B69" s="222"/>
      <c r="C69" s="102"/>
      <c r="D69" s="103"/>
      <c r="E69" s="104"/>
      <c r="F69" s="61" t="s">
        <v>144</v>
      </c>
      <c r="G69" s="107"/>
      <c r="H69" s="103"/>
      <c r="I69" s="226">
        <f t="shared" si="0"/>
        <v>0</v>
      </c>
      <c r="J69" s="227"/>
      <c r="K69" s="75"/>
    </row>
    <row r="70" spans="1:11" ht="24" hidden="1" customHeight="1">
      <c r="A70" s="218"/>
      <c r="B70" s="222"/>
      <c r="C70" s="102"/>
      <c r="D70" s="103"/>
      <c r="E70" s="104"/>
      <c r="F70" s="61" t="s">
        <v>144</v>
      </c>
      <c r="G70" s="107"/>
      <c r="H70" s="103"/>
      <c r="I70" s="226">
        <f t="shared" si="0"/>
        <v>0</v>
      </c>
      <c r="J70" s="227"/>
      <c r="K70" s="75"/>
    </row>
    <row r="71" spans="1:11" ht="24" hidden="1" customHeight="1">
      <c r="A71" s="218"/>
      <c r="B71" s="222"/>
      <c r="C71" s="102"/>
      <c r="D71" s="103"/>
      <c r="E71" s="104"/>
      <c r="F71" s="61" t="s">
        <v>144</v>
      </c>
      <c r="G71" s="107"/>
      <c r="H71" s="103"/>
      <c r="I71" s="226">
        <f t="shared" si="0"/>
        <v>0</v>
      </c>
      <c r="J71" s="227"/>
      <c r="K71" s="75"/>
    </row>
    <row r="72" spans="1:11" ht="24" hidden="1" customHeight="1">
      <c r="A72" s="218"/>
      <c r="B72" s="222"/>
      <c r="C72" s="102"/>
      <c r="D72" s="103"/>
      <c r="E72" s="104"/>
      <c r="F72" s="61" t="s">
        <v>144</v>
      </c>
      <c r="G72" s="107"/>
      <c r="H72" s="103"/>
      <c r="I72" s="226">
        <f t="shared" ref="I72:I76" si="1">ROUND(D72*E72*G72/1000000000,4)*H72</f>
        <v>0</v>
      </c>
      <c r="J72" s="227"/>
      <c r="K72" s="75"/>
    </row>
    <row r="73" spans="1:11" ht="24" hidden="1" customHeight="1">
      <c r="A73" s="218"/>
      <c r="B73" s="222"/>
      <c r="C73" s="102"/>
      <c r="D73" s="103"/>
      <c r="E73" s="104"/>
      <c r="F73" s="61" t="s">
        <v>144</v>
      </c>
      <c r="G73" s="107"/>
      <c r="H73" s="103"/>
      <c r="I73" s="226">
        <f t="shared" si="1"/>
        <v>0</v>
      </c>
      <c r="J73" s="227"/>
      <c r="K73" s="75"/>
    </row>
    <row r="74" spans="1:11" ht="24" hidden="1" customHeight="1">
      <c r="A74" s="218"/>
      <c r="B74" s="222"/>
      <c r="C74" s="102"/>
      <c r="D74" s="103"/>
      <c r="E74" s="104"/>
      <c r="F74" s="61" t="s">
        <v>144</v>
      </c>
      <c r="G74" s="107"/>
      <c r="H74" s="103"/>
      <c r="I74" s="226">
        <f t="shared" si="1"/>
        <v>0</v>
      </c>
      <c r="J74" s="227"/>
      <c r="K74" s="75"/>
    </row>
    <row r="75" spans="1:11" ht="24" hidden="1" customHeight="1">
      <c r="A75" s="218"/>
      <c r="B75" s="222"/>
      <c r="C75" s="102"/>
      <c r="D75" s="103"/>
      <c r="E75" s="104"/>
      <c r="F75" s="61" t="s">
        <v>144</v>
      </c>
      <c r="G75" s="107"/>
      <c r="H75" s="103"/>
      <c r="I75" s="226">
        <f t="shared" si="1"/>
        <v>0</v>
      </c>
      <c r="J75" s="227"/>
      <c r="K75" s="75"/>
    </row>
    <row r="76" spans="1:11" ht="24" hidden="1" customHeight="1">
      <c r="A76" s="218"/>
      <c r="B76" s="222"/>
      <c r="C76" s="102"/>
      <c r="D76" s="103"/>
      <c r="E76" s="104"/>
      <c r="F76" s="61" t="s">
        <v>144</v>
      </c>
      <c r="G76" s="107"/>
      <c r="H76" s="103"/>
      <c r="I76" s="226">
        <f t="shared" si="1"/>
        <v>0</v>
      </c>
      <c r="J76" s="227"/>
      <c r="K76" s="75"/>
    </row>
    <row r="77" spans="1:11" ht="24" hidden="1" customHeight="1">
      <c r="A77" s="219"/>
      <c r="B77" s="222"/>
      <c r="C77" s="102"/>
      <c r="D77" s="103"/>
      <c r="E77" s="104"/>
      <c r="F77" s="61" t="s">
        <v>144</v>
      </c>
      <c r="G77" s="107"/>
      <c r="H77" s="103"/>
      <c r="I77" s="226">
        <f>ROUND(D77*E77*G77/1000000000,4)*H77</f>
        <v>0</v>
      </c>
      <c r="J77" s="227"/>
      <c r="K77" s="74"/>
    </row>
    <row r="78" spans="1:11" ht="24" hidden="1" customHeight="1">
      <c r="A78" s="219"/>
      <c r="B78" s="222"/>
      <c r="C78" s="102"/>
      <c r="D78" s="103"/>
      <c r="E78" s="104"/>
      <c r="F78" s="61" t="s">
        <v>144</v>
      </c>
      <c r="G78" s="107"/>
      <c r="H78" s="103"/>
      <c r="I78" s="226">
        <f t="shared" ref="I78:I106" si="2">ROUND(D78*E78*G78/1000000000,4)*H78</f>
        <v>0</v>
      </c>
      <c r="J78" s="227"/>
      <c r="K78" s="74"/>
    </row>
    <row r="79" spans="1:11" ht="24" hidden="1" customHeight="1">
      <c r="A79" s="219"/>
      <c r="B79" s="222"/>
      <c r="C79" s="102"/>
      <c r="D79" s="103"/>
      <c r="E79" s="104"/>
      <c r="F79" s="61" t="s">
        <v>144</v>
      </c>
      <c r="G79" s="107"/>
      <c r="H79" s="103"/>
      <c r="I79" s="226">
        <f t="shared" si="2"/>
        <v>0</v>
      </c>
      <c r="J79" s="227"/>
      <c r="K79" s="74"/>
    </row>
    <row r="80" spans="1:11" ht="24" hidden="1" customHeight="1">
      <c r="A80" s="219"/>
      <c r="B80" s="222"/>
      <c r="C80" s="102"/>
      <c r="D80" s="103"/>
      <c r="E80" s="104"/>
      <c r="F80" s="61" t="s">
        <v>144</v>
      </c>
      <c r="G80" s="107"/>
      <c r="H80" s="103"/>
      <c r="I80" s="226">
        <f t="shared" si="2"/>
        <v>0</v>
      </c>
      <c r="J80" s="227"/>
      <c r="K80" s="74"/>
    </row>
    <row r="81" spans="1:11" ht="24" hidden="1" customHeight="1">
      <c r="A81" s="219"/>
      <c r="B81" s="222"/>
      <c r="C81" s="102"/>
      <c r="D81" s="103"/>
      <c r="E81" s="104"/>
      <c r="F81" s="61" t="s">
        <v>144</v>
      </c>
      <c r="G81" s="107"/>
      <c r="H81" s="103"/>
      <c r="I81" s="226">
        <f t="shared" si="2"/>
        <v>0</v>
      </c>
      <c r="J81" s="227"/>
      <c r="K81" s="74"/>
    </row>
    <row r="82" spans="1:11" ht="24" hidden="1" customHeight="1">
      <c r="A82" s="219"/>
      <c r="B82" s="222"/>
      <c r="C82" s="102"/>
      <c r="D82" s="103"/>
      <c r="E82" s="104"/>
      <c r="F82" s="61" t="s">
        <v>144</v>
      </c>
      <c r="G82" s="107"/>
      <c r="H82" s="103"/>
      <c r="I82" s="226">
        <f t="shared" si="2"/>
        <v>0</v>
      </c>
      <c r="J82" s="227"/>
      <c r="K82" s="74"/>
    </row>
    <row r="83" spans="1:11" ht="24" hidden="1" customHeight="1">
      <c r="A83" s="219"/>
      <c r="B83" s="222"/>
      <c r="C83" s="102"/>
      <c r="D83" s="103"/>
      <c r="E83" s="104"/>
      <c r="F83" s="61" t="s">
        <v>144</v>
      </c>
      <c r="G83" s="107"/>
      <c r="H83" s="103"/>
      <c r="I83" s="226">
        <f t="shared" si="2"/>
        <v>0</v>
      </c>
      <c r="J83" s="227"/>
      <c r="K83" s="74"/>
    </row>
    <row r="84" spans="1:11" ht="24" hidden="1" customHeight="1">
      <c r="A84" s="219"/>
      <c r="B84" s="222"/>
      <c r="C84" s="102"/>
      <c r="D84" s="103"/>
      <c r="E84" s="104"/>
      <c r="F84" s="61" t="s">
        <v>144</v>
      </c>
      <c r="G84" s="107"/>
      <c r="H84" s="103"/>
      <c r="I84" s="226">
        <f t="shared" si="2"/>
        <v>0</v>
      </c>
      <c r="J84" s="227"/>
      <c r="K84" s="74"/>
    </row>
    <row r="85" spans="1:11" ht="24" hidden="1" customHeight="1">
      <c r="A85" s="219"/>
      <c r="B85" s="222"/>
      <c r="C85" s="102"/>
      <c r="D85" s="103"/>
      <c r="E85" s="104"/>
      <c r="F85" s="61" t="s">
        <v>144</v>
      </c>
      <c r="G85" s="107"/>
      <c r="H85" s="103"/>
      <c r="I85" s="226">
        <f t="shared" si="2"/>
        <v>0</v>
      </c>
      <c r="J85" s="227"/>
      <c r="K85" s="74"/>
    </row>
    <row r="86" spans="1:11" ht="24" hidden="1" customHeight="1">
      <c r="A86" s="219"/>
      <c r="B86" s="222"/>
      <c r="C86" s="102"/>
      <c r="D86" s="103"/>
      <c r="E86" s="104"/>
      <c r="F86" s="61" t="s">
        <v>144</v>
      </c>
      <c r="G86" s="107"/>
      <c r="H86" s="103"/>
      <c r="I86" s="226">
        <f t="shared" si="2"/>
        <v>0</v>
      </c>
      <c r="J86" s="227"/>
      <c r="K86" s="74"/>
    </row>
    <row r="87" spans="1:11" ht="24" hidden="1" customHeight="1">
      <c r="A87" s="219"/>
      <c r="B87" s="222"/>
      <c r="C87" s="102"/>
      <c r="D87" s="103"/>
      <c r="E87" s="104"/>
      <c r="F87" s="61" t="s">
        <v>144</v>
      </c>
      <c r="G87" s="107"/>
      <c r="H87" s="103"/>
      <c r="I87" s="226">
        <f t="shared" si="2"/>
        <v>0</v>
      </c>
      <c r="J87" s="227"/>
      <c r="K87" s="74"/>
    </row>
    <row r="88" spans="1:11" ht="24" hidden="1" customHeight="1">
      <c r="A88" s="219"/>
      <c r="B88" s="222"/>
      <c r="C88" s="102"/>
      <c r="D88" s="103"/>
      <c r="E88" s="104"/>
      <c r="F88" s="61" t="s">
        <v>144</v>
      </c>
      <c r="G88" s="107"/>
      <c r="H88" s="103"/>
      <c r="I88" s="226">
        <f t="shared" si="2"/>
        <v>0</v>
      </c>
      <c r="J88" s="227"/>
      <c r="K88" s="74"/>
    </row>
    <row r="89" spans="1:11" ht="24" hidden="1" customHeight="1">
      <c r="A89" s="219"/>
      <c r="B89" s="222"/>
      <c r="C89" s="102"/>
      <c r="D89" s="103"/>
      <c r="E89" s="104"/>
      <c r="F89" s="61" t="s">
        <v>144</v>
      </c>
      <c r="G89" s="107"/>
      <c r="H89" s="103"/>
      <c r="I89" s="226">
        <f t="shared" si="2"/>
        <v>0</v>
      </c>
      <c r="J89" s="227"/>
      <c r="K89" s="74"/>
    </row>
    <row r="90" spans="1:11" ht="24" hidden="1" customHeight="1">
      <c r="A90" s="219"/>
      <c r="B90" s="222"/>
      <c r="C90" s="102"/>
      <c r="D90" s="103"/>
      <c r="E90" s="104"/>
      <c r="F90" s="61" t="s">
        <v>144</v>
      </c>
      <c r="G90" s="107"/>
      <c r="H90" s="103"/>
      <c r="I90" s="226">
        <f t="shared" si="2"/>
        <v>0</v>
      </c>
      <c r="J90" s="227"/>
      <c r="K90" s="74"/>
    </row>
    <row r="91" spans="1:11" ht="24" hidden="1" customHeight="1">
      <c r="A91" s="219"/>
      <c r="B91" s="222"/>
      <c r="C91" s="102"/>
      <c r="D91" s="103"/>
      <c r="E91" s="104"/>
      <c r="F91" s="61" t="s">
        <v>144</v>
      </c>
      <c r="G91" s="107"/>
      <c r="H91" s="103"/>
      <c r="I91" s="226">
        <f t="shared" si="2"/>
        <v>0</v>
      </c>
      <c r="J91" s="227"/>
      <c r="K91" s="74"/>
    </row>
    <row r="92" spans="1:11" ht="24" hidden="1" customHeight="1">
      <c r="A92" s="219"/>
      <c r="B92" s="222"/>
      <c r="C92" s="102"/>
      <c r="D92" s="103"/>
      <c r="E92" s="104"/>
      <c r="F92" s="61" t="s">
        <v>144</v>
      </c>
      <c r="G92" s="107"/>
      <c r="H92" s="103"/>
      <c r="I92" s="226">
        <f t="shared" si="2"/>
        <v>0</v>
      </c>
      <c r="J92" s="227"/>
      <c r="K92" s="74"/>
    </row>
    <row r="93" spans="1:11" ht="24" hidden="1" customHeight="1">
      <c r="A93" s="219"/>
      <c r="B93" s="222"/>
      <c r="C93" s="102"/>
      <c r="D93" s="103"/>
      <c r="E93" s="104"/>
      <c r="F93" s="61" t="s">
        <v>144</v>
      </c>
      <c r="G93" s="107"/>
      <c r="H93" s="103"/>
      <c r="I93" s="226">
        <f t="shared" si="2"/>
        <v>0</v>
      </c>
      <c r="J93" s="227"/>
      <c r="K93" s="74"/>
    </row>
    <row r="94" spans="1:11" ht="24" hidden="1" customHeight="1">
      <c r="A94" s="219"/>
      <c r="B94" s="222"/>
      <c r="C94" s="102"/>
      <c r="D94" s="103"/>
      <c r="E94" s="104"/>
      <c r="F94" s="61" t="s">
        <v>144</v>
      </c>
      <c r="G94" s="107"/>
      <c r="H94" s="103"/>
      <c r="I94" s="226">
        <f t="shared" si="2"/>
        <v>0</v>
      </c>
      <c r="J94" s="227"/>
      <c r="K94" s="74"/>
    </row>
    <row r="95" spans="1:11" ht="24" hidden="1" customHeight="1">
      <c r="A95" s="219"/>
      <c r="B95" s="222"/>
      <c r="C95" s="102"/>
      <c r="D95" s="103"/>
      <c r="E95" s="104"/>
      <c r="F95" s="61" t="s">
        <v>144</v>
      </c>
      <c r="G95" s="107"/>
      <c r="H95" s="103"/>
      <c r="I95" s="226">
        <f t="shared" si="2"/>
        <v>0</v>
      </c>
      <c r="J95" s="227"/>
      <c r="K95" s="74"/>
    </row>
    <row r="96" spans="1:11" ht="24" hidden="1" customHeight="1">
      <c r="A96" s="219"/>
      <c r="B96" s="222"/>
      <c r="C96" s="102"/>
      <c r="D96" s="103"/>
      <c r="E96" s="104"/>
      <c r="F96" s="61" t="s">
        <v>144</v>
      </c>
      <c r="G96" s="107"/>
      <c r="H96" s="103"/>
      <c r="I96" s="226">
        <f t="shared" si="2"/>
        <v>0</v>
      </c>
      <c r="J96" s="227"/>
      <c r="K96" s="74"/>
    </row>
    <row r="97" spans="1:11" ht="24" hidden="1" customHeight="1">
      <c r="A97" s="219"/>
      <c r="B97" s="222"/>
      <c r="C97" s="102"/>
      <c r="D97" s="103"/>
      <c r="E97" s="104"/>
      <c r="F97" s="61" t="s">
        <v>144</v>
      </c>
      <c r="G97" s="107"/>
      <c r="H97" s="103"/>
      <c r="I97" s="226">
        <f t="shared" si="2"/>
        <v>0</v>
      </c>
      <c r="J97" s="227"/>
      <c r="K97" s="74"/>
    </row>
    <row r="98" spans="1:11" ht="24" hidden="1" customHeight="1">
      <c r="A98" s="219"/>
      <c r="B98" s="222"/>
      <c r="C98" s="102"/>
      <c r="D98" s="103"/>
      <c r="E98" s="104"/>
      <c r="F98" s="61" t="s">
        <v>144</v>
      </c>
      <c r="G98" s="107"/>
      <c r="H98" s="103"/>
      <c r="I98" s="226">
        <f t="shared" si="2"/>
        <v>0</v>
      </c>
      <c r="J98" s="227"/>
      <c r="K98" s="74"/>
    </row>
    <row r="99" spans="1:11" ht="24" hidden="1" customHeight="1">
      <c r="A99" s="219"/>
      <c r="B99" s="222"/>
      <c r="C99" s="102"/>
      <c r="D99" s="103"/>
      <c r="E99" s="104"/>
      <c r="F99" s="61" t="s">
        <v>144</v>
      </c>
      <c r="G99" s="107"/>
      <c r="H99" s="103"/>
      <c r="I99" s="226">
        <f t="shared" si="2"/>
        <v>0</v>
      </c>
      <c r="J99" s="227"/>
      <c r="K99" s="74"/>
    </row>
    <row r="100" spans="1:11" ht="24" hidden="1" customHeight="1">
      <c r="A100" s="219"/>
      <c r="B100" s="222"/>
      <c r="C100" s="102"/>
      <c r="D100" s="103"/>
      <c r="E100" s="104"/>
      <c r="F100" s="61" t="s">
        <v>144</v>
      </c>
      <c r="G100" s="107"/>
      <c r="H100" s="103"/>
      <c r="I100" s="226">
        <f t="shared" si="2"/>
        <v>0</v>
      </c>
      <c r="J100" s="227"/>
      <c r="K100" s="74"/>
    </row>
    <row r="101" spans="1:11" ht="24" hidden="1" customHeight="1">
      <c r="A101" s="219"/>
      <c r="B101" s="222"/>
      <c r="C101" s="102"/>
      <c r="D101" s="103"/>
      <c r="E101" s="104"/>
      <c r="F101" s="61" t="s">
        <v>144</v>
      </c>
      <c r="G101" s="107"/>
      <c r="H101" s="103"/>
      <c r="I101" s="226">
        <f t="shared" si="2"/>
        <v>0</v>
      </c>
      <c r="J101" s="227"/>
      <c r="K101" s="74"/>
    </row>
    <row r="102" spans="1:11" ht="24" hidden="1" customHeight="1">
      <c r="A102" s="219"/>
      <c r="B102" s="222"/>
      <c r="C102" s="102"/>
      <c r="D102" s="103"/>
      <c r="E102" s="104"/>
      <c r="F102" s="61" t="s">
        <v>144</v>
      </c>
      <c r="G102" s="107"/>
      <c r="H102" s="103"/>
      <c r="I102" s="226">
        <f t="shared" si="2"/>
        <v>0</v>
      </c>
      <c r="J102" s="227"/>
      <c r="K102" s="74"/>
    </row>
    <row r="103" spans="1:11" ht="24" hidden="1" customHeight="1">
      <c r="A103" s="219"/>
      <c r="B103" s="222"/>
      <c r="C103" s="102"/>
      <c r="D103" s="103"/>
      <c r="E103" s="104"/>
      <c r="F103" s="61" t="s">
        <v>144</v>
      </c>
      <c r="G103" s="107"/>
      <c r="H103" s="103"/>
      <c r="I103" s="239">
        <f t="shared" si="2"/>
        <v>0</v>
      </c>
      <c r="J103" s="240"/>
      <c r="K103" s="74"/>
    </row>
    <row r="104" spans="1:11" ht="24" hidden="1" customHeight="1">
      <c r="A104" s="219"/>
      <c r="B104" s="222"/>
      <c r="C104" s="102"/>
      <c r="D104" s="103"/>
      <c r="E104" s="104"/>
      <c r="F104" s="61" t="s">
        <v>144</v>
      </c>
      <c r="G104" s="107"/>
      <c r="H104" s="103"/>
      <c r="I104" s="239">
        <f t="shared" si="2"/>
        <v>0</v>
      </c>
      <c r="J104" s="240"/>
      <c r="K104" s="74"/>
    </row>
    <row r="105" spans="1:11" ht="24" hidden="1" customHeight="1">
      <c r="A105" s="219"/>
      <c r="B105" s="222"/>
      <c r="C105" s="102"/>
      <c r="D105" s="103"/>
      <c r="E105" s="104"/>
      <c r="F105" s="61" t="s">
        <v>144</v>
      </c>
      <c r="G105" s="107"/>
      <c r="H105" s="103"/>
      <c r="I105" s="239">
        <f t="shared" si="2"/>
        <v>0</v>
      </c>
      <c r="J105" s="240"/>
      <c r="K105" s="74"/>
    </row>
    <row r="106" spans="1:11" ht="24" hidden="1" customHeight="1">
      <c r="A106" s="219"/>
      <c r="B106" s="222"/>
      <c r="C106" s="105"/>
      <c r="D106" s="103"/>
      <c r="E106" s="104"/>
      <c r="F106" s="61" t="s">
        <v>144</v>
      </c>
      <c r="G106" s="107"/>
      <c r="H106" s="103"/>
      <c r="I106" s="241">
        <f t="shared" si="2"/>
        <v>0</v>
      </c>
      <c r="J106" s="242"/>
      <c r="K106" s="74"/>
    </row>
    <row r="107" spans="1:11" ht="24" customHeight="1" thickBot="1">
      <c r="A107" s="220"/>
      <c r="B107" s="223"/>
      <c r="C107" s="228" t="s">
        <v>134</v>
      </c>
      <c r="D107" s="229"/>
      <c r="E107" s="229"/>
      <c r="F107" s="229"/>
      <c r="G107" s="229"/>
      <c r="H107" s="230"/>
      <c r="I107" s="231">
        <f>SUM(I7:I106)</f>
        <v>0</v>
      </c>
      <c r="J107" s="232"/>
      <c r="K107" s="79"/>
    </row>
    <row r="108" spans="1:11" ht="24" customHeight="1">
      <c r="A108" s="233" t="s">
        <v>132</v>
      </c>
      <c r="B108" s="237" t="s">
        <v>135</v>
      </c>
      <c r="C108" s="99"/>
      <c r="D108" s="100"/>
      <c r="E108" s="101"/>
      <c r="F108" s="72" t="s">
        <v>144</v>
      </c>
      <c r="G108" s="106"/>
      <c r="H108" s="100"/>
      <c r="I108" s="224">
        <f>ROUND(D108*E108*G108/1000000000,4)*H108</f>
        <v>0</v>
      </c>
      <c r="J108" s="225"/>
      <c r="K108" s="73"/>
    </row>
    <row r="109" spans="1:11" ht="24" customHeight="1">
      <c r="A109" s="234"/>
      <c r="B109" s="238"/>
      <c r="C109" s="102"/>
      <c r="D109" s="103"/>
      <c r="E109" s="104"/>
      <c r="F109" s="61" t="s">
        <v>144</v>
      </c>
      <c r="G109" s="107"/>
      <c r="H109" s="103"/>
      <c r="I109" s="226">
        <f t="shared" ref="I109:I157" si="3">ROUND(D109*E109*G109/1000000000,4)*H109</f>
        <v>0</v>
      </c>
      <c r="J109" s="227"/>
      <c r="K109" s="75"/>
    </row>
    <row r="110" spans="1:11" ht="24" customHeight="1">
      <c r="A110" s="234"/>
      <c r="B110" s="238"/>
      <c r="C110" s="102"/>
      <c r="D110" s="103"/>
      <c r="E110" s="104"/>
      <c r="F110" s="61" t="s">
        <v>144</v>
      </c>
      <c r="G110" s="107"/>
      <c r="H110" s="103"/>
      <c r="I110" s="226">
        <f t="shared" si="3"/>
        <v>0</v>
      </c>
      <c r="J110" s="227"/>
      <c r="K110" s="75"/>
    </row>
    <row r="111" spans="1:11" ht="24" customHeight="1">
      <c r="A111" s="234"/>
      <c r="B111" s="238"/>
      <c r="C111" s="102"/>
      <c r="D111" s="103"/>
      <c r="E111" s="104"/>
      <c r="F111" s="61" t="s">
        <v>144</v>
      </c>
      <c r="G111" s="107"/>
      <c r="H111" s="103"/>
      <c r="I111" s="226">
        <f t="shared" si="3"/>
        <v>0</v>
      </c>
      <c r="J111" s="227"/>
      <c r="K111" s="75"/>
    </row>
    <row r="112" spans="1:11" ht="24" customHeight="1">
      <c r="A112" s="234"/>
      <c r="B112" s="238"/>
      <c r="C112" s="102"/>
      <c r="D112" s="103"/>
      <c r="E112" s="104"/>
      <c r="F112" s="61" t="s">
        <v>144</v>
      </c>
      <c r="G112" s="107"/>
      <c r="H112" s="103"/>
      <c r="I112" s="226">
        <f t="shared" si="3"/>
        <v>0</v>
      </c>
      <c r="J112" s="227"/>
      <c r="K112" s="75"/>
    </row>
    <row r="113" spans="1:11" ht="24" hidden="1" customHeight="1">
      <c r="A113" s="234"/>
      <c r="B113" s="238"/>
      <c r="C113" s="102"/>
      <c r="D113" s="103"/>
      <c r="E113" s="104"/>
      <c r="F113" s="61" t="s">
        <v>144</v>
      </c>
      <c r="G113" s="107"/>
      <c r="H113" s="103"/>
      <c r="I113" s="226">
        <f t="shared" si="3"/>
        <v>0</v>
      </c>
      <c r="J113" s="227"/>
      <c r="K113" s="75"/>
    </row>
    <row r="114" spans="1:11" ht="24" hidden="1" customHeight="1">
      <c r="A114" s="234"/>
      <c r="B114" s="238"/>
      <c r="C114" s="102"/>
      <c r="D114" s="103"/>
      <c r="E114" s="104"/>
      <c r="F114" s="61" t="s">
        <v>144</v>
      </c>
      <c r="G114" s="107"/>
      <c r="H114" s="103"/>
      <c r="I114" s="226">
        <f t="shared" si="3"/>
        <v>0</v>
      </c>
      <c r="J114" s="227"/>
      <c r="K114" s="75"/>
    </row>
    <row r="115" spans="1:11" ht="24" hidden="1" customHeight="1">
      <c r="A115" s="234"/>
      <c r="B115" s="238"/>
      <c r="C115" s="102"/>
      <c r="D115" s="103"/>
      <c r="E115" s="104"/>
      <c r="F115" s="61" t="s">
        <v>144</v>
      </c>
      <c r="G115" s="107"/>
      <c r="H115" s="103"/>
      <c r="I115" s="226">
        <f t="shared" si="3"/>
        <v>0</v>
      </c>
      <c r="J115" s="227"/>
      <c r="K115" s="75"/>
    </row>
    <row r="116" spans="1:11" ht="24" hidden="1" customHeight="1">
      <c r="A116" s="234"/>
      <c r="B116" s="238"/>
      <c r="C116" s="102"/>
      <c r="D116" s="103"/>
      <c r="E116" s="104"/>
      <c r="F116" s="61" t="s">
        <v>144</v>
      </c>
      <c r="G116" s="107"/>
      <c r="H116" s="103"/>
      <c r="I116" s="226">
        <f t="shared" si="3"/>
        <v>0</v>
      </c>
      <c r="J116" s="227"/>
      <c r="K116" s="75"/>
    </row>
    <row r="117" spans="1:11" ht="24" hidden="1" customHeight="1">
      <c r="A117" s="234"/>
      <c r="B117" s="238"/>
      <c r="C117" s="102"/>
      <c r="D117" s="103"/>
      <c r="E117" s="104"/>
      <c r="F117" s="61" t="s">
        <v>144</v>
      </c>
      <c r="G117" s="107"/>
      <c r="H117" s="103"/>
      <c r="I117" s="226">
        <f t="shared" si="3"/>
        <v>0</v>
      </c>
      <c r="J117" s="227"/>
      <c r="K117" s="75"/>
    </row>
    <row r="118" spans="1:11" ht="24" hidden="1" customHeight="1">
      <c r="A118" s="234"/>
      <c r="B118" s="238"/>
      <c r="C118" s="102"/>
      <c r="D118" s="103"/>
      <c r="E118" s="104"/>
      <c r="F118" s="61" t="s">
        <v>144</v>
      </c>
      <c r="G118" s="107"/>
      <c r="H118" s="103"/>
      <c r="I118" s="226">
        <f t="shared" si="3"/>
        <v>0</v>
      </c>
      <c r="J118" s="227"/>
      <c r="K118" s="75"/>
    </row>
    <row r="119" spans="1:11" ht="24" hidden="1" customHeight="1">
      <c r="A119" s="234"/>
      <c r="B119" s="238"/>
      <c r="C119" s="102"/>
      <c r="D119" s="103"/>
      <c r="E119" s="104"/>
      <c r="F119" s="61" t="s">
        <v>144</v>
      </c>
      <c r="G119" s="107"/>
      <c r="H119" s="103"/>
      <c r="I119" s="226">
        <f t="shared" si="3"/>
        <v>0</v>
      </c>
      <c r="J119" s="227"/>
      <c r="K119" s="75"/>
    </row>
    <row r="120" spans="1:11" ht="24" hidden="1" customHeight="1">
      <c r="A120" s="234"/>
      <c r="B120" s="238"/>
      <c r="C120" s="102"/>
      <c r="D120" s="103"/>
      <c r="E120" s="104"/>
      <c r="F120" s="61" t="s">
        <v>144</v>
      </c>
      <c r="G120" s="107"/>
      <c r="H120" s="103"/>
      <c r="I120" s="226">
        <f t="shared" si="3"/>
        <v>0</v>
      </c>
      <c r="J120" s="227"/>
      <c r="K120" s="75"/>
    </row>
    <row r="121" spans="1:11" ht="24" hidden="1" customHeight="1">
      <c r="A121" s="234"/>
      <c r="B121" s="238"/>
      <c r="C121" s="102"/>
      <c r="D121" s="103"/>
      <c r="E121" s="104"/>
      <c r="F121" s="61" t="s">
        <v>144</v>
      </c>
      <c r="G121" s="107"/>
      <c r="H121" s="103"/>
      <c r="I121" s="226">
        <f t="shared" si="3"/>
        <v>0</v>
      </c>
      <c r="J121" s="227"/>
      <c r="K121" s="75"/>
    </row>
    <row r="122" spans="1:11" ht="24" hidden="1" customHeight="1">
      <c r="A122" s="234"/>
      <c r="B122" s="238"/>
      <c r="C122" s="102"/>
      <c r="D122" s="103"/>
      <c r="E122" s="104"/>
      <c r="F122" s="61" t="s">
        <v>144</v>
      </c>
      <c r="G122" s="107"/>
      <c r="H122" s="103"/>
      <c r="I122" s="226">
        <f t="shared" si="3"/>
        <v>0</v>
      </c>
      <c r="J122" s="227"/>
      <c r="K122" s="75"/>
    </row>
    <row r="123" spans="1:11" ht="24" hidden="1" customHeight="1">
      <c r="A123" s="234"/>
      <c r="B123" s="238"/>
      <c r="C123" s="102"/>
      <c r="D123" s="103"/>
      <c r="E123" s="104"/>
      <c r="F123" s="61" t="s">
        <v>144</v>
      </c>
      <c r="G123" s="107"/>
      <c r="H123" s="103"/>
      <c r="I123" s="226">
        <f t="shared" si="3"/>
        <v>0</v>
      </c>
      <c r="J123" s="227"/>
      <c r="K123" s="75"/>
    </row>
    <row r="124" spans="1:11" ht="24" hidden="1" customHeight="1">
      <c r="A124" s="234"/>
      <c r="B124" s="238"/>
      <c r="C124" s="102"/>
      <c r="D124" s="103"/>
      <c r="E124" s="104"/>
      <c r="F124" s="61" t="s">
        <v>144</v>
      </c>
      <c r="G124" s="107"/>
      <c r="H124" s="103"/>
      <c r="I124" s="226">
        <f t="shared" si="3"/>
        <v>0</v>
      </c>
      <c r="J124" s="227"/>
      <c r="K124" s="75"/>
    </row>
    <row r="125" spans="1:11" ht="24" hidden="1" customHeight="1">
      <c r="A125" s="234"/>
      <c r="B125" s="238"/>
      <c r="C125" s="102"/>
      <c r="D125" s="103"/>
      <c r="E125" s="104"/>
      <c r="F125" s="61" t="s">
        <v>144</v>
      </c>
      <c r="G125" s="107"/>
      <c r="H125" s="103"/>
      <c r="I125" s="226">
        <f t="shared" si="3"/>
        <v>0</v>
      </c>
      <c r="J125" s="227"/>
      <c r="K125" s="75"/>
    </row>
    <row r="126" spans="1:11" ht="24" hidden="1" customHeight="1">
      <c r="A126" s="234"/>
      <c r="B126" s="238"/>
      <c r="C126" s="102"/>
      <c r="D126" s="103"/>
      <c r="E126" s="104"/>
      <c r="F126" s="61" t="s">
        <v>144</v>
      </c>
      <c r="G126" s="107"/>
      <c r="H126" s="103"/>
      <c r="I126" s="226">
        <f t="shared" si="3"/>
        <v>0</v>
      </c>
      <c r="J126" s="227"/>
      <c r="K126" s="75"/>
    </row>
    <row r="127" spans="1:11" ht="24" hidden="1" customHeight="1">
      <c r="A127" s="234"/>
      <c r="B127" s="238"/>
      <c r="C127" s="102"/>
      <c r="D127" s="103"/>
      <c r="E127" s="104"/>
      <c r="F127" s="61" t="s">
        <v>144</v>
      </c>
      <c r="G127" s="107"/>
      <c r="H127" s="103"/>
      <c r="I127" s="226">
        <f t="shared" si="3"/>
        <v>0</v>
      </c>
      <c r="J127" s="227"/>
      <c r="K127" s="75"/>
    </row>
    <row r="128" spans="1:11" ht="24" hidden="1" customHeight="1">
      <c r="A128" s="234"/>
      <c r="B128" s="238"/>
      <c r="C128" s="102"/>
      <c r="D128" s="103"/>
      <c r="E128" s="104"/>
      <c r="F128" s="61" t="s">
        <v>144</v>
      </c>
      <c r="G128" s="107"/>
      <c r="H128" s="103"/>
      <c r="I128" s="226">
        <f t="shared" si="3"/>
        <v>0</v>
      </c>
      <c r="J128" s="227"/>
      <c r="K128" s="75"/>
    </row>
    <row r="129" spans="1:11" ht="24" hidden="1" customHeight="1">
      <c r="A129" s="234"/>
      <c r="B129" s="238"/>
      <c r="C129" s="102"/>
      <c r="D129" s="103"/>
      <c r="E129" s="104"/>
      <c r="F129" s="61" t="s">
        <v>144</v>
      </c>
      <c r="G129" s="107"/>
      <c r="H129" s="103"/>
      <c r="I129" s="226">
        <f t="shared" si="3"/>
        <v>0</v>
      </c>
      <c r="J129" s="227"/>
      <c r="K129" s="75"/>
    </row>
    <row r="130" spans="1:11" ht="24" hidden="1" customHeight="1">
      <c r="A130" s="234"/>
      <c r="B130" s="238"/>
      <c r="C130" s="102"/>
      <c r="D130" s="103"/>
      <c r="E130" s="104"/>
      <c r="F130" s="61" t="s">
        <v>144</v>
      </c>
      <c r="G130" s="107"/>
      <c r="H130" s="103"/>
      <c r="I130" s="226">
        <f t="shared" si="3"/>
        <v>0</v>
      </c>
      <c r="J130" s="227"/>
      <c r="K130" s="75"/>
    </row>
    <row r="131" spans="1:11" ht="24" hidden="1" customHeight="1">
      <c r="A131" s="234"/>
      <c r="B131" s="238"/>
      <c r="C131" s="102"/>
      <c r="D131" s="103"/>
      <c r="E131" s="104"/>
      <c r="F131" s="61" t="s">
        <v>144</v>
      </c>
      <c r="G131" s="107"/>
      <c r="H131" s="103"/>
      <c r="I131" s="226">
        <f t="shared" si="3"/>
        <v>0</v>
      </c>
      <c r="J131" s="227"/>
      <c r="K131" s="75"/>
    </row>
    <row r="132" spans="1:11" ht="24" hidden="1" customHeight="1">
      <c r="A132" s="234"/>
      <c r="B132" s="238"/>
      <c r="C132" s="102"/>
      <c r="D132" s="103"/>
      <c r="E132" s="104"/>
      <c r="F132" s="61" t="s">
        <v>144</v>
      </c>
      <c r="G132" s="107"/>
      <c r="H132" s="103"/>
      <c r="I132" s="226">
        <f t="shared" si="3"/>
        <v>0</v>
      </c>
      <c r="J132" s="227"/>
      <c r="K132" s="75"/>
    </row>
    <row r="133" spans="1:11" ht="24" hidden="1" customHeight="1">
      <c r="A133" s="234"/>
      <c r="B133" s="238"/>
      <c r="C133" s="102"/>
      <c r="D133" s="103"/>
      <c r="E133" s="104"/>
      <c r="F133" s="61" t="s">
        <v>144</v>
      </c>
      <c r="G133" s="107"/>
      <c r="H133" s="103"/>
      <c r="I133" s="226">
        <f t="shared" si="3"/>
        <v>0</v>
      </c>
      <c r="J133" s="227"/>
      <c r="K133" s="75"/>
    </row>
    <row r="134" spans="1:11" ht="24" hidden="1" customHeight="1">
      <c r="A134" s="234"/>
      <c r="B134" s="238"/>
      <c r="C134" s="102"/>
      <c r="D134" s="103"/>
      <c r="E134" s="104"/>
      <c r="F134" s="61" t="s">
        <v>144</v>
      </c>
      <c r="G134" s="107"/>
      <c r="H134" s="103"/>
      <c r="I134" s="226">
        <f t="shared" si="3"/>
        <v>0</v>
      </c>
      <c r="J134" s="227"/>
      <c r="K134" s="75"/>
    </row>
    <row r="135" spans="1:11" ht="24" hidden="1" customHeight="1">
      <c r="A135" s="234"/>
      <c r="B135" s="238"/>
      <c r="C135" s="102"/>
      <c r="D135" s="103"/>
      <c r="E135" s="104"/>
      <c r="F135" s="61" t="s">
        <v>144</v>
      </c>
      <c r="G135" s="107"/>
      <c r="H135" s="103"/>
      <c r="I135" s="226">
        <f t="shared" si="3"/>
        <v>0</v>
      </c>
      <c r="J135" s="227"/>
      <c r="K135" s="75"/>
    </row>
    <row r="136" spans="1:11" ht="24" hidden="1" customHeight="1">
      <c r="A136" s="234"/>
      <c r="B136" s="238"/>
      <c r="C136" s="102"/>
      <c r="D136" s="103"/>
      <c r="E136" s="104"/>
      <c r="F136" s="61" t="s">
        <v>144</v>
      </c>
      <c r="G136" s="107"/>
      <c r="H136" s="103"/>
      <c r="I136" s="226">
        <f t="shared" si="3"/>
        <v>0</v>
      </c>
      <c r="J136" s="227"/>
      <c r="K136" s="75"/>
    </row>
    <row r="137" spans="1:11" ht="24" hidden="1" customHeight="1">
      <c r="A137" s="234"/>
      <c r="B137" s="238"/>
      <c r="C137" s="102"/>
      <c r="D137" s="103"/>
      <c r="E137" s="104"/>
      <c r="F137" s="61" t="s">
        <v>144</v>
      </c>
      <c r="G137" s="107"/>
      <c r="H137" s="103"/>
      <c r="I137" s="226">
        <f t="shared" si="3"/>
        <v>0</v>
      </c>
      <c r="J137" s="227"/>
      <c r="K137" s="75"/>
    </row>
    <row r="138" spans="1:11" ht="24" hidden="1" customHeight="1">
      <c r="A138" s="234"/>
      <c r="B138" s="238"/>
      <c r="C138" s="102"/>
      <c r="D138" s="103"/>
      <c r="E138" s="104"/>
      <c r="F138" s="61" t="s">
        <v>144</v>
      </c>
      <c r="G138" s="107"/>
      <c r="H138" s="103"/>
      <c r="I138" s="226">
        <f t="shared" si="3"/>
        <v>0</v>
      </c>
      <c r="J138" s="227"/>
      <c r="K138" s="75"/>
    </row>
    <row r="139" spans="1:11" ht="24" hidden="1" customHeight="1">
      <c r="A139" s="234"/>
      <c r="B139" s="238"/>
      <c r="C139" s="102"/>
      <c r="D139" s="103"/>
      <c r="E139" s="104"/>
      <c r="F139" s="61" t="s">
        <v>144</v>
      </c>
      <c r="G139" s="107"/>
      <c r="H139" s="103"/>
      <c r="I139" s="226">
        <f t="shared" si="3"/>
        <v>0</v>
      </c>
      <c r="J139" s="227"/>
      <c r="K139" s="75"/>
    </row>
    <row r="140" spans="1:11" ht="24" hidden="1" customHeight="1">
      <c r="A140" s="234"/>
      <c r="B140" s="238"/>
      <c r="C140" s="102"/>
      <c r="D140" s="103"/>
      <c r="E140" s="104"/>
      <c r="F140" s="61" t="s">
        <v>144</v>
      </c>
      <c r="G140" s="107"/>
      <c r="H140" s="103"/>
      <c r="I140" s="226">
        <f t="shared" si="3"/>
        <v>0</v>
      </c>
      <c r="J140" s="227"/>
      <c r="K140" s="75"/>
    </row>
    <row r="141" spans="1:11" ht="24" hidden="1" customHeight="1">
      <c r="A141" s="234"/>
      <c r="B141" s="238"/>
      <c r="C141" s="102"/>
      <c r="D141" s="103"/>
      <c r="E141" s="104"/>
      <c r="F141" s="61" t="s">
        <v>144</v>
      </c>
      <c r="G141" s="107"/>
      <c r="H141" s="103"/>
      <c r="I141" s="226">
        <f t="shared" si="3"/>
        <v>0</v>
      </c>
      <c r="J141" s="227"/>
      <c r="K141" s="75"/>
    </row>
    <row r="142" spans="1:11" ht="24" hidden="1" customHeight="1">
      <c r="A142" s="234"/>
      <c r="B142" s="238"/>
      <c r="C142" s="102"/>
      <c r="D142" s="103"/>
      <c r="E142" s="104"/>
      <c r="F142" s="61" t="s">
        <v>144</v>
      </c>
      <c r="G142" s="107"/>
      <c r="H142" s="103"/>
      <c r="I142" s="226">
        <f t="shared" si="3"/>
        <v>0</v>
      </c>
      <c r="J142" s="227"/>
      <c r="K142" s="75"/>
    </row>
    <row r="143" spans="1:11" ht="24" hidden="1" customHeight="1">
      <c r="A143" s="234"/>
      <c r="B143" s="238"/>
      <c r="C143" s="102"/>
      <c r="D143" s="103"/>
      <c r="E143" s="104"/>
      <c r="F143" s="61" t="s">
        <v>144</v>
      </c>
      <c r="G143" s="107"/>
      <c r="H143" s="103"/>
      <c r="I143" s="226">
        <f t="shared" si="3"/>
        <v>0</v>
      </c>
      <c r="J143" s="227"/>
      <c r="K143" s="75"/>
    </row>
    <row r="144" spans="1:11" ht="24" hidden="1" customHeight="1">
      <c r="A144" s="234"/>
      <c r="B144" s="238"/>
      <c r="C144" s="102"/>
      <c r="D144" s="103"/>
      <c r="E144" s="104"/>
      <c r="F144" s="61" t="s">
        <v>144</v>
      </c>
      <c r="G144" s="107"/>
      <c r="H144" s="103"/>
      <c r="I144" s="226">
        <f t="shared" si="3"/>
        <v>0</v>
      </c>
      <c r="J144" s="227"/>
      <c r="K144" s="75"/>
    </row>
    <row r="145" spans="1:11" ht="24" hidden="1" customHeight="1">
      <c r="A145" s="234"/>
      <c r="B145" s="238"/>
      <c r="C145" s="102"/>
      <c r="D145" s="103"/>
      <c r="E145" s="104"/>
      <c r="F145" s="61" t="s">
        <v>144</v>
      </c>
      <c r="G145" s="107"/>
      <c r="H145" s="103"/>
      <c r="I145" s="226">
        <f t="shared" si="3"/>
        <v>0</v>
      </c>
      <c r="J145" s="227"/>
      <c r="K145" s="75"/>
    </row>
    <row r="146" spans="1:11" ht="24" hidden="1" customHeight="1">
      <c r="A146" s="234"/>
      <c r="B146" s="238"/>
      <c r="C146" s="102"/>
      <c r="D146" s="103"/>
      <c r="E146" s="104"/>
      <c r="F146" s="61" t="s">
        <v>144</v>
      </c>
      <c r="G146" s="107"/>
      <c r="H146" s="103"/>
      <c r="I146" s="226">
        <f t="shared" si="3"/>
        <v>0</v>
      </c>
      <c r="J146" s="227"/>
      <c r="K146" s="75"/>
    </row>
    <row r="147" spans="1:11" ht="24" hidden="1" customHeight="1">
      <c r="A147" s="234"/>
      <c r="B147" s="238"/>
      <c r="C147" s="102"/>
      <c r="D147" s="103"/>
      <c r="E147" s="104"/>
      <c r="F147" s="61" t="s">
        <v>144</v>
      </c>
      <c r="G147" s="107"/>
      <c r="H147" s="103"/>
      <c r="I147" s="226">
        <f t="shared" si="3"/>
        <v>0</v>
      </c>
      <c r="J147" s="227"/>
      <c r="K147" s="75"/>
    </row>
    <row r="148" spans="1:11" ht="24" hidden="1" customHeight="1">
      <c r="A148" s="234"/>
      <c r="B148" s="238"/>
      <c r="C148" s="102"/>
      <c r="D148" s="103"/>
      <c r="E148" s="104"/>
      <c r="F148" s="61" t="s">
        <v>144</v>
      </c>
      <c r="G148" s="107"/>
      <c r="H148" s="103"/>
      <c r="I148" s="226">
        <f t="shared" si="3"/>
        <v>0</v>
      </c>
      <c r="J148" s="227"/>
      <c r="K148" s="75"/>
    </row>
    <row r="149" spans="1:11" ht="24" hidden="1" customHeight="1">
      <c r="A149" s="234"/>
      <c r="B149" s="238"/>
      <c r="C149" s="102"/>
      <c r="D149" s="103"/>
      <c r="E149" s="104"/>
      <c r="F149" s="61" t="s">
        <v>144</v>
      </c>
      <c r="G149" s="107"/>
      <c r="H149" s="103"/>
      <c r="I149" s="226">
        <f t="shared" si="3"/>
        <v>0</v>
      </c>
      <c r="J149" s="227"/>
      <c r="K149" s="75"/>
    </row>
    <row r="150" spans="1:11" ht="24" hidden="1" customHeight="1">
      <c r="A150" s="234"/>
      <c r="B150" s="238"/>
      <c r="C150" s="102"/>
      <c r="D150" s="103"/>
      <c r="E150" s="104"/>
      <c r="F150" s="61" t="s">
        <v>144</v>
      </c>
      <c r="G150" s="107"/>
      <c r="H150" s="103"/>
      <c r="I150" s="226">
        <f t="shared" si="3"/>
        <v>0</v>
      </c>
      <c r="J150" s="227"/>
      <c r="K150" s="75"/>
    </row>
    <row r="151" spans="1:11" ht="24" hidden="1" customHeight="1">
      <c r="A151" s="234"/>
      <c r="B151" s="238"/>
      <c r="C151" s="102"/>
      <c r="D151" s="103"/>
      <c r="E151" s="104"/>
      <c r="F151" s="61" t="s">
        <v>144</v>
      </c>
      <c r="G151" s="107"/>
      <c r="H151" s="103"/>
      <c r="I151" s="226">
        <f t="shared" si="3"/>
        <v>0</v>
      </c>
      <c r="J151" s="227"/>
      <c r="K151" s="75"/>
    </row>
    <row r="152" spans="1:11" ht="24" hidden="1" customHeight="1">
      <c r="A152" s="234"/>
      <c r="B152" s="238"/>
      <c r="C152" s="102"/>
      <c r="D152" s="103"/>
      <c r="E152" s="104"/>
      <c r="F152" s="61" t="s">
        <v>144</v>
      </c>
      <c r="G152" s="107"/>
      <c r="H152" s="103"/>
      <c r="I152" s="226">
        <f t="shared" si="3"/>
        <v>0</v>
      </c>
      <c r="J152" s="227"/>
      <c r="K152" s="75"/>
    </row>
    <row r="153" spans="1:11" ht="24" hidden="1" customHeight="1">
      <c r="A153" s="234"/>
      <c r="B153" s="238"/>
      <c r="C153" s="102"/>
      <c r="D153" s="103"/>
      <c r="E153" s="104"/>
      <c r="F153" s="61" t="s">
        <v>144</v>
      </c>
      <c r="G153" s="107"/>
      <c r="H153" s="103"/>
      <c r="I153" s="226">
        <f t="shared" si="3"/>
        <v>0</v>
      </c>
      <c r="J153" s="227"/>
      <c r="K153" s="75"/>
    </row>
    <row r="154" spans="1:11" ht="24" hidden="1" customHeight="1">
      <c r="A154" s="234"/>
      <c r="B154" s="238"/>
      <c r="C154" s="102"/>
      <c r="D154" s="103"/>
      <c r="E154" s="104"/>
      <c r="F154" s="61" t="s">
        <v>144</v>
      </c>
      <c r="G154" s="107"/>
      <c r="H154" s="103"/>
      <c r="I154" s="226">
        <f t="shared" si="3"/>
        <v>0</v>
      </c>
      <c r="J154" s="227"/>
      <c r="K154" s="75"/>
    </row>
    <row r="155" spans="1:11" ht="24" hidden="1" customHeight="1">
      <c r="A155" s="234"/>
      <c r="B155" s="238"/>
      <c r="C155" s="102"/>
      <c r="D155" s="103"/>
      <c r="E155" s="104"/>
      <c r="F155" s="61" t="s">
        <v>144</v>
      </c>
      <c r="G155" s="107"/>
      <c r="H155" s="103"/>
      <c r="I155" s="226">
        <f t="shared" si="3"/>
        <v>0</v>
      </c>
      <c r="J155" s="227"/>
      <c r="K155" s="75"/>
    </row>
    <row r="156" spans="1:11" ht="24" hidden="1" customHeight="1">
      <c r="A156" s="234"/>
      <c r="B156" s="238"/>
      <c r="C156" s="102"/>
      <c r="D156" s="103"/>
      <c r="E156" s="104"/>
      <c r="F156" s="61" t="s">
        <v>144</v>
      </c>
      <c r="G156" s="107"/>
      <c r="H156" s="103"/>
      <c r="I156" s="226">
        <f t="shared" si="3"/>
        <v>0</v>
      </c>
      <c r="J156" s="227"/>
      <c r="K156" s="75"/>
    </row>
    <row r="157" spans="1:11" ht="24" hidden="1" customHeight="1">
      <c r="A157" s="234"/>
      <c r="B157" s="238"/>
      <c r="C157" s="102"/>
      <c r="D157" s="103"/>
      <c r="E157" s="104"/>
      <c r="F157" s="61" t="s">
        <v>144</v>
      </c>
      <c r="G157" s="107"/>
      <c r="H157" s="103"/>
      <c r="I157" s="226">
        <f t="shared" si="3"/>
        <v>0</v>
      </c>
      <c r="J157" s="227"/>
      <c r="K157" s="75"/>
    </row>
    <row r="158" spans="1:11" ht="24" hidden="1" customHeight="1">
      <c r="A158" s="235"/>
      <c r="B158" s="238"/>
      <c r="C158" s="102"/>
      <c r="D158" s="103"/>
      <c r="E158" s="104"/>
      <c r="F158" s="61" t="s">
        <v>144</v>
      </c>
      <c r="G158" s="107"/>
      <c r="H158" s="103"/>
      <c r="I158" s="226">
        <f>ROUND(D158*E158*G158/1000000000,4)*H158</f>
        <v>0</v>
      </c>
      <c r="J158" s="227"/>
      <c r="K158" s="75"/>
    </row>
    <row r="159" spans="1:11" ht="24" hidden="1" customHeight="1">
      <c r="A159" s="235"/>
      <c r="B159" s="238"/>
      <c r="C159" s="102"/>
      <c r="D159" s="103"/>
      <c r="E159" s="104"/>
      <c r="F159" s="61" t="s">
        <v>144</v>
      </c>
      <c r="G159" s="107"/>
      <c r="H159" s="103"/>
      <c r="I159" s="226">
        <f t="shared" ref="I159:I207" si="4">ROUND(D159*E159*G159/1000000000,4)*H159</f>
        <v>0</v>
      </c>
      <c r="J159" s="227"/>
      <c r="K159" s="75"/>
    </row>
    <row r="160" spans="1:11" ht="24" hidden="1" customHeight="1">
      <c r="A160" s="235"/>
      <c r="B160" s="238"/>
      <c r="C160" s="102"/>
      <c r="D160" s="103"/>
      <c r="E160" s="104"/>
      <c r="F160" s="61" t="s">
        <v>144</v>
      </c>
      <c r="G160" s="107"/>
      <c r="H160" s="103"/>
      <c r="I160" s="226">
        <f t="shared" si="4"/>
        <v>0</v>
      </c>
      <c r="J160" s="227"/>
      <c r="K160" s="75"/>
    </row>
    <row r="161" spans="1:11" ht="24" hidden="1" customHeight="1">
      <c r="A161" s="235"/>
      <c r="B161" s="238"/>
      <c r="C161" s="102"/>
      <c r="D161" s="103"/>
      <c r="E161" s="104"/>
      <c r="F161" s="61" t="s">
        <v>144</v>
      </c>
      <c r="G161" s="107"/>
      <c r="H161" s="103"/>
      <c r="I161" s="226">
        <f t="shared" si="4"/>
        <v>0</v>
      </c>
      <c r="J161" s="227"/>
      <c r="K161" s="75"/>
    </row>
    <row r="162" spans="1:11" ht="24" hidden="1" customHeight="1">
      <c r="A162" s="235"/>
      <c r="B162" s="238"/>
      <c r="C162" s="102"/>
      <c r="D162" s="103"/>
      <c r="E162" s="104"/>
      <c r="F162" s="61" t="s">
        <v>144</v>
      </c>
      <c r="G162" s="107"/>
      <c r="H162" s="103"/>
      <c r="I162" s="226">
        <f t="shared" si="4"/>
        <v>0</v>
      </c>
      <c r="J162" s="227"/>
      <c r="K162" s="75"/>
    </row>
    <row r="163" spans="1:11" ht="24" hidden="1" customHeight="1">
      <c r="A163" s="235"/>
      <c r="B163" s="238"/>
      <c r="C163" s="102"/>
      <c r="D163" s="103"/>
      <c r="E163" s="104"/>
      <c r="F163" s="61" t="s">
        <v>144</v>
      </c>
      <c r="G163" s="107"/>
      <c r="H163" s="103"/>
      <c r="I163" s="226">
        <f t="shared" si="4"/>
        <v>0</v>
      </c>
      <c r="J163" s="227"/>
      <c r="K163" s="75"/>
    </row>
    <row r="164" spans="1:11" ht="24" hidden="1" customHeight="1">
      <c r="A164" s="235"/>
      <c r="B164" s="238"/>
      <c r="C164" s="102"/>
      <c r="D164" s="103"/>
      <c r="E164" s="104"/>
      <c r="F164" s="61" t="s">
        <v>144</v>
      </c>
      <c r="G164" s="107"/>
      <c r="H164" s="103"/>
      <c r="I164" s="226">
        <f t="shared" si="4"/>
        <v>0</v>
      </c>
      <c r="J164" s="227"/>
      <c r="K164" s="75"/>
    </row>
    <row r="165" spans="1:11" ht="24" hidden="1" customHeight="1">
      <c r="A165" s="235"/>
      <c r="B165" s="238"/>
      <c r="C165" s="102"/>
      <c r="D165" s="103"/>
      <c r="E165" s="104"/>
      <c r="F165" s="61" t="s">
        <v>144</v>
      </c>
      <c r="G165" s="107"/>
      <c r="H165" s="103"/>
      <c r="I165" s="226">
        <f t="shared" si="4"/>
        <v>0</v>
      </c>
      <c r="J165" s="227"/>
      <c r="K165" s="75"/>
    </row>
    <row r="166" spans="1:11" ht="24" hidden="1" customHeight="1">
      <c r="A166" s="235"/>
      <c r="B166" s="238"/>
      <c r="C166" s="102"/>
      <c r="D166" s="103"/>
      <c r="E166" s="104"/>
      <c r="F166" s="61" t="s">
        <v>144</v>
      </c>
      <c r="G166" s="107"/>
      <c r="H166" s="103"/>
      <c r="I166" s="226">
        <f t="shared" si="4"/>
        <v>0</v>
      </c>
      <c r="J166" s="227"/>
      <c r="K166" s="75"/>
    </row>
    <row r="167" spans="1:11" ht="24" hidden="1" customHeight="1">
      <c r="A167" s="235"/>
      <c r="B167" s="238"/>
      <c r="C167" s="102"/>
      <c r="D167" s="103"/>
      <c r="E167" s="104"/>
      <c r="F167" s="61" t="s">
        <v>144</v>
      </c>
      <c r="G167" s="107"/>
      <c r="H167" s="103"/>
      <c r="I167" s="226">
        <f t="shared" si="4"/>
        <v>0</v>
      </c>
      <c r="J167" s="227"/>
      <c r="K167" s="75"/>
    </row>
    <row r="168" spans="1:11" ht="24" hidden="1" customHeight="1">
      <c r="A168" s="235"/>
      <c r="B168" s="238"/>
      <c r="C168" s="102"/>
      <c r="D168" s="103"/>
      <c r="E168" s="104"/>
      <c r="F168" s="61" t="s">
        <v>144</v>
      </c>
      <c r="G168" s="107"/>
      <c r="H168" s="103"/>
      <c r="I168" s="226">
        <f t="shared" si="4"/>
        <v>0</v>
      </c>
      <c r="J168" s="227"/>
      <c r="K168" s="75"/>
    </row>
    <row r="169" spans="1:11" ht="24" hidden="1" customHeight="1">
      <c r="A169" s="235"/>
      <c r="B169" s="238"/>
      <c r="C169" s="102"/>
      <c r="D169" s="103"/>
      <c r="E169" s="104"/>
      <c r="F169" s="61" t="s">
        <v>144</v>
      </c>
      <c r="G169" s="107"/>
      <c r="H169" s="103"/>
      <c r="I169" s="226">
        <f t="shared" si="4"/>
        <v>0</v>
      </c>
      <c r="J169" s="227"/>
      <c r="K169" s="75"/>
    </row>
    <row r="170" spans="1:11" ht="24" hidden="1" customHeight="1">
      <c r="A170" s="235"/>
      <c r="B170" s="238"/>
      <c r="C170" s="102"/>
      <c r="D170" s="103"/>
      <c r="E170" s="104"/>
      <c r="F170" s="61" t="s">
        <v>144</v>
      </c>
      <c r="G170" s="107"/>
      <c r="H170" s="103"/>
      <c r="I170" s="226">
        <f t="shared" si="4"/>
        <v>0</v>
      </c>
      <c r="J170" s="227"/>
      <c r="K170" s="75"/>
    </row>
    <row r="171" spans="1:11" ht="24" hidden="1" customHeight="1">
      <c r="A171" s="235"/>
      <c r="B171" s="238"/>
      <c r="C171" s="102"/>
      <c r="D171" s="103"/>
      <c r="E171" s="104"/>
      <c r="F171" s="61" t="s">
        <v>144</v>
      </c>
      <c r="G171" s="107"/>
      <c r="H171" s="103"/>
      <c r="I171" s="226">
        <f t="shared" si="4"/>
        <v>0</v>
      </c>
      <c r="J171" s="227"/>
      <c r="K171" s="75"/>
    </row>
    <row r="172" spans="1:11" ht="24" hidden="1" customHeight="1">
      <c r="A172" s="235"/>
      <c r="B172" s="238"/>
      <c r="C172" s="102"/>
      <c r="D172" s="103"/>
      <c r="E172" s="104"/>
      <c r="F172" s="61" t="s">
        <v>144</v>
      </c>
      <c r="G172" s="107"/>
      <c r="H172" s="103"/>
      <c r="I172" s="226">
        <f t="shared" si="4"/>
        <v>0</v>
      </c>
      <c r="J172" s="227"/>
      <c r="K172" s="75"/>
    </row>
    <row r="173" spans="1:11" ht="24" hidden="1" customHeight="1">
      <c r="A173" s="235"/>
      <c r="B173" s="238"/>
      <c r="C173" s="102"/>
      <c r="D173" s="103"/>
      <c r="E173" s="104"/>
      <c r="F173" s="61" t="s">
        <v>144</v>
      </c>
      <c r="G173" s="107"/>
      <c r="H173" s="103"/>
      <c r="I173" s="226">
        <f t="shared" si="4"/>
        <v>0</v>
      </c>
      <c r="J173" s="227"/>
      <c r="K173" s="75"/>
    </row>
    <row r="174" spans="1:11" ht="24" hidden="1" customHeight="1">
      <c r="A174" s="235"/>
      <c r="B174" s="238"/>
      <c r="C174" s="102"/>
      <c r="D174" s="103"/>
      <c r="E174" s="104"/>
      <c r="F174" s="61" t="s">
        <v>144</v>
      </c>
      <c r="G174" s="107"/>
      <c r="H174" s="103"/>
      <c r="I174" s="226">
        <f t="shared" si="4"/>
        <v>0</v>
      </c>
      <c r="J174" s="227"/>
      <c r="K174" s="75"/>
    </row>
    <row r="175" spans="1:11" ht="24" hidden="1" customHeight="1">
      <c r="A175" s="235"/>
      <c r="B175" s="238"/>
      <c r="C175" s="102"/>
      <c r="D175" s="103"/>
      <c r="E175" s="104"/>
      <c r="F175" s="61" t="s">
        <v>144</v>
      </c>
      <c r="G175" s="107"/>
      <c r="H175" s="103"/>
      <c r="I175" s="226">
        <f t="shared" si="4"/>
        <v>0</v>
      </c>
      <c r="J175" s="227"/>
      <c r="K175" s="75"/>
    </row>
    <row r="176" spans="1:11" ht="24" hidden="1" customHeight="1">
      <c r="A176" s="235"/>
      <c r="B176" s="238"/>
      <c r="C176" s="102"/>
      <c r="D176" s="103"/>
      <c r="E176" s="104"/>
      <c r="F176" s="61" t="s">
        <v>144</v>
      </c>
      <c r="G176" s="107"/>
      <c r="H176" s="103"/>
      <c r="I176" s="226">
        <f t="shared" si="4"/>
        <v>0</v>
      </c>
      <c r="J176" s="227"/>
      <c r="K176" s="75"/>
    </row>
    <row r="177" spans="1:11" ht="24" hidden="1" customHeight="1">
      <c r="A177" s="235"/>
      <c r="B177" s="238"/>
      <c r="C177" s="102"/>
      <c r="D177" s="103"/>
      <c r="E177" s="104"/>
      <c r="F177" s="61" t="s">
        <v>144</v>
      </c>
      <c r="G177" s="107"/>
      <c r="H177" s="103"/>
      <c r="I177" s="226">
        <f t="shared" si="4"/>
        <v>0</v>
      </c>
      <c r="J177" s="227"/>
      <c r="K177" s="75"/>
    </row>
    <row r="178" spans="1:11" ht="24" hidden="1" customHeight="1">
      <c r="A178" s="235"/>
      <c r="B178" s="238"/>
      <c r="C178" s="102"/>
      <c r="D178" s="103"/>
      <c r="E178" s="104"/>
      <c r="F178" s="61" t="s">
        <v>144</v>
      </c>
      <c r="G178" s="107"/>
      <c r="H178" s="103"/>
      <c r="I178" s="226">
        <f t="shared" si="4"/>
        <v>0</v>
      </c>
      <c r="J178" s="227"/>
      <c r="K178" s="75"/>
    </row>
    <row r="179" spans="1:11" ht="24" hidden="1" customHeight="1">
      <c r="A179" s="235"/>
      <c r="B179" s="238"/>
      <c r="C179" s="102"/>
      <c r="D179" s="103"/>
      <c r="E179" s="104"/>
      <c r="F179" s="61" t="s">
        <v>144</v>
      </c>
      <c r="G179" s="107"/>
      <c r="H179" s="103"/>
      <c r="I179" s="226">
        <f t="shared" si="4"/>
        <v>0</v>
      </c>
      <c r="J179" s="227"/>
      <c r="K179" s="75"/>
    </row>
    <row r="180" spans="1:11" ht="24" hidden="1" customHeight="1">
      <c r="A180" s="235"/>
      <c r="B180" s="238"/>
      <c r="C180" s="102"/>
      <c r="D180" s="103"/>
      <c r="E180" s="104"/>
      <c r="F180" s="61" t="s">
        <v>144</v>
      </c>
      <c r="G180" s="107"/>
      <c r="H180" s="103"/>
      <c r="I180" s="226">
        <f t="shared" si="4"/>
        <v>0</v>
      </c>
      <c r="J180" s="227"/>
      <c r="K180" s="75"/>
    </row>
    <row r="181" spans="1:11" ht="24" hidden="1" customHeight="1">
      <c r="A181" s="235"/>
      <c r="B181" s="238"/>
      <c r="C181" s="102"/>
      <c r="D181" s="103"/>
      <c r="E181" s="104"/>
      <c r="F181" s="61" t="s">
        <v>144</v>
      </c>
      <c r="G181" s="107"/>
      <c r="H181" s="103"/>
      <c r="I181" s="226">
        <f t="shared" si="4"/>
        <v>0</v>
      </c>
      <c r="J181" s="227"/>
      <c r="K181" s="75"/>
    </row>
    <row r="182" spans="1:11" ht="24" hidden="1" customHeight="1">
      <c r="A182" s="235"/>
      <c r="B182" s="238"/>
      <c r="C182" s="102"/>
      <c r="D182" s="103"/>
      <c r="E182" s="104"/>
      <c r="F182" s="61" t="s">
        <v>144</v>
      </c>
      <c r="G182" s="107"/>
      <c r="H182" s="103"/>
      <c r="I182" s="226">
        <f t="shared" si="4"/>
        <v>0</v>
      </c>
      <c r="J182" s="227"/>
      <c r="K182" s="75"/>
    </row>
    <row r="183" spans="1:11" ht="24" hidden="1" customHeight="1">
      <c r="A183" s="235"/>
      <c r="B183" s="238"/>
      <c r="C183" s="102"/>
      <c r="D183" s="103"/>
      <c r="E183" s="104"/>
      <c r="F183" s="61" t="s">
        <v>144</v>
      </c>
      <c r="G183" s="107"/>
      <c r="H183" s="103"/>
      <c r="I183" s="226">
        <f t="shared" si="4"/>
        <v>0</v>
      </c>
      <c r="J183" s="227"/>
      <c r="K183" s="75"/>
    </row>
    <row r="184" spans="1:11" ht="24" hidden="1" customHeight="1">
      <c r="A184" s="235"/>
      <c r="B184" s="238"/>
      <c r="C184" s="102"/>
      <c r="D184" s="103"/>
      <c r="E184" s="104"/>
      <c r="F184" s="61" t="s">
        <v>144</v>
      </c>
      <c r="G184" s="107"/>
      <c r="H184" s="103"/>
      <c r="I184" s="226">
        <f t="shared" si="4"/>
        <v>0</v>
      </c>
      <c r="J184" s="227"/>
      <c r="K184" s="75"/>
    </row>
    <row r="185" spans="1:11" ht="24" hidden="1" customHeight="1">
      <c r="A185" s="235"/>
      <c r="B185" s="238"/>
      <c r="C185" s="102"/>
      <c r="D185" s="103"/>
      <c r="E185" s="104"/>
      <c r="F185" s="61" t="s">
        <v>144</v>
      </c>
      <c r="G185" s="107"/>
      <c r="H185" s="103"/>
      <c r="I185" s="226">
        <f t="shared" si="4"/>
        <v>0</v>
      </c>
      <c r="J185" s="227"/>
      <c r="K185" s="75"/>
    </row>
    <row r="186" spans="1:11" ht="24" hidden="1" customHeight="1">
      <c r="A186" s="235"/>
      <c r="B186" s="238"/>
      <c r="C186" s="102"/>
      <c r="D186" s="103"/>
      <c r="E186" s="104"/>
      <c r="F186" s="61" t="s">
        <v>144</v>
      </c>
      <c r="G186" s="107"/>
      <c r="H186" s="103"/>
      <c r="I186" s="226">
        <f t="shared" si="4"/>
        <v>0</v>
      </c>
      <c r="J186" s="227"/>
      <c r="K186" s="75"/>
    </row>
    <row r="187" spans="1:11" ht="24" hidden="1" customHeight="1">
      <c r="A187" s="235"/>
      <c r="B187" s="238"/>
      <c r="C187" s="102"/>
      <c r="D187" s="103"/>
      <c r="E187" s="104"/>
      <c r="F187" s="61" t="s">
        <v>144</v>
      </c>
      <c r="G187" s="107"/>
      <c r="H187" s="103"/>
      <c r="I187" s="226">
        <f t="shared" si="4"/>
        <v>0</v>
      </c>
      <c r="J187" s="227"/>
      <c r="K187" s="75"/>
    </row>
    <row r="188" spans="1:11" ht="24" hidden="1" customHeight="1">
      <c r="A188" s="235"/>
      <c r="B188" s="238"/>
      <c r="C188" s="102"/>
      <c r="D188" s="103"/>
      <c r="E188" s="104"/>
      <c r="F188" s="61" t="s">
        <v>144</v>
      </c>
      <c r="G188" s="107"/>
      <c r="H188" s="103"/>
      <c r="I188" s="226">
        <f t="shared" si="4"/>
        <v>0</v>
      </c>
      <c r="J188" s="227"/>
      <c r="K188" s="75"/>
    </row>
    <row r="189" spans="1:11" ht="24" hidden="1" customHeight="1">
      <c r="A189" s="235"/>
      <c r="B189" s="238"/>
      <c r="C189" s="102"/>
      <c r="D189" s="103"/>
      <c r="E189" s="104"/>
      <c r="F189" s="61" t="s">
        <v>144</v>
      </c>
      <c r="G189" s="107"/>
      <c r="H189" s="103"/>
      <c r="I189" s="226">
        <f t="shared" si="4"/>
        <v>0</v>
      </c>
      <c r="J189" s="227"/>
      <c r="K189" s="75"/>
    </row>
    <row r="190" spans="1:11" ht="24" hidden="1" customHeight="1">
      <c r="A190" s="235"/>
      <c r="B190" s="238"/>
      <c r="C190" s="102"/>
      <c r="D190" s="103"/>
      <c r="E190" s="104"/>
      <c r="F190" s="61" t="s">
        <v>144</v>
      </c>
      <c r="G190" s="107"/>
      <c r="H190" s="103"/>
      <c r="I190" s="226">
        <f t="shared" si="4"/>
        <v>0</v>
      </c>
      <c r="J190" s="227"/>
      <c r="K190" s="75"/>
    </row>
    <row r="191" spans="1:11" ht="24" hidden="1" customHeight="1">
      <c r="A191" s="235"/>
      <c r="B191" s="238"/>
      <c r="C191" s="102"/>
      <c r="D191" s="103"/>
      <c r="E191" s="104"/>
      <c r="F191" s="61" t="s">
        <v>144</v>
      </c>
      <c r="G191" s="107"/>
      <c r="H191" s="103"/>
      <c r="I191" s="226">
        <f t="shared" si="4"/>
        <v>0</v>
      </c>
      <c r="J191" s="227"/>
      <c r="K191" s="75"/>
    </row>
    <row r="192" spans="1:11" ht="24" hidden="1" customHeight="1">
      <c r="A192" s="235"/>
      <c r="B192" s="238"/>
      <c r="C192" s="102"/>
      <c r="D192" s="103"/>
      <c r="E192" s="104"/>
      <c r="F192" s="61" t="s">
        <v>144</v>
      </c>
      <c r="G192" s="107"/>
      <c r="H192" s="103"/>
      <c r="I192" s="226">
        <f t="shared" si="4"/>
        <v>0</v>
      </c>
      <c r="J192" s="227"/>
      <c r="K192" s="75"/>
    </row>
    <row r="193" spans="1:11" ht="24" hidden="1" customHeight="1">
      <c r="A193" s="235"/>
      <c r="B193" s="238"/>
      <c r="C193" s="102"/>
      <c r="D193" s="103"/>
      <c r="E193" s="104"/>
      <c r="F193" s="61" t="s">
        <v>144</v>
      </c>
      <c r="G193" s="107"/>
      <c r="H193" s="103"/>
      <c r="I193" s="226">
        <f t="shared" si="4"/>
        <v>0</v>
      </c>
      <c r="J193" s="227"/>
      <c r="K193" s="75"/>
    </row>
    <row r="194" spans="1:11" ht="24" hidden="1" customHeight="1">
      <c r="A194" s="235"/>
      <c r="B194" s="238"/>
      <c r="C194" s="102"/>
      <c r="D194" s="103"/>
      <c r="E194" s="104"/>
      <c r="F194" s="61" t="s">
        <v>144</v>
      </c>
      <c r="G194" s="107"/>
      <c r="H194" s="103"/>
      <c r="I194" s="226">
        <f t="shared" si="4"/>
        <v>0</v>
      </c>
      <c r="J194" s="227"/>
      <c r="K194" s="75"/>
    </row>
    <row r="195" spans="1:11" ht="24" hidden="1" customHeight="1">
      <c r="A195" s="235"/>
      <c r="B195" s="238"/>
      <c r="C195" s="102"/>
      <c r="D195" s="103"/>
      <c r="E195" s="104"/>
      <c r="F195" s="61" t="s">
        <v>144</v>
      </c>
      <c r="G195" s="107"/>
      <c r="H195" s="103"/>
      <c r="I195" s="226">
        <f t="shared" si="4"/>
        <v>0</v>
      </c>
      <c r="J195" s="227"/>
      <c r="K195" s="75"/>
    </row>
    <row r="196" spans="1:11" ht="24" hidden="1" customHeight="1">
      <c r="A196" s="235"/>
      <c r="B196" s="238"/>
      <c r="C196" s="102"/>
      <c r="D196" s="103"/>
      <c r="E196" s="104"/>
      <c r="F196" s="61" t="s">
        <v>144</v>
      </c>
      <c r="G196" s="107"/>
      <c r="H196" s="103"/>
      <c r="I196" s="226">
        <f t="shared" si="4"/>
        <v>0</v>
      </c>
      <c r="J196" s="227"/>
      <c r="K196" s="75"/>
    </row>
    <row r="197" spans="1:11" ht="24" hidden="1" customHeight="1">
      <c r="A197" s="235"/>
      <c r="B197" s="238"/>
      <c r="C197" s="102"/>
      <c r="D197" s="103"/>
      <c r="E197" s="104"/>
      <c r="F197" s="61" t="s">
        <v>144</v>
      </c>
      <c r="G197" s="107"/>
      <c r="H197" s="103"/>
      <c r="I197" s="226">
        <f t="shared" si="4"/>
        <v>0</v>
      </c>
      <c r="J197" s="227"/>
      <c r="K197" s="75"/>
    </row>
    <row r="198" spans="1:11" ht="24" hidden="1" customHeight="1">
      <c r="A198" s="235"/>
      <c r="B198" s="238"/>
      <c r="C198" s="102"/>
      <c r="D198" s="103"/>
      <c r="E198" s="104"/>
      <c r="F198" s="61" t="s">
        <v>144</v>
      </c>
      <c r="G198" s="107"/>
      <c r="H198" s="103"/>
      <c r="I198" s="226">
        <f t="shared" si="4"/>
        <v>0</v>
      </c>
      <c r="J198" s="227"/>
      <c r="K198" s="75"/>
    </row>
    <row r="199" spans="1:11" ht="24" hidden="1" customHeight="1">
      <c r="A199" s="235"/>
      <c r="B199" s="238"/>
      <c r="C199" s="102"/>
      <c r="D199" s="103"/>
      <c r="E199" s="104"/>
      <c r="F199" s="61" t="s">
        <v>144</v>
      </c>
      <c r="G199" s="107"/>
      <c r="H199" s="103"/>
      <c r="I199" s="226">
        <f t="shared" si="4"/>
        <v>0</v>
      </c>
      <c r="J199" s="227"/>
      <c r="K199" s="75"/>
    </row>
    <row r="200" spans="1:11" ht="24" hidden="1" customHeight="1">
      <c r="A200" s="235"/>
      <c r="B200" s="238"/>
      <c r="C200" s="102"/>
      <c r="D200" s="103"/>
      <c r="E200" s="104"/>
      <c r="F200" s="61" t="s">
        <v>144</v>
      </c>
      <c r="G200" s="107"/>
      <c r="H200" s="103"/>
      <c r="I200" s="226">
        <f t="shared" si="4"/>
        <v>0</v>
      </c>
      <c r="J200" s="227"/>
      <c r="K200" s="75"/>
    </row>
    <row r="201" spans="1:11" ht="24" hidden="1" customHeight="1">
      <c r="A201" s="235"/>
      <c r="B201" s="238"/>
      <c r="C201" s="102"/>
      <c r="D201" s="103"/>
      <c r="E201" s="104"/>
      <c r="F201" s="61" t="s">
        <v>144</v>
      </c>
      <c r="G201" s="107"/>
      <c r="H201" s="103"/>
      <c r="I201" s="226">
        <f t="shared" si="4"/>
        <v>0</v>
      </c>
      <c r="J201" s="227"/>
      <c r="K201" s="75"/>
    </row>
    <row r="202" spans="1:11" ht="24" hidden="1" customHeight="1">
      <c r="A202" s="235"/>
      <c r="B202" s="238"/>
      <c r="C202" s="102"/>
      <c r="D202" s="103"/>
      <c r="E202" s="104"/>
      <c r="F202" s="61" t="s">
        <v>144</v>
      </c>
      <c r="G202" s="107"/>
      <c r="H202" s="103"/>
      <c r="I202" s="226">
        <f t="shared" si="4"/>
        <v>0</v>
      </c>
      <c r="J202" s="227"/>
      <c r="K202" s="74"/>
    </row>
    <row r="203" spans="1:11" ht="24" hidden="1" customHeight="1">
      <c r="A203" s="235"/>
      <c r="B203" s="238"/>
      <c r="C203" s="102"/>
      <c r="D203" s="103"/>
      <c r="E203" s="104"/>
      <c r="F203" s="61" t="s">
        <v>144</v>
      </c>
      <c r="G203" s="107"/>
      <c r="H203" s="103"/>
      <c r="I203" s="226">
        <f t="shared" si="4"/>
        <v>0</v>
      </c>
      <c r="J203" s="227"/>
      <c r="K203" s="74"/>
    </row>
    <row r="204" spans="1:11" ht="24" hidden="1" customHeight="1">
      <c r="A204" s="235"/>
      <c r="B204" s="238"/>
      <c r="C204" s="102"/>
      <c r="D204" s="103"/>
      <c r="E204" s="104"/>
      <c r="F204" s="61" t="s">
        <v>144</v>
      </c>
      <c r="G204" s="107"/>
      <c r="H204" s="103"/>
      <c r="I204" s="239">
        <f t="shared" si="4"/>
        <v>0</v>
      </c>
      <c r="J204" s="240"/>
      <c r="K204" s="74"/>
    </row>
    <row r="205" spans="1:11" ht="24" hidden="1" customHeight="1">
      <c r="A205" s="235"/>
      <c r="B205" s="238"/>
      <c r="C205" s="102"/>
      <c r="D205" s="103"/>
      <c r="E205" s="104"/>
      <c r="F205" s="61" t="s">
        <v>144</v>
      </c>
      <c r="G205" s="107"/>
      <c r="H205" s="103"/>
      <c r="I205" s="239">
        <f t="shared" si="4"/>
        <v>0</v>
      </c>
      <c r="J205" s="240"/>
      <c r="K205" s="74"/>
    </row>
    <row r="206" spans="1:11" ht="24" hidden="1" customHeight="1">
      <c r="A206" s="235"/>
      <c r="B206" s="238"/>
      <c r="C206" s="102"/>
      <c r="D206" s="103"/>
      <c r="E206" s="104"/>
      <c r="F206" s="61" t="s">
        <v>144</v>
      </c>
      <c r="G206" s="107"/>
      <c r="H206" s="103"/>
      <c r="I206" s="239">
        <f t="shared" si="4"/>
        <v>0</v>
      </c>
      <c r="J206" s="240"/>
      <c r="K206" s="74"/>
    </row>
    <row r="207" spans="1:11" ht="24" hidden="1" customHeight="1">
      <c r="A207" s="235"/>
      <c r="B207" s="238"/>
      <c r="C207" s="105"/>
      <c r="D207" s="103"/>
      <c r="E207" s="104"/>
      <c r="F207" s="61" t="s">
        <v>144</v>
      </c>
      <c r="G207" s="107"/>
      <c r="H207" s="103"/>
      <c r="I207" s="241">
        <f t="shared" si="4"/>
        <v>0</v>
      </c>
      <c r="J207" s="242"/>
      <c r="K207" s="76"/>
    </row>
    <row r="208" spans="1:11" ht="24" customHeight="1" thickBot="1">
      <c r="A208" s="235"/>
      <c r="B208" s="238"/>
      <c r="C208" s="228" t="s">
        <v>134</v>
      </c>
      <c r="D208" s="229"/>
      <c r="E208" s="229"/>
      <c r="F208" s="229"/>
      <c r="G208" s="229"/>
      <c r="H208" s="230"/>
      <c r="I208" s="243">
        <f>SUM(I108:I207)</f>
        <v>0</v>
      </c>
      <c r="J208" s="244"/>
      <c r="K208" s="80"/>
    </row>
    <row r="209" spans="1:11" s="59" customFormat="1" ht="24" customHeight="1" thickBot="1">
      <c r="A209" s="236"/>
      <c r="B209" s="245" t="s">
        <v>136</v>
      </c>
      <c r="C209" s="246"/>
      <c r="D209" s="247"/>
      <c r="E209" s="248"/>
      <c r="F209" s="248"/>
      <c r="G209" s="248"/>
      <c r="H209" s="249"/>
      <c r="I209" s="250">
        <f>I208+I107</f>
        <v>0</v>
      </c>
      <c r="J209" s="251"/>
      <c r="K209" s="71" t="s">
        <v>145</v>
      </c>
    </row>
    <row r="210" spans="1:11" s="59" customFormat="1" ht="24" customHeight="1">
      <c r="A210" s="252" t="s">
        <v>137</v>
      </c>
      <c r="B210" s="221" t="s">
        <v>133</v>
      </c>
      <c r="C210" s="99"/>
      <c r="D210" s="100"/>
      <c r="E210" s="101"/>
      <c r="F210" s="72" t="s">
        <v>144</v>
      </c>
      <c r="G210" s="106"/>
      <c r="H210" s="100"/>
      <c r="I210" s="224">
        <f>ROUND(D210*E210*G210/1000000000,4)*H210</f>
        <v>0</v>
      </c>
      <c r="J210" s="225"/>
      <c r="K210" s="73"/>
    </row>
    <row r="211" spans="1:11" s="59" customFormat="1" ht="24" customHeight="1">
      <c r="A211" s="253"/>
      <c r="B211" s="222"/>
      <c r="C211" s="102"/>
      <c r="D211" s="103"/>
      <c r="E211" s="104"/>
      <c r="F211" s="61" t="s">
        <v>144</v>
      </c>
      <c r="G211" s="107"/>
      <c r="H211" s="103"/>
      <c r="I211" s="226">
        <f t="shared" ref="I211:I274" si="5">ROUND(D211*E211*G211/1000000000,4)*H211</f>
        <v>0</v>
      </c>
      <c r="J211" s="227"/>
      <c r="K211" s="75"/>
    </row>
    <row r="212" spans="1:11" s="59" customFormat="1" ht="24" customHeight="1">
      <c r="A212" s="253"/>
      <c r="B212" s="222"/>
      <c r="C212" s="102"/>
      <c r="D212" s="103"/>
      <c r="E212" s="104"/>
      <c r="F212" s="61" t="s">
        <v>144</v>
      </c>
      <c r="G212" s="107"/>
      <c r="H212" s="103"/>
      <c r="I212" s="226">
        <f t="shared" si="5"/>
        <v>0</v>
      </c>
      <c r="J212" s="227"/>
      <c r="K212" s="75"/>
    </row>
    <row r="213" spans="1:11" s="59" customFormat="1" ht="24" customHeight="1">
      <c r="A213" s="253"/>
      <c r="B213" s="222"/>
      <c r="C213" s="102"/>
      <c r="D213" s="103"/>
      <c r="E213" s="104"/>
      <c r="F213" s="61" t="s">
        <v>144</v>
      </c>
      <c r="G213" s="107"/>
      <c r="H213" s="103"/>
      <c r="I213" s="226">
        <f t="shared" si="5"/>
        <v>0</v>
      </c>
      <c r="J213" s="227"/>
      <c r="K213" s="75"/>
    </row>
    <row r="214" spans="1:11" s="59" customFormat="1" ht="24" customHeight="1">
      <c r="A214" s="253"/>
      <c r="B214" s="222"/>
      <c r="C214" s="102"/>
      <c r="D214" s="103"/>
      <c r="E214" s="104"/>
      <c r="F214" s="61" t="s">
        <v>144</v>
      </c>
      <c r="G214" s="107"/>
      <c r="H214" s="103"/>
      <c r="I214" s="226">
        <f t="shared" si="5"/>
        <v>0</v>
      </c>
      <c r="J214" s="227"/>
      <c r="K214" s="75"/>
    </row>
    <row r="215" spans="1:11" s="59" customFormat="1" ht="24" hidden="1" customHeight="1">
      <c r="A215" s="253"/>
      <c r="B215" s="222"/>
      <c r="C215" s="102"/>
      <c r="D215" s="103"/>
      <c r="E215" s="104"/>
      <c r="F215" s="61" t="s">
        <v>144</v>
      </c>
      <c r="G215" s="107"/>
      <c r="H215" s="103"/>
      <c r="I215" s="226">
        <f t="shared" si="5"/>
        <v>0</v>
      </c>
      <c r="J215" s="227"/>
      <c r="K215" s="75"/>
    </row>
    <row r="216" spans="1:11" s="59" customFormat="1" ht="24" hidden="1" customHeight="1">
      <c r="A216" s="253"/>
      <c r="B216" s="222"/>
      <c r="C216" s="102"/>
      <c r="D216" s="103"/>
      <c r="E216" s="104"/>
      <c r="F216" s="61" t="s">
        <v>144</v>
      </c>
      <c r="G216" s="107"/>
      <c r="H216" s="103"/>
      <c r="I216" s="226">
        <f t="shared" si="5"/>
        <v>0</v>
      </c>
      <c r="J216" s="227"/>
      <c r="K216" s="75"/>
    </row>
    <row r="217" spans="1:11" s="59" customFormat="1" ht="24" hidden="1" customHeight="1">
      <c r="A217" s="253"/>
      <c r="B217" s="222"/>
      <c r="C217" s="102"/>
      <c r="D217" s="103"/>
      <c r="E217" s="104"/>
      <c r="F217" s="61" t="s">
        <v>144</v>
      </c>
      <c r="G217" s="107"/>
      <c r="H217" s="103"/>
      <c r="I217" s="226">
        <f t="shared" si="5"/>
        <v>0</v>
      </c>
      <c r="J217" s="227"/>
      <c r="K217" s="75"/>
    </row>
    <row r="218" spans="1:11" s="59" customFormat="1" ht="24" hidden="1" customHeight="1">
      <c r="A218" s="253"/>
      <c r="B218" s="222"/>
      <c r="C218" s="102"/>
      <c r="D218" s="103"/>
      <c r="E218" s="104"/>
      <c r="F218" s="61" t="s">
        <v>144</v>
      </c>
      <c r="G218" s="107"/>
      <c r="H218" s="103"/>
      <c r="I218" s="226">
        <f t="shared" si="5"/>
        <v>0</v>
      </c>
      <c r="J218" s="227"/>
      <c r="K218" s="75"/>
    </row>
    <row r="219" spans="1:11" s="59" customFormat="1" ht="24" hidden="1" customHeight="1">
      <c r="A219" s="253"/>
      <c r="B219" s="222"/>
      <c r="C219" s="102"/>
      <c r="D219" s="103"/>
      <c r="E219" s="104"/>
      <c r="F219" s="61" t="s">
        <v>144</v>
      </c>
      <c r="G219" s="107"/>
      <c r="H219" s="103"/>
      <c r="I219" s="226">
        <f t="shared" si="5"/>
        <v>0</v>
      </c>
      <c r="J219" s="227"/>
      <c r="K219" s="75"/>
    </row>
    <row r="220" spans="1:11" s="59" customFormat="1" ht="24" hidden="1" customHeight="1">
      <c r="A220" s="253"/>
      <c r="B220" s="222"/>
      <c r="C220" s="102"/>
      <c r="D220" s="103"/>
      <c r="E220" s="104"/>
      <c r="F220" s="61" t="s">
        <v>144</v>
      </c>
      <c r="G220" s="107"/>
      <c r="H220" s="103"/>
      <c r="I220" s="226">
        <f t="shared" si="5"/>
        <v>0</v>
      </c>
      <c r="J220" s="227"/>
      <c r="K220" s="75"/>
    </row>
    <row r="221" spans="1:11" s="59" customFormat="1" ht="24" hidden="1" customHeight="1">
      <c r="A221" s="253"/>
      <c r="B221" s="222"/>
      <c r="C221" s="102"/>
      <c r="D221" s="103"/>
      <c r="E221" s="104"/>
      <c r="F221" s="61" t="s">
        <v>144</v>
      </c>
      <c r="G221" s="107"/>
      <c r="H221" s="103"/>
      <c r="I221" s="226">
        <f t="shared" si="5"/>
        <v>0</v>
      </c>
      <c r="J221" s="227"/>
      <c r="K221" s="75"/>
    </row>
    <row r="222" spans="1:11" s="59" customFormat="1" ht="24" hidden="1" customHeight="1">
      <c r="A222" s="253"/>
      <c r="B222" s="222"/>
      <c r="C222" s="102"/>
      <c r="D222" s="103"/>
      <c r="E222" s="104"/>
      <c r="F222" s="61" t="s">
        <v>144</v>
      </c>
      <c r="G222" s="107"/>
      <c r="H222" s="103"/>
      <c r="I222" s="226">
        <f t="shared" si="5"/>
        <v>0</v>
      </c>
      <c r="J222" s="227"/>
      <c r="K222" s="75"/>
    </row>
    <row r="223" spans="1:11" s="59" customFormat="1" ht="24" hidden="1" customHeight="1">
      <c r="A223" s="253"/>
      <c r="B223" s="222"/>
      <c r="C223" s="102"/>
      <c r="D223" s="103"/>
      <c r="E223" s="104"/>
      <c r="F223" s="61" t="s">
        <v>144</v>
      </c>
      <c r="G223" s="107"/>
      <c r="H223" s="103"/>
      <c r="I223" s="226">
        <f t="shared" si="5"/>
        <v>0</v>
      </c>
      <c r="J223" s="227"/>
      <c r="K223" s="75"/>
    </row>
    <row r="224" spans="1:11" s="59" customFormat="1" ht="24" hidden="1" customHeight="1">
      <c r="A224" s="253"/>
      <c r="B224" s="222"/>
      <c r="C224" s="102"/>
      <c r="D224" s="103"/>
      <c r="E224" s="104"/>
      <c r="F224" s="61" t="s">
        <v>144</v>
      </c>
      <c r="G224" s="107"/>
      <c r="H224" s="103"/>
      <c r="I224" s="226">
        <f t="shared" si="5"/>
        <v>0</v>
      </c>
      <c r="J224" s="227"/>
      <c r="K224" s="75"/>
    </row>
    <row r="225" spans="1:11" s="59" customFormat="1" ht="24" hidden="1" customHeight="1">
      <c r="A225" s="253"/>
      <c r="B225" s="222"/>
      <c r="C225" s="102"/>
      <c r="D225" s="103"/>
      <c r="E225" s="104"/>
      <c r="F225" s="61" t="s">
        <v>144</v>
      </c>
      <c r="G225" s="107"/>
      <c r="H225" s="103"/>
      <c r="I225" s="226">
        <f t="shared" si="5"/>
        <v>0</v>
      </c>
      <c r="J225" s="227"/>
      <c r="K225" s="75"/>
    </row>
    <row r="226" spans="1:11" s="59" customFormat="1" ht="24" hidden="1" customHeight="1">
      <c r="A226" s="253"/>
      <c r="B226" s="222"/>
      <c r="C226" s="102"/>
      <c r="D226" s="103"/>
      <c r="E226" s="104"/>
      <c r="F226" s="61" t="s">
        <v>144</v>
      </c>
      <c r="G226" s="107"/>
      <c r="H226" s="103"/>
      <c r="I226" s="226">
        <f t="shared" si="5"/>
        <v>0</v>
      </c>
      <c r="J226" s="227"/>
      <c r="K226" s="75"/>
    </row>
    <row r="227" spans="1:11" s="59" customFormat="1" ht="24" hidden="1" customHeight="1">
      <c r="A227" s="253"/>
      <c r="B227" s="222"/>
      <c r="C227" s="102"/>
      <c r="D227" s="103"/>
      <c r="E227" s="104"/>
      <c r="F227" s="61" t="s">
        <v>144</v>
      </c>
      <c r="G227" s="107"/>
      <c r="H227" s="103"/>
      <c r="I227" s="226">
        <f t="shared" si="5"/>
        <v>0</v>
      </c>
      <c r="J227" s="227"/>
      <c r="K227" s="75"/>
    </row>
    <row r="228" spans="1:11" s="59" customFormat="1" ht="24" hidden="1" customHeight="1">
      <c r="A228" s="253"/>
      <c r="B228" s="222"/>
      <c r="C228" s="102"/>
      <c r="D228" s="103"/>
      <c r="E228" s="104"/>
      <c r="F228" s="61" t="s">
        <v>144</v>
      </c>
      <c r="G228" s="107"/>
      <c r="H228" s="103"/>
      <c r="I228" s="226">
        <f t="shared" si="5"/>
        <v>0</v>
      </c>
      <c r="J228" s="227"/>
      <c r="K228" s="75"/>
    </row>
    <row r="229" spans="1:11" s="59" customFormat="1" ht="24" hidden="1" customHeight="1">
      <c r="A229" s="253"/>
      <c r="B229" s="222"/>
      <c r="C229" s="102"/>
      <c r="D229" s="103"/>
      <c r="E229" s="104"/>
      <c r="F229" s="61" t="s">
        <v>144</v>
      </c>
      <c r="G229" s="107"/>
      <c r="H229" s="103"/>
      <c r="I229" s="226">
        <f t="shared" si="5"/>
        <v>0</v>
      </c>
      <c r="J229" s="227"/>
      <c r="K229" s="75"/>
    </row>
    <row r="230" spans="1:11" s="59" customFormat="1" ht="24" hidden="1" customHeight="1">
      <c r="A230" s="253"/>
      <c r="B230" s="222"/>
      <c r="C230" s="102"/>
      <c r="D230" s="103"/>
      <c r="E230" s="104"/>
      <c r="F230" s="61" t="s">
        <v>144</v>
      </c>
      <c r="G230" s="107"/>
      <c r="H230" s="103"/>
      <c r="I230" s="226">
        <f t="shared" si="5"/>
        <v>0</v>
      </c>
      <c r="J230" s="227"/>
      <c r="K230" s="75"/>
    </row>
    <row r="231" spans="1:11" s="59" customFormat="1" ht="24" hidden="1" customHeight="1">
      <c r="A231" s="253"/>
      <c r="B231" s="222"/>
      <c r="C231" s="102"/>
      <c r="D231" s="103"/>
      <c r="E231" s="104"/>
      <c r="F231" s="61" t="s">
        <v>144</v>
      </c>
      <c r="G231" s="107"/>
      <c r="H231" s="103"/>
      <c r="I231" s="226">
        <f t="shared" si="5"/>
        <v>0</v>
      </c>
      <c r="J231" s="227"/>
      <c r="K231" s="75"/>
    </row>
    <row r="232" spans="1:11" s="59" customFormat="1" ht="24" hidden="1" customHeight="1">
      <c r="A232" s="253"/>
      <c r="B232" s="222"/>
      <c r="C232" s="102"/>
      <c r="D232" s="103"/>
      <c r="E232" s="104"/>
      <c r="F232" s="61" t="s">
        <v>144</v>
      </c>
      <c r="G232" s="107"/>
      <c r="H232" s="103"/>
      <c r="I232" s="226">
        <f t="shared" si="5"/>
        <v>0</v>
      </c>
      <c r="J232" s="227"/>
      <c r="K232" s="75"/>
    </row>
    <row r="233" spans="1:11" s="59" customFormat="1" ht="24" hidden="1" customHeight="1">
      <c r="A233" s="253"/>
      <c r="B233" s="222"/>
      <c r="C233" s="102"/>
      <c r="D233" s="103"/>
      <c r="E233" s="104"/>
      <c r="F233" s="61" t="s">
        <v>144</v>
      </c>
      <c r="G233" s="107"/>
      <c r="H233" s="103"/>
      <c r="I233" s="226">
        <f t="shared" si="5"/>
        <v>0</v>
      </c>
      <c r="J233" s="227"/>
      <c r="K233" s="75"/>
    </row>
    <row r="234" spans="1:11" s="59" customFormat="1" ht="24" hidden="1" customHeight="1">
      <c r="A234" s="253"/>
      <c r="B234" s="222"/>
      <c r="C234" s="102"/>
      <c r="D234" s="103"/>
      <c r="E234" s="104"/>
      <c r="F234" s="61" t="s">
        <v>144</v>
      </c>
      <c r="G234" s="107"/>
      <c r="H234" s="103"/>
      <c r="I234" s="226">
        <f t="shared" si="5"/>
        <v>0</v>
      </c>
      <c r="J234" s="227"/>
      <c r="K234" s="75"/>
    </row>
    <row r="235" spans="1:11" s="59" customFormat="1" ht="24" hidden="1" customHeight="1">
      <c r="A235" s="253"/>
      <c r="B235" s="222"/>
      <c r="C235" s="102"/>
      <c r="D235" s="103"/>
      <c r="E235" s="104"/>
      <c r="F235" s="61" t="s">
        <v>144</v>
      </c>
      <c r="G235" s="107"/>
      <c r="H235" s="103"/>
      <c r="I235" s="226">
        <f t="shared" si="5"/>
        <v>0</v>
      </c>
      <c r="J235" s="227"/>
      <c r="K235" s="75"/>
    </row>
    <row r="236" spans="1:11" s="59" customFormat="1" ht="24" hidden="1" customHeight="1">
      <c r="A236" s="253"/>
      <c r="B236" s="222"/>
      <c r="C236" s="102"/>
      <c r="D236" s="103"/>
      <c r="E236" s="104"/>
      <c r="F236" s="61" t="s">
        <v>144</v>
      </c>
      <c r="G236" s="107"/>
      <c r="H236" s="103"/>
      <c r="I236" s="226">
        <f t="shared" si="5"/>
        <v>0</v>
      </c>
      <c r="J236" s="227"/>
      <c r="K236" s="75"/>
    </row>
    <row r="237" spans="1:11" s="59" customFormat="1" ht="24" hidden="1" customHeight="1">
      <c r="A237" s="253"/>
      <c r="B237" s="222"/>
      <c r="C237" s="102"/>
      <c r="D237" s="103"/>
      <c r="E237" s="104"/>
      <c r="F237" s="61" t="s">
        <v>144</v>
      </c>
      <c r="G237" s="107"/>
      <c r="H237" s="103"/>
      <c r="I237" s="226">
        <f t="shared" si="5"/>
        <v>0</v>
      </c>
      <c r="J237" s="227"/>
      <c r="K237" s="75"/>
    </row>
    <row r="238" spans="1:11" s="59" customFormat="1" ht="24" hidden="1" customHeight="1">
      <c r="A238" s="253"/>
      <c r="B238" s="222"/>
      <c r="C238" s="102"/>
      <c r="D238" s="103"/>
      <c r="E238" s="104"/>
      <c r="F238" s="61" t="s">
        <v>144</v>
      </c>
      <c r="G238" s="107"/>
      <c r="H238" s="103"/>
      <c r="I238" s="226">
        <f t="shared" si="5"/>
        <v>0</v>
      </c>
      <c r="J238" s="227"/>
      <c r="K238" s="75"/>
    </row>
    <row r="239" spans="1:11" s="59" customFormat="1" ht="24" hidden="1" customHeight="1">
      <c r="A239" s="253"/>
      <c r="B239" s="222"/>
      <c r="C239" s="102"/>
      <c r="D239" s="103"/>
      <c r="E239" s="104"/>
      <c r="F239" s="61" t="s">
        <v>144</v>
      </c>
      <c r="G239" s="107"/>
      <c r="H239" s="103"/>
      <c r="I239" s="226">
        <f t="shared" si="5"/>
        <v>0</v>
      </c>
      <c r="J239" s="227"/>
      <c r="K239" s="75"/>
    </row>
    <row r="240" spans="1:11" s="59" customFormat="1" ht="24" hidden="1" customHeight="1">
      <c r="A240" s="253"/>
      <c r="B240" s="222"/>
      <c r="C240" s="102"/>
      <c r="D240" s="103"/>
      <c r="E240" s="104"/>
      <c r="F240" s="61" t="s">
        <v>144</v>
      </c>
      <c r="G240" s="107"/>
      <c r="H240" s="103"/>
      <c r="I240" s="226">
        <f t="shared" si="5"/>
        <v>0</v>
      </c>
      <c r="J240" s="227"/>
      <c r="K240" s="75"/>
    </row>
    <row r="241" spans="1:11" s="59" customFormat="1" ht="24" hidden="1" customHeight="1">
      <c r="A241" s="253"/>
      <c r="B241" s="222"/>
      <c r="C241" s="102"/>
      <c r="D241" s="103"/>
      <c r="E241" s="104"/>
      <c r="F241" s="61" t="s">
        <v>144</v>
      </c>
      <c r="G241" s="107"/>
      <c r="H241" s="103"/>
      <c r="I241" s="226">
        <f t="shared" si="5"/>
        <v>0</v>
      </c>
      <c r="J241" s="227"/>
      <c r="K241" s="75"/>
    </row>
    <row r="242" spans="1:11" s="59" customFormat="1" ht="24" hidden="1" customHeight="1">
      <c r="A242" s="253"/>
      <c r="B242" s="222"/>
      <c r="C242" s="102"/>
      <c r="D242" s="103"/>
      <c r="E242" s="104"/>
      <c r="F242" s="61" t="s">
        <v>144</v>
      </c>
      <c r="G242" s="107"/>
      <c r="H242" s="103"/>
      <c r="I242" s="226">
        <f t="shared" si="5"/>
        <v>0</v>
      </c>
      <c r="J242" s="227"/>
      <c r="K242" s="75"/>
    </row>
    <row r="243" spans="1:11" s="59" customFormat="1" ht="24" hidden="1" customHeight="1">
      <c r="A243" s="253"/>
      <c r="B243" s="222"/>
      <c r="C243" s="102"/>
      <c r="D243" s="103"/>
      <c r="E243" s="104"/>
      <c r="F243" s="61" t="s">
        <v>144</v>
      </c>
      <c r="G243" s="107"/>
      <c r="H243" s="103"/>
      <c r="I243" s="226">
        <f t="shared" si="5"/>
        <v>0</v>
      </c>
      <c r="J243" s="227"/>
      <c r="K243" s="75"/>
    </row>
    <row r="244" spans="1:11" s="59" customFormat="1" ht="24" hidden="1" customHeight="1">
      <c r="A244" s="253"/>
      <c r="B244" s="222"/>
      <c r="C244" s="102"/>
      <c r="D244" s="103"/>
      <c r="E244" s="104"/>
      <c r="F244" s="61" t="s">
        <v>144</v>
      </c>
      <c r="G244" s="107"/>
      <c r="H244" s="103"/>
      <c r="I244" s="226">
        <f t="shared" si="5"/>
        <v>0</v>
      </c>
      <c r="J244" s="227"/>
      <c r="K244" s="75"/>
    </row>
    <row r="245" spans="1:11" s="59" customFormat="1" ht="24" hidden="1" customHeight="1">
      <c r="A245" s="253"/>
      <c r="B245" s="222"/>
      <c r="C245" s="102"/>
      <c r="D245" s="103"/>
      <c r="E245" s="104"/>
      <c r="F245" s="61" t="s">
        <v>144</v>
      </c>
      <c r="G245" s="107"/>
      <c r="H245" s="103"/>
      <c r="I245" s="226">
        <f t="shared" si="5"/>
        <v>0</v>
      </c>
      <c r="J245" s="227"/>
      <c r="K245" s="75"/>
    </row>
    <row r="246" spans="1:11" s="59" customFormat="1" ht="24" hidden="1" customHeight="1">
      <c r="A246" s="253"/>
      <c r="B246" s="222"/>
      <c r="C246" s="102"/>
      <c r="D246" s="103"/>
      <c r="E246" s="104"/>
      <c r="F246" s="61" t="s">
        <v>144</v>
      </c>
      <c r="G246" s="107"/>
      <c r="H246" s="103"/>
      <c r="I246" s="226">
        <f t="shared" si="5"/>
        <v>0</v>
      </c>
      <c r="J246" s="227"/>
      <c r="K246" s="75"/>
    </row>
    <row r="247" spans="1:11" s="59" customFormat="1" ht="24" hidden="1" customHeight="1">
      <c r="A247" s="253"/>
      <c r="B247" s="222"/>
      <c r="C247" s="102"/>
      <c r="D247" s="103"/>
      <c r="E247" s="104"/>
      <c r="F247" s="61" t="s">
        <v>144</v>
      </c>
      <c r="G247" s="107"/>
      <c r="H247" s="103"/>
      <c r="I247" s="226">
        <f t="shared" si="5"/>
        <v>0</v>
      </c>
      <c r="J247" s="227"/>
      <c r="K247" s="75"/>
    </row>
    <row r="248" spans="1:11" s="59" customFormat="1" ht="24" hidden="1" customHeight="1">
      <c r="A248" s="253"/>
      <c r="B248" s="222"/>
      <c r="C248" s="102"/>
      <c r="D248" s="103"/>
      <c r="E248" s="104"/>
      <c r="F248" s="61" t="s">
        <v>144</v>
      </c>
      <c r="G248" s="107"/>
      <c r="H248" s="103"/>
      <c r="I248" s="226">
        <f t="shared" si="5"/>
        <v>0</v>
      </c>
      <c r="J248" s="227"/>
      <c r="K248" s="75"/>
    </row>
    <row r="249" spans="1:11" s="59" customFormat="1" ht="24" hidden="1" customHeight="1">
      <c r="A249" s="253"/>
      <c r="B249" s="222"/>
      <c r="C249" s="102"/>
      <c r="D249" s="103"/>
      <c r="E249" s="104"/>
      <c r="F249" s="61" t="s">
        <v>144</v>
      </c>
      <c r="G249" s="107"/>
      <c r="H249" s="103"/>
      <c r="I249" s="226">
        <f t="shared" si="5"/>
        <v>0</v>
      </c>
      <c r="J249" s="227"/>
      <c r="K249" s="75"/>
    </row>
    <row r="250" spans="1:11" s="59" customFormat="1" ht="24" hidden="1" customHeight="1">
      <c r="A250" s="253"/>
      <c r="B250" s="222"/>
      <c r="C250" s="102"/>
      <c r="D250" s="103"/>
      <c r="E250" s="104"/>
      <c r="F250" s="61" t="s">
        <v>144</v>
      </c>
      <c r="G250" s="107"/>
      <c r="H250" s="103"/>
      <c r="I250" s="226">
        <f t="shared" si="5"/>
        <v>0</v>
      </c>
      <c r="J250" s="227"/>
      <c r="K250" s="75"/>
    </row>
    <row r="251" spans="1:11" s="59" customFormat="1" ht="24" hidden="1" customHeight="1">
      <c r="A251" s="253"/>
      <c r="B251" s="222"/>
      <c r="C251" s="102"/>
      <c r="D251" s="103"/>
      <c r="E251" s="104"/>
      <c r="F251" s="61" t="s">
        <v>144</v>
      </c>
      <c r="G251" s="107"/>
      <c r="H251" s="103"/>
      <c r="I251" s="226">
        <f t="shared" si="5"/>
        <v>0</v>
      </c>
      <c r="J251" s="227"/>
      <c r="K251" s="75"/>
    </row>
    <row r="252" spans="1:11" s="59" customFormat="1" ht="24" hidden="1" customHeight="1">
      <c r="A252" s="253"/>
      <c r="B252" s="222"/>
      <c r="C252" s="102"/>
      <c r="D252" s="103"/>
      <c r="E252" s="104"/>
      <c r="F252" s="61" t="s">
        <v>144</v>
      </c>
      <c r="G252" s="107"/>
      <c r="H252" s="103"/>
      <c r="I252" s="226">
        <f t="shared" si="5"/>
        <v>0</v>
      </c>
      <c r="J252" s="227"/>
      <c r="K252" s="75"/>
    </row>
    <row r="253" spans="1:11" s="59" customFormat="1" ht="24" hidden="1" customHeight="1">
      <c r="A253" s="253"/>
      <c r="B253" s="222"/>
      <c r="C253" s="102"/>
      <c r="D253" s="103"/>
      <c r="E253" s="104"/>
      <c r="F253" s="61" t="s">
        <v>144</v>
      </c>
      <c r="G253" s="107"/>
      <c r="H253" s="103"/>
      <c r="I253" s="226">
        <f t="shared" si="5"/>
        <v>0</v>
      </c>
      <c r="J253" s="227"/>
      <c r="K253" s="75"/>
    </row>
    <row r="254" spans="1:11" s="59" customFormat="1" ht="24" hidden="1" customHeight="1">
      <c r="A254" s="253"/>
      <c r="B254" s="222"/>
      <c r="C254" s="102"/>
      <c r="D254" s="103"/>
      <c r="E254" s="104"/>
      <c r="F254" s="61" t="s">
        <v>144</v>
      </c>
      <c r="G254" s="107"/>
      <c r="H254" s="103"/>
      <c r="I254" s="226">
        <f t="shared" si="5"/>
        <v>0</v>
      </c>
      <c r="J254" s="227"/>
      <c r="K254" s="75"/>
    </row>
    <row r="255" spans="1:11" s="59" customFormat="1" ht="24" hidden="1" customHeight="1">
      <c r="A255" s="253"/>
      <c r="B255" s="222"/>
      <c r="C255" s="102"/>
      <c r="D255" s="103"/>
      <c r="E255" s="104"/>
      <c r="F255" s="61" t="s">
        <v>144</v>
      </c>
      <c r="G255" s="107"/>
      <c r="H255" s="103"/>
      <c r="I255" s="226">
        <f t="shared" si="5"/>
        <v>0</v>
      </c>
      <c r="J255" s="227"/>
      <c r="K255" s="75"/>
    </row>
    <row r="256" spans="1:11" s="59" customFormat="1" ht="24" hidden="1" customHeight="1">
      <c r="A256" s="253"/>
      <c r="B256" s="222"/>
      <c r="C256" s="102"/>
      <c r="D256" s="103"/>
      <c r="E256" s="104"/>
      <c r="F256" s="61" t="s">
        <v>144</v>
      </c>
      <c r="G256" s="107"/>
      <c r="H256" s="103"/>
      <c r="I256" s="226">
        <f t="shared" si="5"/>
        <v>0</v>
      </c>
      <c r="J256" s="227"/>
      <c r="K256" s="75"/>
    </row>
    <row r="257" spans="1:11" s="59" customFormat="1" ht="24" hidden="1" customHeight="1">
      <c r="A257" s="253"/>
      <c r="B257" s="222"/>
      <c r="C257" s="102"/>
      <c r="D257" s="103"/>
      <c r="E257" s="104"/>
      <c r="F257" s="61" t="s">
        <v>144</v>
      </c>
      <c r="G257" s="107"/>
      <c r="H257" s="103"/>
      <c r="I257" s="226">
        <f t="shared" si="5"/>
        <v>0</v>
      </c>
      <c r="J257" s="227"/>
      <c r="K257" s="75"/>
    </row>
    <row r="258" spans="1:11" s="59" customFormat="1" ht="24" hidden="1" customHeight="1">
      <c r="A258" s="253"/>
      <c r="B258" s="222"/>
      <c r="C258" s="102"/>
      <c r="D258" s="103"/>
      <c r="E258" s="104"/>
      <c r="F258" s="61" t="s">
        <v>144</v>
      </c>
      <c r="G258" s="107"/>
      <c r="H258" s="103"/>
      <c r="I258" s="226">
        <f t="shared" si="5"/>
        <v>0</v>
      </c>
      <c r="J258" s="227"/>
      <c r="K258" s="75"/>
    </row>
    <row r="259" spans="1:11" s="59" customFormat="1" ht="24" hidden="1" customHeight="1">
      <c r="A259" s="253"/>
      <c r="B259" s="222"/>
      <c r="C259" s="102"/>
      <c r="D259" s="103"/>
      <c r="E259" s="104"/>
      <c r="F259" s="61" t="s">
        <v>144</v>
      </c>
      <c r="G259" s="107"/>
      <c r="H259" s="103"/>
      <c r="I259" s="226">
        <f t="shared" si="5"/>
        <v>0</v>
      </c>
      <c r="J259" s="227"/>
      <c r="K259" s="75"/>
    </row>
    <row r="260" spans="1:11" s="59" customFormat="1" ht="24" hidden="1" customHeight="1">
      <c r="A260" s="253"/>
      <c r="B260" s="222"/>
      <c r="C260" s="102"/>
      <c r="D260" s="103"/>
      <c r="E260" s="104"/>
      <c r="F260" s="61" t="s">
        <v>144</v>
      </c>
      <c r="G260" s="107"/>
      <c r="H260" s="103"/>
      <c r="I260" s="226">
        <f t="shared" si="5"/>
        <v>0</v>
      </c>
      <c r="J260" s="227"/>
      <c r="K260" s="75"/>
    </row>
    <row r="261" spans="1:11" s="59" customFormat="1" ht="24" hidden="1" customHeight="1">
      <c r="A261" s="253"/>
      <c r="B261" s="222"/>
      <c r="C261" s="102"/>
      <c r="D261" s="103"/>
      <c r="E261" s="104"/>
      <c r="F261" s="61" t="s">
        <v>144</v>
      </c>
      <c r="G261" s="107"/>
      <c r="H261" s="103"/>
      <c r="I261" s="226">
        <f t="shared" si="5"/>
        <v>0</v>
      </c>
      <c r="J261" s="227"/>
      <c r="K261" s="75"/>
    </row>
    <row r="262" spans="1:11" s="59" customFormat="1" ht="24" hidden="1" customHeight="1">
      <c r="A262" s="253"/>
      <c r="B262" s="222"/>
      <c r="C262" s="102"/>
      <c r="D262" s="103"/>
      <c r="E262" s="104"/>
      <c r="F262" s="61" t="s">
        <v>144</v>
      </c>
      <c r="G262" s="107"/>
      <c r="H262" s="103"/>
      <c r="I262" s="226">
        <f t="shared" si="5"/>
        <v>0</v>
      </c>
      <c r="J262" s="227"/>
      <c r="K262" s="75"/>
    </row>
    <row r="263" spans="1:11" s="59" customFormat="1" ht="24" hidden="1" customHeight="1">
      <c r="A263" s="253"/>
      <c r="B263" s="222"/>
      <c r="C263" s="102"/>
      <c r="D263" s="103"/>
      <c r="E263" s="104"/>
      <c r="F263" s="61" t="s">
        <v>144</v>
      </c>
      <c r="G263" s="107"/>
      <c r="H263" s="103"/>
      <c r="I263" s="226">
        <f t="shared" si="5"/>
        <v>0</v>
      </c>
      <c r="J263" s="227"/>
      <c r="K263" s="75"/>
    </row>
    <row r="264" spans="1:11" s="59" customFormat="1" ht="24" hidden="1" customHeight="1">
      <c r="A264" s="253"/>
      <c r="B264" s="222"/>
      <c r="C264" s="102"/>
      <c r="D264" s="103"/>
      <c r="E264" s="104"/>
      <c r="F264" s="61" t="s">
        <v>144</v>
      </c>
      <c r="G264" s="107"/>
      <c r="H264" s="103"/>
      <c r="I264" s="226">
        <f t="shared" si="5"/>
        <v>0</v>
      </c>
      <c r="J264" s="227"/>
      <c r="K264" s="75"/>
    </row>
    <row r="265" spans="1:11" s="59" customFormat="1" ht="24" hidden="1" customHeight="1">
      <c r="A265" s="253"/>
      <c r="B265" s="222"/>
      <c r="C265" s="102"/>
      <c r="D265" s="103"/>
      <c r="E265" s="104"/>
      <c r="F265" s="61" t="s">
        <v>144</v>
      </c>
      <c r="G265" s="107"/>
      <c r="H265" s="103"/>
      <c r="I265" s="226">
        <f t="shared" si="5"/>
        <v>0</v>
      </c>
      <c r="J265" s="227"/>
      <c r="K265" s="75"/>
    </row>
    <row r="266" spans="1:11" s="59" customFormat="1" ht="24" hidden="1" customHeight="1">
      <c r="A266" s="253"/>
      <c r="B266" s="222"/>
      <c r="C266" s="102"/>
      <c r="D266" s="103"/>
      <c r="E266" s="104"/>
      <c r="F266" s="61" t="s">
        <v>144</v>
      </c>
      <c r="G266" s="107"/>
      <c r="H266" s="103"/>
      <c r="I266" s="226">
        <f t="shared" si="5"/>
        <v>0</v>
      </c>
      <c r="J266" s="227"/>
      <c r="K266" s="75"/>
    </row>
    <row r="267" spans="1:11" s="59" customFormat="1" ht="24" hidden="1" customHeight="1">
      <c r="A267" s="253"/>
      <c r="B267" s="222"/>
      <c r="C267" s="102"/>
      <c r="D267" s="103"/>
      <c r="E267" s="104"/>
      <c r="F267" s="61" t="s">
        <v>144</v>
      </c>
      <c r="G267" s="107"/>
      <c r="H267" s="103"/>
      <c r="I267" s="226">
        <f t="shared" si="5"/>
        <v>0</v>
      </c>
      <c r="J267" s="227"/>
      <c r="K267" s="75"/>
    </row>
    <row r="268" spans="1:11" s="59" customFormat="1" ht="24" hidden="1" customHeight="1">
      <c r="A268" s="253"/>
      <c r="B268" s="222"/>
      <c r="C268" s="102"/>
      <c r="D268" s="103"/>
      <c r="E268" s="104"/>
      <c r="F268" s="61" t="s">
        <v>144</v>
      </c>
      <c r="G268" s="107"/>
      <c r="H268" s="103"/>
      <c r="I268" s="226">
        <f t="shared" si="5"/>
        <v>0</v>
      </c>
      <c r="J268" s="227"/>
      <c r="K268" s="75"/>
    </row>
    <row r="269" spans="1:11" s="59" customFormat="1" ht="24" hidden="1" customHeight="1">
      <c r="A269" s="253"/>
      <c r="B269" s="222"/>
      <c r="C269" s="102"/>
      <c r="D269" s="103"/>
      <c r="E269" s="104"/>
      <c r="F269" s="61" t="s">
        <v>144</v>
      </c>
      <c r="G269" s="107"/>
      <c r="H269" s="103"/>
      <c r="I269" s="226">
        <f t="shared" si="5"/>
        <v>0</v>
      </c>
      <c r="J269" s="227"/>
      <c r="K269" s="75"/>
    </row>
    <row r="270" spans="1:11" s="59" customFormat="1" ht="24" hidden="1" customHeight="1">
      <c r="A270" s="253"/>
      <c r="B270" s="222"/>
      <c r="C270" s="102"/>
      <c r="D270" s="103"/>
      <c r="E270" s="104"/>
      <c r="F270" s="61" t="s">
        <v>144</v>
      </c>
      <c r="G270" s="107"/>
      <c r="H270" s="103"/>
      <c r="I270" s="226">
        <f t="shared" si="5"/>
        <v>0</v>
      </c>
      <c r="J270" s="227"/>
      <c r="K270" s="75"/>
    </row>
    <row r="271" spans="1:11" s="59" customFormat="1" ht="24" hidden="1" customHeight="1">
      <c r="A271" s="253"/>
      <c r="B271" s="222"/>
      <c r="C271" s="102"/>
      <c r="D271" s="103"/>
      <c r="E271" s="104"/>
      <c r="F271" s="61" t="s">
        <v>144</v>
      </c>
      <c r="G271" s="107"/>
      <c r="H271" s="103"/>
      <c r="I271" s="226">
        <f t="shared" si="5"/>
        <v>0</v>
      </c>
      <c r="J271" s="227"/>
      <c r="K271" s="75"/>
    </row>
    <row r="272" spans="1:11" s="59" customFormat="1" ht="24" hidden="1" customHeight="1">
      <c r="A272" s="253"/>
      <c r="B272" s="222"/>
      <c r="C272" s="102"/>
      <c r="D272" s="103"/>
      <c r="E272" s="104"/>
      <c r="F272" s="61" t="s">
        <v>144</v>
      </c>
      <c r="G272" s="107"/>
      <c r="H272" s="103"/>
      <c r="I272" s="226">
        <f t="shared" si="5"/>
        <v>0</v>
      </c>
      <c r="J272" s="227"/>
      <c r="K272" s="75"/>
    </row>
    <row r="273" spans="1:11" s="59" customFormat="1" ht="24" hidden="1" customHeight="1">
      <c r="A273" s="253"/>
      <c r="B273" s="222"/>
      <c r="C273" s="102"/>
      <c r="D273" s="103"/>
      <c r="E273" s="104"/>
      <c r="F273" s="61" t="s">
        <v>144</v>
      </c>
      <c r="G273" s="107"/>
      <c r="H273" s="103"/>
      <c r="I273" s="226">
        <f t="shared" si="5"/>
        <v>0</v>
      </c>
      <c r="J273" s="227"/>
      <c r="K273" s="75"/>
    </row>
    <row r="274" spans="1:11" s="59" customFormat="1" ht="24" hidden="1" customHeight="1">
      <c r="A274" s="253"/>
      <c r="B274" s="222"/>
      <c r="C274" s="102"/>
      <c r="D274" s="103"/>
      <c r="E274" s="104"/>
      <c r="F274" s="61" t="s">
        <v>144</v>
      </c>
      <c r="G274" s="107"/>
      <c r="H274" s="103"/>
      <c r="I274" s="226">
        <f t="shared" si="5"/>
        <v>0</v>
      </c>
      <c r="J274" s="227"/>
      <c r="K274" s="75"/>
    </row>
    <row r="275" spans="1:11" s="59" customFormat="1" ht="24" hidden="1" customHeight="1">
      <c r="A275" s="253"/>
      <c r="B275" s="222"/>
      <c r="C275" s="102"/>
      <c r="D275" s="103"/>
      <c r="E275" s="104"/>
      <c r="F275" s="61" t="s">
        <v>144</v>
      </c>
      <c r="G275" s="107"/>
      <c r="H275" s="103"/>
      <c r="I275" s="226">
        <f t="shared" ref="I275:I279" si="6">ROUND(D275*E275*G275/1000000000,4)*H275</f>
        <v>0</v>
      </c>
      <c r="J275" s="227"/>
      <c r="K275" s="75"/>
    </row>
    <row r="276" spans="1:11" s="59" customFormat="1" ht="24" hidden="1" customHeight="1">
      <c r="A276" s="253"/>
      <c r="B276" s="222"/>
      <c r="C276" s="102"/>
      <c r="D276" s="103"/>
      <c r="E276" s="104"/>
      <c r="F276" s="61" t="s">
        <v>144</v>
      </c>
      <c r="G276" s="107"/>
      <c r="H276" s="103"/>
      <c r="I276" s="226">
        <f t="shared" si="6"/>
        <v>0</v>
      </c>
      <c r="J276" s="227"/>
      <c r="K276" s="75"/>
    </row>
    <row r="277" spans="1:11" s="59" customFormat="1" ht="24" hidden="1" customHeight="1">
      <c r="A277" s="253"/>
      <c r="B277" s="222"/>
      <c r="C277" s="102"/>
      <c r="D277" s="103"/>
      <c r="E277" s="104"/>
      <c r="F277" s="61" t="s">
        <v>144</v>
      </c>
      <c r="G277" s="107"/>
      <c r="H277" s="103"/>
      <c r="I277" s="226">
        <f t="shared" si="6"/>
        <v>0</v>
      </c>
      <c r="J277" s="227"/>
      <c r="K277" s="75"/>
    </row>
    <row r="278" spans="1:11" s="59" customFormat="1" ht="24" hidden="1" customHeight="1">
      <c r="A278" s="253"/>
      <c r="B278" s="222"/>
      <c r="C278" s="102"/>
      <c r="D278" s="103"/>
      <c r="E278" s="104"/>
      <c r="F278" s="61" t="s">
        <v>144</v>
      </c>
      <c r="G278" s="107"/>
      <c r="H278" s="103"/>
      <c r="I278" s="226">
        <f t="shared" si="6"/>
        <v>0</v>
      </c>
      <c r="J278" s="227"/>
      <c r="K278" s="75"/>
    </row>
    <row r="279" spans="1:11" s="59" customFormat="1" ht="24" hidden="1" customHeight="1">
      <c r="A279" s="253"/>
      <c r="B279" s="222"/>
      <c r="C279" s="102"/>
      <c r="D279" s="103"/>
      <c r="E279" s="104"/>
      <c r="F279" s="61" t="s">
        <v>144</v>
      </c>
      <c r="G279" s="107"/>
      <c r="H279" s="103"/>
      <c r="I279" s="226">
        <f t="shared" si="6"/>
        <v>0</v>
      </c>
      <c r="J279" s="227"/>
      <c r="K279" s="75"/>
    </row>
    <row r="280" spans="1:11" s="59" customFormat="1" ht="24" hidden="1" customHeight="1">
      <c r="A280" s="254"/>
      <c r="B280" s="222"/>
      <c r="C280" s="102"/>
      <c r="D280" s="103"/>
      <c r="E280" s="104"/>
      <c r="F280" s="61" t="s">
        <v>144</v>
      </c>
      <c r="G280" s="107"/>
      <c r="H280" s="103"/>
      <c r="I280" s="226">
        <f>ROUND(D280*E280*G280/1000000000,4)*H280</f>
        <v>0</v>
      </c>
      <c r="J280" s="227"/>
      <c r="K280" s="75"/>
    </row>
    <row r="281" spans="1:11" s="59" customFormat="1" ht="24" hidden="1" customHeight="1">
      <c r="A281" s="254"/>
      <c r="B281" s="222"/>
      <c r="C281" s="102"/>
      <c r="D281" s="103"/>
      <c r="E281" s="104"/>
      <c r="F281" s="61" t="s">
        <v>144</v>
      </c>
      <c r="G281" s="107"/>
      <c r="H281" s="103"/>
      <c r="I281" s="226">
        <f t="shared" ref="I281:I309" si="7">ROUND(D281*E281*G281/1000000000,4)*H281</f>
        <v>0</v>
      </c>
      <c r="J281" s="227"/>
      <c r="K281" s="75"/>
    </row>
    <row r="282" spans="1:11" s="59" customFormat="1" ht="24" hidden="1" customHeight="1">
      <c r="A282" s="254"/>
      <c r="B282" s="222"/>
      <c r="C282" s="102"/>
      <c r="D282" s="103"/>
      <c r="E282" s="104"/>
      <c r="F282" s="61" t="s">
        <v>144</v>
      </c>
      <c r="G282" s="107"/>
      <c r="H282" s="103"/>
      <c r="I282" s="226">
        <f t="shared" si="7"/>
        <v>0</v>
      </c>
      <c r="J282" s="227"/>
      <c r="K282" s="75"/>
    </row>
    <row r="283" spans="1:11" s="59" customFormat="1" ht="24" hidden="1" customHeight="1">
      <c r="A283" s="254"/>
      <c r="B283" s="222"/>
      <c r="C283" s="102"/>
      <c r="D283" s="103"/>
      <c r="E283" s="104"/>
      <c r="F283" s="61" t="s">
        <v>144</v>
      </c>
      <c r="G283" s="107"/>
      <c r="H283" s="103"/>
      <c r="I283" s="226">
        <f t="shared" si="7"/>
        <v>0</v>
      </c>
      <c r="J283" s="227"/>
      <c r="K283" s="75"/>
    </row>
    <row r="284" spans="1:11" s="59" customFormat="1" ht="24" hidden="1" customHeight="1">
      <c r="A284" s="254"/>
      <c r="B284" s="222"/>
      <c r="C284" s="102"/>
      <c r="D284" s="103"/>
      <c r="E284" s="104"/>
      <c r="F284" s="61" t="s">
        <v>144</v>
      </c>
      <c r="G284" s="107"/>
      <c r="H284" s="103"/>
      <c r="I284" s="226">
        <f t="shared" si="7"/>
        <v>0</v>
      </c>
      <c r="J284" s="227"/>
      <c r="K284" s="75"/>
    </row>
    <row r="285" spans="1:11" s="59" customFormat="1" ht="24" hidden="1" customHeight="1">
      <c r="A285" s="254"/>
      <c r="B285" s="222"/>
      <c r="C285" s="102"/>
      <c r="D285" s="103"/>
      <c r="E285" s="104"/>
      <c r="F285" s="61" t="s">
        <v>144</v>
      </c>
      <c r="G285" s="107"/>
      <c r="H285" s="103"/>
      <c r="I285" s="226">
        <f t="shared" si="7"/>
        <v>0</v>
      </c>
      <c r="J285" s="227"/>
      <c r="K285" s="75"/>
    </row>
    <row r="286" spans="1:11" s="59" customFormat="1" ht="24" hidden="1" customHeight="1">
      <c r="A286" s="254"/>
      <c r="B286" s="222"/>
      <c r="C286" s="102"/>
      <c r="D286" s="103"/>
      <c r="E286" s="104"/>
      <c r="F286" s="61" t="s">
        <v>144</v>
      </c>
      <c r="G286" s="107"/>
      <c r="H286" s="103"/>
      <c r="I286" s="226">
        <f t="shared" si="7"/>
        <v>0</v>
      </c>
      <c r="J286" s="227"/>
      <c r="K286" s="75"/>
    </row>
    <row r="287" spans="1:11" s="59" customFormat="1" ht="24" hidden="1" customHeight="1">
      <c r="A287" s="254"/>
      <c r="B287" s="222"/>
      <c r="C287" s="102"/>
      <c r="D287" s="103"/>
      <c r="E287" s="104"/>
      <c r="F287" s="61" t="s">
        <v>144</v>
      </c>
      <c r="G287" s="107"/>
      <c r="H287" s="103"/>
      <c r="I287" s="226">
        <f t="shared" si="7"/>
        <v>0</v>
      </c>
      <c r="J287" s="227"/>
      <c r="K287" s="75"/>
    </row>
    <row r="288" spans="1:11" s="59" customFormat="1" ht="24" hidden="1" customHeight="1">
      <c r="A288" s="254"/>
      <c r="B288" s="222"/>
      <c r="C288" s="102"/>
      <c r="D288" s="103"/>
      <c r="E288" s="104"/>
      <c r="F288" s="61" t="s">
        <v>144</v>
      </c>
      <c r="G288" s="107"/>
      <c r="H288" s="103"/>
      <c r="I288" s="226">
        <f t="shared" si="7"/>
        <v>0</v>
      </c>
      <c r="J288" s="227"/>
      <c r="K288" s="75"/>
    </row>
    <row r="289" spans="1:11" s="59" customFormat="1" ht="24" hidden="1" customHeight="1">
      <c r="A289" s="254"/>
      <c r="B289" s="222"/>
      <c r="C289" s="102"/>
      <c r="D289" s="103"/>
      <c r="E289" s="104"/>
      <c r="F289" s="61" t="s">
        <v>144</v>
      </c>
      <c r="G289" s="107"/>
      <c r="H289" s="103"/>
      <c r="I289" s="226">
        <f t="shared" si="7"/>
        <v>0</v>
      </c>
      <c r="J289" s="227"/>
      <c r="K289" s="75"/>
    </row>
    <row r="290" spans="1:11" s="59" customFormat="1" ht="24" hidden="1" customHeight="1">
      <c r="A290" s="254"/>
      <c r="B290" s="222"/>
      <c r="C290" s="102"/>
      <c r="D290" s="103"/>
      <c r="E290" s="104"/>
      <c r="F290" s="61" t="s">
        <v>144</v>
      </c>
      <c r="G290" s="107"/>
      <c r="H290" s="103"/>
      <c r="I290" s="226">
        <f t="shared" si="7"/>
        <v>0</v>
      </c>
      <c r="J290" s="227"/>
      <c r="K290" s="75"/>
    </row>
    <row r="291" spans="1:11" s="59" customFormat="1" ht="24" hidden="1" customHeight="1">
      <c r="A291" s="254"/>
      <c r="B291" s="222"/>
      <c r="C291" s="102"/>
      <c r="D291" s="103"/>
      <c r="E291" s="104"/>
      <c r="F291" s="61" t="s">
        <v>144</v>
      </c>
      <c r="G291" s="107"/>
      <c r="H291" s="103"/>
      <c r="I291" s="226">
        <f t="shared" si="7"/>
        <v>0</v>
      </c>
      <c r="J291" s="227"/>
      <c r="K291" s="75"/>
    </row>
    <row r="292" spans="1:11" s="59" customFormat="1" ht="24" hidden="1" customHeight="1">
      <c r="A292" s="254"/>
      <c r="B292" s="222"/>
      <c r="C292" s="102"/>
      <c r="D292" s="103"/>
      <c r="E292" s="104"/>
      <c r="F292" s="61" t="s">
        <v>144</v>
      </c>
      <c r="G292" s="107"/>
      <c r="H292" s="103"/>
      <c r="I292" s="226">
        <f t="shared" si="7"/>
        <v>0</v>
      </c>
      <c r="J292" s="227"/>
      <c r="K292" s="75"/>
    </row>
    <row r="293" spans="1:11" s="59" customFormat="1" ht="24" hidden="1" customHeight="1">
      <c r="A293" s="254"/>
      <c r="B293" s="222"/>
      <c r="C293" s="102"/>
      <c r="D293" s="103"/>
      <c r="E293" s="104"/>
      <c r="F293" s="61" t="s">
        <v>144</v>
      </c>
      <c r="G293" s="107"/>
      <c r="H293" s="103"/>
      <c r="I293" s="226">
        <f t="shared" si="7"/>
        <v>0</v>
      </c>
      <c r="J293" s="227"/>
      <c r="K293" s="75"/>
    </row>
    <row r="294" spans="1:11" s="59" customFormat="1" ht="24" hidden="1" customHeight="1">
      <c r="A294" s="254"/>
      <c r="B294" s="222"/>
      <c r="C294" s="102"/>
      <c r="D294" s="103"/>
      <c r="E294" s="104"/>
      <c r="F294" s="61" t="s">
        <v>144</v>
      </c>
      <c r="G294" s="107"/>
      <c r="H294" s="103"/>
      <c r="I294" s="226">
        <f t="shared" si="7"/>
        <v>0</v>
      </c>
      <c r="J294" s="227"/>
      <c r="K294" s="75"/>
    </row>
    <row r="295" spans="1:11" s="59" customFormat="1" ht="24" hidden="1" customHeight="1">
      <c r="A295" s="254"/>
      <c r="B295" s="222"/>
      <c r="C295" s="102"/>
      <c r="D295" s="103"/>
      <c r="E295" s="104"/>
      <c r="F295" s="61" t="s">
        <v>144</v>
      </c>
      <c r="G295" s="107"/>
      <c r="H295" s="103"/>
      <c r="I295" s="226">
        <f t="shared" si="7"/>
        <v>0</v>
      </c>
      <c r="J295" s="227"/>
      <c r="K295" s="75"/>
    </row>
    <row r="296" spans="1:11" s="59" customFormat="1" ht="24" hidden="1" customHeight="1">
      <c r="A296" s="254"/>
      <c r="B296" s="222"/>
      <c r="C296" s="102"/>
      <c r="D296" s="103"/>
      <c r="E296" s="104"/>
      <c r="F296" s="61" t="s">
        <v>144</v>
      </c>
      <c r="G296" s="107"/>
      <c r="H296" s="103"/>
      <c r="I296" s="226">
        <f t="shared" si="7"/>
        <v>0</v>
      </c>
      <c r="J296" s="227"/>
      <c r="K296" s="75"/>
    </row>
    <row r="297" spans="1:11" s="59" customFormat="1" ht="24" hidden="1" customHeight="1">
      <c r="A297" s="254"/>
      <c r="B297" s="222"/>
      <c r="C297" s="102"/>
      <c r="D297" s="103"/>
      <c r="E297" s="104"/>
      <c r="F297" s="61" t="s">
        <v>144</v>
      </c>
      <c r="G297" s="107"/>
      <c r="H297" s="103"/>
      <c r="I297" s="226">
        <f t="shared" si="7"/>
        <v>0</v>
      </c>
      <c r="J297" s="227"/>
      <c r="K297" s="75"/>
    </row>
    <row r="298" spans="1:11" s="59" customFormat="1" ht="24" hidden="1" customHeight="1">
      <c r="A298" s="254"/>
      <c r="B298" s="222"/>
      <c r="C298" s="102"/>
      <c r="D298" s="103"/>
      <c r="E298" s="104"/>
      <c r="F298" s="61" t="s">
        <v>144</v>
      </c>
      <c r="G298" s="107"/>
      <c r="H298" s="103"/>
      <c r="I298" s="226">
        <f t="shared" si="7"/>
        <v>0</v>
      </c>
      <c r="J298" s="227"/>
      <c r="K298" s="75"/>
    </row>
    <row r="299" spans="1:11" s="59" customFormat="1" ht="24" hidden="1" customHeight="1">
      <c r="A299" s="254"/>
      <c r="B299" s="222"/>
      <c r="C299" s="102"/>
      <c r="D299" s="103"/>
      <c r="E299" s="104"/>
      <c r="F299" s="61" t="s">
        <v>144</v>
      </c>
      <c r="G299" s="107"/>
      <c r="H299" s="103"/>
      <c r="I299" s="226">
        <f t="shared" si="7"/>
        <v>0</v>
      </c>
      <c r="J299" s="227"/>
      <c r="K299" s="75"/>
    </row>
    <row r="300" spans="1:11" s="59" customFormat="1" ht="24" hidden="1" customHeight="1">
      <c r="A300" s="254"/>
      <c r="B300" s="222"/>
      <c r="C300" s="102"/>
      <c r="D300" s="103"/>
      <c r="E300" s="104"/>
      <c r="F300" s="61" t="s">
        <v>144</v>
      </c>
      <c r="G300" s="107"/>
      <c r="H300" s="103"/>
      <c r="I300" s="226">
        <f t="shared" si="7"/>
        <v>0</v>
      </c>
      <c r="J300" s="227"/>
      <c r="K300" s="75"/>
    </row>
    <row r="301" spans="1:11" s="59" customFormat="1" ht="24" hidden="1" customHeight="1">
      <c r="A301" s="254"/>
      <c r="B301" s="222"/>
      <c r="C301" s="102"/>
      <c r="D301" s="103"/>
      <c r="E301" s="104"/>
      <c r="F301" s="61" t="s">
        <v>144</v>
      </c>
      <c r="G301" s="107"/>
      <c r="H301" s="103"/>
      <c r="I301" s="226">
        <f t="shared" si="7"/>
        <v>0</v>
      </c>
      <c r="J301" s="227"/>
      <c r="K301" s="75"/>
    </row>
    <row r="302" spans="1:11" s="59" customFormat="1" ht="24" hidden="1" customHeight="1">
      <c r="A302" s="254"/>
      <c r="B302" s="222"/>
      <c r="C302" s="102"/>
      <c r="D302" s="103"/>
      <c r="E302" s="104"/>
      <c r="F302" s="61" t="s">
        <v>144</v>
      </c>
      <c r="G302" s="107"/>
      <c r="H302" s="103"/>
      <c r="I302" s="226">
        <f t="shared" si="7"/>
        <v>0</v>
      </c>
      <c r="J302" s="227"/>
      <c r="K302" s="75"/>
    </row>
    <row r="303" spans="1:11" s="59" customFormat="1" ht="24" hidden="1" customHeight="1">
      <c r="A303" s="254"/>
      <c r="B303" s="222"/>
      <c r="C303" s="102"/>
      <c r="D303" s="103"/>
      <c r="E303" s="104"/>
      <c r="F303" s="61" t="s">
        <v>144</v>
      </c>
      <c r="G303" s="107"/>
      <c r="H303" s="103"/>
      <c r="I303" s="226">
        <f t="shared" si="7"/>
        <v>0</v>
      </c>
      <c r="J303" s="227"/>
      <c r="K303" s="75"/>
    </row>
    <row r="304" spans="1:11" s="59" customFormat="1" ht="24" hidden="1" customHeight="1">
      <c r="A304" s="254"/>
      <c r="B304" s="222"/>
      <c r="C304" s="102"/>
      <c r="D304" s="103"/>
      <c r="E304" s="104"/>
      <c r="F304" s="61" t="s">
        <v>144</v>
      </c>
      <c r="G304" s="107"/>
      <c r="H304" s="103"/>
      <c r="I304" s="226">
        <f t="shared" si="7"/>
        <v>0</v>
      </c>
      <c r="J304" s="227"/>
      <c r="K304" s="75"/>
    </row>
    <row r="305" spans="1:11" s="59" customFormat="1" ht="24" hidden="1" customHeight="1">
      <c r="A305" s="254"/>
      <c r="B305" s="222"/>
      <c r="C305" s="102"/>
      <c r="D305" s="103"/>
      <c r="E305" s="104"/>
      <c r="F305" s="61" t="s">
        <v>144</v>
      </c>
      <c r="G305" s="107"/>
      <c r="H305" s="103"/>
      <c r="I305" s="226">
        <f t="shared" si="7"/>
        <v>0</v>
      </c>
      <c r="J305" s="227"/>
      <c r="K305" s="74"/>
    </row>
    <row r="306" spans="1:11" s="59" customFormat="1" ht="24" hidden="1" customHeight="1">
      <c r="A306" s="254"/>
      <c r="B306" s="222"/>
      <c r="C306" s="102"/>
      <c r="D306" s="103"/>
      <c r="E306" s="104"/>
      <c r="F306" s="61" t="s">
        <v>144</v>
      </c>
      <c r="G306" s="107"/>
      <c r="H306" s="103"/>
      <c r="I306" s="239">
        <f t="shared" si="7"/>
        <v>0</v>
      </c>
      <c r="J306" s="240"/>
      <c r="K306" s="74"/>
    </row>
    <row r="307" spans="1:11" s="59" customFormat="1" ht="24" hidden="1" customHeight="1">
      <c r="A307" s="254"/>
      <c r="B307" s="222"/>
      <c r="C307" s="102"/>
      <c r="D307" s="103"/>
      <c r="E307" s="104"/>
      <c r="F307" s="61" t="s">
        <v>144</v>
      </c>
      <c r="G307" s="107"/>
      <c r="H307" s="103"/>
      <c r="I307" s="239">
        <f t="shared" si="7"/>
        <v>0</v>
      </c>
      <c r="J307" s="240"/>
      <c r="K307" s="74"/>
    </row>
    <row r="308" spans="1:11" s="59" customFormat="1" ht="24" hidden="1" customHeight="1">
      <c r="A308" s="254"/>
      <c r="B308" s="222"/>
      <c r="C308" s="102"/>
      <c r="D308" s="103"/>
      <c r="E308" s="104"/>
      <c r="F308" s="61" t="s">
        <v>144</v>
      </c>
      <c r="G308" s="107"/>
      <c r="H308" s="103"/>
      <c r="I308" s="239">
        <f t="shared" si="7"/>
        <v>0</v>
      </c>
      <c r="J308" s="240"/>
      <c r="K308" s="74"/>
    </row>
    <row r="309" spans="1:11" s="59" customFormat="1" ht="24" hidden="1" customHeight="1">
      <c r="A309" s="254"/>
      <c r="B309" s="222"/>
      <c r="C309" s="105"/>
      <c r="D309" s="103"/>
      <c r="E309" s="104"/>
      <c r="F309" s="61" t="s">
        <v>144</v>
      </c>
      <c r="G309" s="107"/>
      <c r="H309" s="103"/>
      <c r="I309" s="241">
        <f t="shared" si="7"/>
        <v>0</v>
      </c>
      <c r="J309" s="242"/>
      <c r="K309" s="74"/>
    </row>
    <row r="310" spans="1:11" s="59" customFormat="1" ht="24" customHeight="1" thickBot="1">
      <c r="A310" s="255"/>
      <c r="B310" s="223"/>
      <c r="C310" s="228" t="s">
        <v>134</v>
      </c>
      <c r="D310" s="229"/>
      <c r="E310" s="229"/>
      <c r="F310" s="229"/>
      <c r="G310" s="229"/>
      <c r="H310" s="230"/>
      <c r="I310" s="231">
        <f>SUM(I210:I309)</f>
        <v>0</v>
      </c>
      <c r="J310" s="232"/>
      <c r="K310" s="79"/>
    </row>
    <row r="311" spans="1:11" s="59" customFormat="1" ht="24" customHeight="1">
      <c r="A311" s="252" t="s">
        <v>137</v>
      </c>
      <c r="B311" s="237" t="s">
        <v>135</v>
      </c>
      <c r="C311" s="99"/>
      <c r="D311" s="100"/>
      <c r="E311" s="101"/>
      <c r="F311" s="72" t="s">
        <v>144</v>
      </c>
      <c r="G311" s="106"/>
      <c r="H311" s="100"/>
      <c r="I311" s="224">
        <f>ROUND(D311*E311*G311/1000000000,4)*H311</f>
        <v>0</v>
      </c>
      <c r="J311" s="225"/>
      <c r="K311" s="73"/>
    </row>
    <row r="312" spans="1:11" s="59" customFormat="1" ht="24" customHeight="1">
      <c r="A312" s="253"/>
      <c r="B312" s="238"/>
      <c r="C312" s="102"/>
      <c r="D312" s="103"/>
      <c r="E312" s="104"/>
      <c r="F312" s="61" t="s">
        <v>144</v>
      </c>
      <c r="G312" s="107"/>
      <c r="H312" s="103"/>
      <c r="I312" s="226">
        <f t="shared" ref="I312:I375" si="8">ROUND(D312*E312*G312/1000000000,4)*H312</f>
        <v>0</v>
      </c>
      <c r="J312" s="227"/>
      <c r="K312" s="75"/>
    </row>
    <row r="313" spans="1:11" s="59" customFormat="1" ht="24" customHeight="1">
      <c r="A313" s="253"/>
      <c r="B313" s="238"/>
      <c r="C313" s="102"/>
      <c r="D313" s="103"/>
      <c r="E313" s="104"/>
      <c r="F313" s="61" t="s">
        <v>144</v>
      </c>
      <c r="G313" s="107"/>
      <c r="H313" s="103"/>
      <c r="I313" s="226">
        <f t="shared" si="8"/>
        <v>0</v>
      </c>
      <c r="J313" s="227"/>
      <c r="K313" s="75"/>
    </row>
    <row r="314" spans="1:11" s="59" customFormat="1" ht="24" customHeight="1">
      <c r="A314" s="253"/>
      <c r="B314" s="238"/>
      <c r="C314" s="102"/>
      <c r="D314" s="103"/>
      <c r="E314" s="104"/>
      <c r="F314" s="61" t="s">
        <v>144</v>
      </c>
      <c r="G314" s="107"/>
      <c r="H314" s="103"/>
      <c r="I314" s="226">
        <f t="shared" si="8"/>
        <v>0</v>
      </c>
      <c r="J314" s="227"/>
      <c r="K314" s="75"/>
    </row>
    <row r="315" spans="1:11" s="59" customFormat="1" ht="24" customHeight="1">
      <c r="A315" s="253"/>
      <c r="B315" s="238"/>
      <c r="C315" s="102"/>
      <c r="D315" s="103"/>
      <c r="E315" s="104"/>
      <c r="F315" s="61" t="s">
        <v>144</v>
      </c>
      <c r="G315" s="107"/>
      <c r="H315" s="103"/>
      <c r="I315" s="226">
        <f t="shared" si="8"/>
        <v>0</v>
      </c>
      <c r="J315" s="227"/>
      <c r="K315" s="75"/>
    </row>
    <row r="316" spans="1:11" s="59" customFormat="1" ht="24" hidden="1" customHeight="1">
      <c r="A316" s="253"/>
      <c r="B316" s="238"/>
      <c r="C316" s="102"/>
      <c r="D316" s="103"/>
      <c r="E316" s="104"/>
      <c r="F316" s="61" t="s">
        <v>144</v>
      </c>
      <c r="G316" s="107"/>
      <c r="H316" s="103"/>
      <c r="I316" s="226">
        <f t="shared" si="8"/>
        <v>0</v>
      </c>
      <c r="J316" s="227"/>
      <c r="K316" s="75"/>
    </row>
    <row r="317" spans="1:11" s="59" customFormat="1" ht="24" hidden="1" customHeight="1">
      <c r="A317" s="253"/>
      <c r="B317" s="238"/>
      <c r="C317" s="102"/>
      <c r="D317" s="103"/>
      <c r="E317" s="104"/>
      <c r="F317" s="61" t="s">
        <v>144</v>
      </c>
      <c r="G317" s="107"/>
      <c r="H317" s="103"/>
      <c r="I317" s="226">
        <f t="shared" si="8"/>
        <v>0</v>
      </c>
      <c r="J317" s="227"/>
      <c r="K317" s="75"/>
    </row>
    <row r="318" spans="1:11" s="59" customFormat="1" ht="24" hidden="1" customHeight="1">
      <c r="A318" s="253"/>
      <c r="B318" s="238"/>
      <c r="C318" s="102"/>
      <c r="D318" s="103"/>
      <c r="E318" s="104"/>
      <c r="F318" s="61" t="s">
        <v>144</v>
      </c>
      <c r="G318" s="107"/>
      <c r="H318" s="103"/>
      <c r="I318" s="226">
        <f t="shared" si="8"/>
        <v>0</v>
      </c>
      <c r="J318" s="227"/>
      <c r="K318" s="75"/>
    </row>
    <row r="319" spans="1:11" s="59" customFormat="1" ht="24" hidden="1" customHeight="1">
      <c r="A319" s="253"/>
      <c r="B319" s="238"/>
      <c r="C319" s="102"/>
      <c r="D319" s="103"/>
      <c r="E319" s="104"/>
      <c r="F319" s="61" t="s">
        <v>144</v>
      </c>
      <c r="G319" s="107"/>
      <c r="H319" s="103"/>
      <c r="I319" s="226">
        <f t="shared" si="8"/>
        <v>0</v>
      </c>
      <c r="J319" s="227"/>
      <c r="K319" s="75"/>
    </row>
    <row r="320" spans="1:11" s="59" customFormat="1" ht="24" hidden="1" customHeight="1">
      <c r="A320" s="253"/>
      <c r="B320" s="238"/>
      <c r="C320" s="102"/>
      <c r="D320" s="103"/>
      <c r="E320" s="104"/>
      <c r="F320" s="61" t="s">
        <v>144</v>
      </c>
      <c r="G320" s="107"/>
      <c r="H320" s="103"/>
      <c r="I320" s="226">
        <f t="shared" si="8"/>
        <v>0</v>
      </c>
      <c r="J320" s="227"/>
      <c r="K320" s="75"/>
    </row>
    <row r="321" spans="1:11" s="59" customFormat="1" ht="24" hidden="1" customHeight="1">
      <c r="A321" s="253"/>
      <c r="B321" s="238"/>
      <c r="C321" s="102"/>
      <c r="D321" s="103"/>
      <c r="E321" s="104"/>
      <c r="F321" s="61" t="s">
        <v>144</v>
      </c>
      <c r="G321" s="107"/>
      <c r="H321" s="103"/>
      <c r="I321" s="226">
        <f t="shared" si="8"/>
        <v>0</v>
      </c>
      <c r="J321" s="227"/>
      <c r="K321" s="75"/>
    </row>
    <row r="322" spans="1:11" s="59" customFormat="1" ht="24" hidden="1" customHeight="1">
      <c r="A322" s="253"/>
      <c r="B322" s="238"/>
      <c r="C322" s="102"/>
      <c r="D322" s="103"/>
      <c r="E322" s="104"/>
      <c r="F322" s="61" t="s">
        <v>144</v>
      </c>
      <c r="G322" s="107"/>
      <c r="H322" s="103"/>
      <c r="I322" s="226">
        <f t="shared" si="8"/>
        <v>0</v>
      </c>
      <c r="J322" s="227"/>
      <c r="K322" s="75"/>
    </row>
    <row r="323" spans="1:11" s="59" customFormat="1" ht="24" hidden="1" customHeight="1">
      <c r="A323" s="253"/>
      <c r="B323" s="238"/>
      <c r="C323" s="102"/>
      <c r="D323" s="103"/>
      <c r="E323" s="104"/>
      <c r="F323" s="61" t="s">
        <v>144</v>
      </c>
      <c r="G323" s="107"/>
      <c r="H323" s="103"/>
      <c r="I323" s="226">
        <f t="shared" si="8"/>
        <v>0</v>
      </c>
      <c r="J323" s="227"/>
      <c r="K323" s="75"/>
    </row>
    <row r="324" spans="1:11" s="59" customFormat="1" ht="24" hidden="1" customHeight="1">
      <c r="A324" s="253"/>
      <c r="B324" s="238"/>
      <c r="C324" s="102"/>
      <c r="D324" s="103"/>
      <c r="E324" s="104"/>
      <c r="F324" s="61" t="s">
        <v>144</v>
      </c>
      <c r="G324" s="107"/>
      <c r="H324" s="103"/>
      <c r="I324" s="226">
        <f t="shared" si="8"/>
        <v>0</v>
      </c>
      <c r="J324" s="227"/>
      <c r="K324" s="75"/>
    </row>
    <row r="325" spans="1:11" s="59" customFormat="1" ht="24" hidden="1" customHeight="1">
      <c r="A325" s="253"/>
      <c r="B325" s="238"/>
      <c r="C325" s="102"/>
      <c r="D325" s="103"/>
      <c r="E325" s="104"/>
      <c r="F325" s="61" t="s">
        <v>144</v>
      </c>
      <c r="G325" s="107"/>
      <c r="H325" s="103"/>
      <c r="I325" s="226">
        <f t="shared" si="8"/>
        <v>0</v>
      </c>
      <c r="J325" s="227"/>
      <c r="K325" s="75"/>
    </row>
    <row r="326" spans="1:11" s="59" customFormat="1" ht="24" hidden="1" customHeight="1">
      <c r="A326" s="253"/>
      <c r="B326" s="238"/>
      <c r="C326" s="102"/>
      <c r="D326" s="103"/>
      <c r="E326" s="104"/>
      <c r="F326" s="61" t="s">
        <v>144</v>
      </c>
      <c r="G326" s="107"/>
      <c r="H326" s="103"/>
      <c r="I326" s="226">
        <f t="shared" si="8"/>
        <v>0</v>
      </c>
      <c r="J326" s="227"/>
      <c r="K326" s="75"/>
    </row>
    <row r="327" spans="1:11" s="59" customFormat="1" ht="24" hidden="1" customHeight="1">
      <c r="A327" s="253"/>
      <c r="B327" s="238"/>
      <c r="C327" s="102"/>
      <c r="D327" s="103"/>
      <c r="E327" s="104"/>
      <c r="F327" s="61" t="s">
        <v>144</v>
      </c>
      <c r="G327" s="107"/>
      <c r="H327" s="103"/>
      <c r="I327" s="226">
        <f t="shared" si="8"/>
        <v>0</v>
      </c>
      <c r="J327" s="227"/>
      <c r="K327" s="75"/>
    </row>
    <row r="328" spans="1:11" s="59" customFormat="1" ht="24" hidden="1" customHeight="1">
      <c r="A328" s="253"/>
      <c r="B328" s="238"/>
      <c r="C328" s="102"/>
      <c r="D328" s="103"/>
      <c r="E328" s="104"/>
      <c r="F328" s="61" t="s">
        <v>144</v>
      </c>
      <c r="G328" s="107"/>
      <c r="H328" s="103"/>
      <c r="I328" s="226">
        <f t="shared" si="8"/>
        <v>0</v>
      </c>
      <c r="J328" s="227"/>
      <c r="K328" s="75"/>
    </row>
    <row r="329" spans="1:11" s="59" customFormat="1" ht="24" hidden="1" customHeight="1">
      <c r="A329" s="253"/>
      <c r="B329" s="238"/>
      <c r="C329" s="102"/>
      <c r="D329" s="103"/>
      <c r="E329" s="104"/>
      <c r="F329" s="61" t="s">
        <v>144</v>
      </c>
      <c r="G329" s="107"/>
      <c r="H329" s="103"/>
      <c r="I329" s="226">
        <f t="shared" si="8"/>
        <v>0</v>
      </c>
      <c r="J329" s="227"/>
      <c r="K329" s="75"/>
    </row>
    <row r="330" spans="1:11" s="59" customFormat="1" ht="24" hidden="1" customHeight="1">
      <c r="A330" s="253"/>
      <c r="B330" s="238"/>
      <c r="C330" s="102"/>
      <c r="D330" s="103"/>
      <c r="E330" s="104"/>
      <c r="F330" s="61" t="s">
        <v>144</v>
      </c>
      <c r="G330" s="107"/>
      <c r="H330" s="103"/>
      <c r="I330" s="226">
        <f t="shared" si="8"/>
        <v>0</v>
      </c>
      <c r="J330" s="227"/>
      <c r="K330" s="75"/>
    </row>
    <row r="331" spans="1:11" s="59" customFormat="1" ht="24" hidden="1" customHeight="1">
      <c r="A331" s="253"/>
      <c r="B331" s="238"/>
      <c r="C331" s="102"/>
      <c r="D331" s="103"/>
      <c r="E331" s="104"/>
      <c r="F331" s="61" t="s">
        <v>144</v>
      </c>
      <c r="G331" s="107"/>
      <c r="H331" s="103"/>
      <c r="I331" s="226">
        <f t="shared" si="8"/>
        <v>0</v>
      </c>
      <c r="J331" s="227"/>
      <c r="K331" s="75"/>
    </row>
    <row r="332" spans="1:11" s="59" customFormat="1" ht="24" hidden="1" customHeight="1">
      <c r="A332" s="253"/>
      <c r="B332" s="238"/>
      <c r="C332" s="102"/>
      <c r="D332" s="103"/>
      <c r="E332" s="104"/>
      <c r="F332" s="61" t="s">
        <v>144</v>
      </c>
      <c r="G332" s="107"/>
      <c r="H332" s="103"/>
      <c r="I332" s="226">
        <f t="shared" si="8"/>
        <v>0</v>
      </c>
      <c r="J332" s="227"/>
      <c r="K332" s="75"/>
    </row>
    <row r="333" spans="1:11" s="59" customFormat="1" ht="24" hidden="1" customHeight="1">
      <c r="A333" s="253"/>
      <c r="B333" s="238"/>
      <c r="C333" s="102"/>
      <c r="D333" s="103"/>
      <c r="E333" s="104"/>
      <c r="F333" s="61" t="s">
        <v>144</v>
      </c>
      <c r="G333" s="107"/>
      <c r="H333" s="103"/>
      <c r="I333" s="226">
        <f t="shared" si="8"/>
        <v>0</v>
      </c>
      <c r="J333" s="227"/>
      <c r="K333" s="75"/>
    </row>
    <row r="334" spans="1:11" s="59" customFormat="1" ht="24" hidden="1" customHeight="1">
      <c r="A334" s="253"/>
      <c r="B334" s="238"/>
      <c r="C334" s="102"/>
      <c r="D334" s="103"/>
      <c r="E334" s="104"/>
      <c r="F334" s="61" t="s">
        <v>144</v>
      </c>
      <c r="G334" s="107"/>
      <c r="H334" s="103"/>
      <c r="I334" s="226">
        <f t="shared" si="8"/>
        <v>0</v>
      </c>
      <c r="J334" s="227"/>
      <c r="K334" s="75"/>
    </row>
    <row r="335" spans="1:11" s="59" customFormat="1" ht="24" hidden="1" customHeight="1">
      <c r="A335" s="253"/>
      <c r="B335" s="238"/>
      <c r="C335" s="102"/>
      <c r="D335" s="103"/>
      <c r="E335" s="104"/>
      <c r="F335" s="61" t="s">
        <v>144</v>
      </c>
      <c r="G335" s="107"/>
      <c r="H335" s="103"/>
      <c r="I335" s="226">
        <f t="shared" si="8"/>
        <v>0</v>
      </c>
      <c r="J335" s="227"/>
      <c r="K335" s="75"/>
    </row>
    <row r="336" spans="1:11" s="59" customFormat="1" ht="24" hidden="1" customHeight="1">
      <c r="A336" s="253"/>
      <c r="B336" s="238"/>
      <c r="C336" s="102"/>
      <c r="D336" s="103"/>
      <c r="E336" s="104"/>
      <c r="F336" s="61" t="s">
        <v>144</v>
      </c>
      <c r="G336" s="107"/>
      <c r="H336" s="103"/>
      <c r="I336" s="226">
        <f t="shared" si="8"/>
        <v>0</v>
      </c>
      <c r="J336" s="227"/>
      <c r="K336" s="75"/>
    </row>
    <row r="337" spans="1:11" s="59" customFormat="1" ht="24" hidden="1" customHeight="1">
      <c r="A337" s="253"/>
      <c r="B337" s="238"/>
      <c r="C337" s="102"/>
      <c r="D337" s="103"/>
      <c r="E337" s="104"/>
      <c r="F337" s="61" t="s">
        <v>144</v>
      </c>
      <c r="G337" s="107"/>
      <c r="H337" s="103"/>
      <c r="I337" s="226">
        <f t="shared" si="8"/>
        <v>0</v>
      </c>
      <c r="J337" s="227"/>
      <c r="K337" s="75"/>
    </row>
    <row r="338" spans="1:11" s="59" customFormat="1" ht="24" hidden="1" customHeight="1">
      <c r="A338" s="253"/>
      <c r="B338" s="238"/>
      <c r="C338" s="102"/>
      <c r="D338" s="103"/>
      <c r="E338" s="104"/>
      <c r="F338" s="61" t="s">
        <v>144</v>
      </c>
      <c r="G338" s="107"/>
      <c r="H338" s="103"/>
      <c r="I338" s="226">
        <f t="shared" si="8"/>
        <v>0</v>
      </c>
      <c r="J338" s="227"/>
      <c r="K338" s="75"/>
    </row>
    <row r="339" spans="1:11" s="59" customFormat="1" ht="24" hidden="1" customHeight="1">
      <c r="A339" s="253"/>
      <c r="B339" s="238"/>
      <c r="C339" s="102"/>
      <c r="D339" s="103"/>
      <c r="E339" s="104"/>
      <c r="F339" s="61" t="s">
        <v>144</v>
      </c>
      <c r="G339" s="107"/>
      <c r="H339" s="103"/>
      <c r="I339" s="226">
        <f t="shared" si="8"/>
        <v>0</v>
      </c>
      <c r="J339" s="227"/>
      <c r="K339" s="75"/>
    </row>
    <row r="340" spans="1:11" s="59" customFormat="1" ht="24" hidden="1" customHeight="1">
      <c r="A340" s="253"/>
      <c r="B340" s="238"/>
      <c r="C340" s="102"/>
      <c r="D340" s="103"/>
      <c r="E340" s="104"/>
      <c r="F340" s="61" t="s">
        <v>144</v>
      </c>
      <c r="G340" s="107"/>
      <c r="H340" s="103"/>
      <c r="I340" s="226">
        <f t="shared" si="8"/>
        <v>0</v>
      </c>
      <c r="J340" s="227"/>
      <c r="K340" s="75"/>
    </row>
    <row r="341" spans="1:11" s="59" customFormat="1" ht="24" hidden="1" customHeight="1">
      <c r="A341" s="253"/>
      <c r="B341" s="238"/>
      <c r="C341" s="102"/>
      <c r="D341" s="103"/>
      <c r="E341" s="104"/>
      <c r="F341" s="61" t="s">
        <v>144</v>
      </c>
      <c r="G341" s="107"/>
      <c r="H341" s="103"/>
      <c r="I341" s="226">
        <f t="shared" si="8"/>
        <v>0</v>
      </c>
      <c r="J341" s="227"/>
      <c r="K341" s="75"/>
    </row>
    <row r="342" spans="1:11" s="59" customFormat="1" ht="24" hidden="1" customHeight="1">
      <c r="A342" s="253"/>
      <c r="B342" s="238"/>
      <c r="C342" s="102"/>
      <c r="D342" s="103"/>
      <c r="E342" s="104"/>
      <c r="F342" s="61" t="s">
        <v>144</v>
      </c>
      <c r="G342" s="107"/>
      <c r="H342" s="103"/>
      <c r="I342" s="226">
        <f t="shared" si="8"/>
        <v>0</v>
      </c>
      <c r="J342" s="227"/>
      <c r="K342" s="75"/>
    </row>
    <row r="343" spans="1:11" s="59" customFormat="1" ht="24" hidden="1" customHeight="1">
      <c r="A343" s="253"/>
      <c r="B343" s="238"/>
      <c r="C343" s="102"/>
      <c r="D343" s="103"/>
      <c r="E343" s="104"/>
      <c r="F343" s="61" t="s">
        <v>144</v>
      </c>
      <c r="G343" s="107"/>
      <c r="H343" s="103"/>
      <c r="I343" s="226">
        <f t="shared" si="8"/>
        <v>0</v>
      </c>
      <c r="J343" s="227"/>
      <c r="K343" s="75"/>
    </row>
    <row r="344" spans="1:11" s="59" customFormat="1" ht="24" hidden="1" customHeight="1">
      <c r="A344" s="253"/>
      <c r="B344" s="238"/>
      <c r="C344" s="102"/>
      <c r="D344" s="103"/>
      <c r="E344" s="104"/>
      <c r="F344" s="61" t="s">
        <v>144</v>
      </c>
      <c r="G344" s="107"/>
      <c r="H344" s="103"/>
      <c r="I344" s="226">
        <f t="shared" si="8"/>
        <v>0</v>
      </c>
      <c r="J344" s="227"/>
      <c r="K344" s="75"/>
    </row>
    <row r="345" spans="1:11" s="59" customFormat="1" ht="24" hidden="1" customHeight="1">
      <c r="A345" s="253"/>
      <c r="B345" s="238"/>
      <c r="C345" s="102"/>
      <c r="D345" s="103"/>
      <c r="E345" s="104"/>
      <c r="F345" s="61" t="s">
        <v>144</v>
      </c>
      <c r="G345" s="107"/>
      <c r="H345" s="103"/>
      <c r="I345" s="226">
        <f t="shared" si="8"/>
        <v>0</v>
      </c>
      <c r="J345" s="227"/>
      <c r="K345" s="75"/>
    </row>
    <row r="346" spans="1:11" s="59" customFormat="1" ht="24" hidden="1" customHeight="1">
      <c r="A346" s="253"/>
      <c r="B346" s="238"/>
      <c r="C346" s="102"/>
      <c r="D346" s="103"/>
      <c r="E346" s="104"/>
      <c r="F346" s="61" t="s">
        <v>144</v>
      </c>
      <c r="G346" s="107"/>
      <c r="H346" s="103"/>
      <c r="I346" s="226">
        <f t="shared" si="8"/>
        <v>0</v>
      </c>
      <c r="J346" s="227"/>
      <c r="K346" s="75"/>
    </row>
    <row r="347" spans="1:11" s="59" customFormat="1" ht="24" hidden="1" customHeight="1">
      <c r="A347" s="253"/>
      <c r="B347" s="238"/>
      <c r="C347" s="102"/>
      <c r="D347" s="103"/>
      <c r="E347" s="104"/>
      <c r="F347" s="61" t="s">
        <v>144</v>
      </c>
      <c r="G347" s="107"/>
      <c r="H347" s="103"/>
      <c r="I347" s="226">
        <f t="shared" si="8"/>
        <v>0</v>
      </c>
      <c r="J347" s="227"/>
      <c r="K347" s="75"/>
    </row>
    <row r="348" spans="1:11" s="59" customFormat="1" ht="24" hidden="1" customHeight="1">
      <c r="A348" s="253"/>
      <c r="B348" s="238"/>
      <c r="C348" s="102"/>
      <c r="D348" s="103"/>
      <c r="E348" s="104"/>
      <c r="F348" s="61" t="s">
        <v>144</v>
      </c>
      <c r="G348" s="107"/>
      <c r="H348" s="103"/>
      <c r="I348" s="226">
        <f t="shared" si="8"/>
        <v>0</v>
      </c>
      <c r="J348" s="227"/>
      <c r="K348" s="75"/>
    </row>
    <row r="349" spans="1:11" s="59" customFormat="1" ht="24" hidden="1" customHeight="1">
      <c r="A349" s="253"/>
      <c r="B349" s="238"/>
      <c r="C349" s="102"/>
      <c r="D349" s="103"/>
      <c r="E349" s="104"/>
      <c r="F349" s="61" t="s">
        <v>144</v>
      </c>
      <c r="G349" s="107"/>
      <c r="H349" s="103"/>
      <c r="I349" s="226">
        <f t="shared" si="8"/>
        <v>0</v>
      </c>
      <c r="J349" s="227"/>
      <c r="K349" s="75"/>
    </row>
    <row r="350" spans="1:11" s="59" customFormat="1" ht="24" hidden="1" customHeight="1">
      <c r="A350" s="253"/>
      <c r="B350" s="238"/>
      <c r="C350" s="102"/>
      <c r="D350" s="103"/>
      <c r="E350" s="104"/>
      <c r="F350" s="61" t="s">
        <v>144</v>
      </c>
      <c r="G350" s="107"/>
      <c r="H350" s="103"/>
      <c r="I350" s="226">
        <f t="shared" si="8"/>
        <v>0</v>
      </c>
      <c r="J350" s="227"/>
      <c r="K350" s="75"/>
    </row>
    <row r="351" spans="1:11" s="59" customFormat="1" ht="24" hidden="1" customHeight="1">
      <c r="A351" s="253"/>
      <c r="B351" s="238"/>
      <c r="C351" s="102"/>
      <c r="D351" s="103"/>
      <c r="E351" s="104"/>
      <c r="F351" s="61" t="s">
        <v>144</v>
      </c>
      <c r="G351" s="107"/>
      <c r="H351" s="103"/>
      <c r="I351" s="226">
        <f t="shared" si="8"/>
        <v>0</v>
      </c>
      <c r="J351" s="227"/>
      <c r="K351" s="75"/>
    </row>
    <row r="352" spans="1:11" s="59" customFormat="1" ht="24" hidden="1" customHeight="1">
      <c r="A352" s="253"/>
      <c r="B352" s="238"/>
      <c r="C352" s="102"/>
      <c r="D352" s="103"/>
      <c r="E352" s="104"/>
      <c r="F352" s="61" t="s">
        <v>144</v>
      </c>
      <c r="G352" s="107"/>
      <c r="H352" s="103"/>
      <c r="I352" s="226">
        <f t="shared" si="8"/>
        <v>0</v>
      </c>
      <c r="J352" s="227"/>
      <c r="K352" s="75"/>
    </row>
    <row r="353" spans="1:11" s="59" customFormat="1" ht="24" hidden="1" customHeight="1">
      <c r="A353" s="253"/>
      <c r="B353" s="238"/>
      <c r="C353" s="102"/>
      <c r="D353" s="103"/>
      <c r="E353" s="104"/>
      <c r="F353" s="61" t="s">
        <v>144</v>
      </c>
      <c r="G353" s="107"/>
      <c r="H353" s="103"/>
      <c r="I353" s="226">
        <f t="shared" si="8"/>
        <v>0</v>
      </c>
      <c r="J353" s="227"/>
      <c r="K353" s="75"/>
    </row>
    <row r="354" spans="1:11" s="59" customFormat="1" ht="24" hidden="1" customHeight="1">
      <c r="A354" s="253"/>
      <c r="B354" s="238"/>
      <c r="C354" s="102"/>
      <c r="D354" s="103"/>
      <c r="E354" s="104"/>
      <c r="F354" s="61" t="s">
        <v>144</v>
      </c>
      <c r="G354" s="107"/>
      <c r="H354" s="103"/>
      <c r="I354" s="226">
        <f t="shared" si="8"/>
        <v>0</v>
      </c>
      <c r="J354" s="227"/>
      <c r="K354" s="75"/>
    </row>
    <row r="355" spans="1:11" s="59" customFormat="1" ht="24" hidden="1" customHeight="1">
      <c r="A355" s="253"/>
      <c r="B355" s="238"/>
      <c r="C355" s="102"/>
      <c r="D355" s="103"/>
      <c r="E355" s="104"/>
      <c r="F355" s="61" t="s">
        <v>144</v>
      </c>
      <c r="G355" s="107"/>
      <c r="H355" s="103"/>
      <c r="I355" s="226">
        <f t="shared" si="8"/>
        <v>0</v>
      </c>
      <c r="J355" s="227"/>
      <c r="K355" s="75"/>
    </row>
    <row r="356" spans="1:11" s="59" customFormat="1" ht="24" hidden="1" customHeight="1">
      <c r="A356" s="253"/>
      <c r="B356" s="238"/>
      <c r="C356" s="102"/>
      <c r="D356" s="103"/>
      <c r="E356" s="104"/>
      <c r="F356" s="61" t="s">
        <v>144</v>
      </c>
      <c r="G356" s="107"/>
      <c r="H356" s="103"/>
      <c r="I356" s="226">
        <f t="shared" si="8"/>
        <v>0</v>
      </c>
      <c r="J356" s="227"/>
      <c r="K356" s="75"/>
    </row>
    <row r="357" spans="1:11" s="59" customFormat="1" ht="24" hidden="1" customHeight="1">
      <c r="A357" s="253"/>
      <c r="B357" s="238"/>
      <c r="C357" s="102"/>
      <c r="D357" s="103"/>
      <c r="E357" s="104"/>
      <c r="F357" s="61" t="s">
        <v>144</v>
      </c>
      <c r="G357" s="107"/>
      <c r="H357" s="103"/>
      <c r="I357" s="226">
        <f t="shared" si="8"/>
        <v>0</v>
      </c>
      <c r="J357" s="227"/>
      <c r="K357" s="75"/>
    </row>
    <row r="358" spans="1:11" s="59" customFormat="1" ht="24" hidden="1" customHeight="1">
      <c r="A358" s="253"/>
      <c r="B358" s="238"/>
      <c r="C358" s="102"/>
      <c r="D358" s="103"/>
      <c r="E358" s="104"/>
      <c r="F358" s="61" t="s">
        <v>144</v>
      </c>
      <c r="G358" s="107"/>
      <c r="H358" s="103"/>
      <c r="I358" s="226">
        <f t="shared" si="8"/>
        <v>0</v>
      </c>
      <c r="J358" s="227"/>
      <c r="K358" s="75"/>
    </row>
    <row r="359" spans="1:11" s="59" customFormat="1" ht="24" hidden="1" customHeight="1">
      <c r="A359" s="253"/>
      <c r="B359" s="238"/>
      <c r="C359" s="102"/>
      <c r="D359" s="103"/>
      <c r="E359" s="104"/>
      <c r="F359" s="61" t="s">
        <v>144</v>
      </c>
      <c r="G359" s="107"/>
      <c r="H359" s="103"/>
      <c r="I359" s="226">
        <f t="shared" si="8"/>
        <v>0</v>
      </c>
      <c r="J359" s="227"/>
      <c r="K359" s="75"/>
    </row>
    <row r="360" spans="1:11" s="59" customFormat="1" ht="24" hidden="1" customHeight="1">
      <c r="A360" s="253"/>
      <c r="B360" s="238"/>
      <c r="C360" s="102"/>
      <c r="D360" s="103"/>
      <c r="E360" s="104"/>
      <c r="F360" s="61" t="s">
        <v>144</v>
      </c>
      <c r="G360" s="107"/>
      <c r="H360" s="103"/>
      <c r="I360" s="226">
        <f t="shared" si="8"/>
        <v>0</v>
      </c>
      <c r="J360" s="227"/>
      <c r="K360" s="75"/>
    </row>
    <row r="361" spans="1:11" s="59" customFormat="1" ht="24" hidden="1" customHeight="1">
      <c r="A361" s="253"/>
      <c r="B361" s="238"/>
      <c r="C361" s="102"/>
      <c r="D361" s="103"/>
      <c r="E361" s="104"/>
      <c r="F361" s="61" t="s">
        <v>144</v>
      </c>
      <c r="G361" s="107"/>
      <c r="H361" s="103"/>
      <c r="I361" s="226">
        <f t="shared" si="8"/>
        <v>0</v>
      </c>
      <c r="J361" s="227"/>
      <c r="K361" s="75"/>
    </row>
    <row r="362" spans="1:11" s="59" customFormat="1" ht="24" hidden="1" customHeight="1">
      <c r="A362" s="253"/>
      <c r="B362" s="238"/>
      <c r="C362" s="102"/>
      <c r="D362" s="103"/>
      <c r="E362" s="104"/>
      <c r="F362" s="61" t="s">
        <v>144</v>
      </c>
      <c r="G362" s="107"/>
      <c r="H362" s="103"/>
      <c r="I362" s="226">
        <f t="shared" si="8"/>
        <v>0</v>
      </c>
      <c r="J362" s="227"/>
      <c r="K362" s="75"/>
    </row>
    <row r="363" spans="1:11" s="59" customFormat="1" ht="24" hidden="1" customHeight="1">
      <c r="A363" s="253"/>
      <c r="B363" s="238"/>
      <c r="C363" s="102"/>
      <c r="D363" s="103"/>
      <c r="E363" s="104"/>
      <c r="F363" s="61" t="s">
        <v>144</v>
      </c>
      <c r="G363" s="107"/>
      <c r="H363" s="103"/>
      <c r="I363" s="226">
        <f t="shared" si="8"/>
        <v>0</v>
      </c>
      <c r="J363" s="227"/>
      <c r="K363" s="75"/>
    </row>
    <row r="364" spans="1:11" s="59" customFormat="1" ht="24" hidden="1" customHeight="1">
      <c r="A364" s="253"/>
      <c r="B364" s="238"/>
      <c r="C364" s="102"/>
      <c r="D364" s="103"/>
      <c r="E364" s="104"/>
      <c r="F364" s="61" t="s">
        <v>144</v>
      </c>
      <c r="G364" s="107"/>
      <c r="H364" s="103"/>
      <c r="I364" s="226">
        <f t="shared" si="8"/>
        <v>0</v>
      </c>
      <c r="J364" s="227"/>
      <c r="K364" s="75"/>
    </row>
    <row r="365" spans="1:11" s="59" customFormat="1" ht="24" hidden="1" customHeight="1">
      <c r="A365" s="253"/>
      <c r="B365" s="238"/>
      <c r="C365" s="102"/>
      <c r="D365" s="103"/>
      <c r="E365" s="104"/>
      <c r="F365" s="61" t="s">
        <v>144</v>
      </c>
      <c r="G365" s="107"/>
      <c r="H365" s="103"/>
      <c r="I365" s="226">
        <f t="shared" si="8"/>
        <v>0</v>
      </c>
      <c r="J365" s="227"/>
      <c r="K365" s="75"/>
    </row>
    <row r="366" spans="1:11" s="59" customFormat="1" ht="24" hidden="1" customHeight="1">
      <c r="A366" s="253"/>
      <c r="B366" s="238"/>
      <c r="C366" s="102"/>
      <c r="D366" s="103"/>
      <c r="E366" s="104"/>
      <c r="F366" s="61" t="s">
        <v>144</v>
      </c>
      <c r="G366" s="107"/>
      <c r="H366" s="103"/>
      <c r="I366" s="226">
        <f t="shared" si="8"/>
        <v>0</v>
      </c>
      <c r="J366" s="227"/>
      <c r="K366" s="75"/>
    </row>
    <row r="367" spans="1:11" s="59" customFormat="1" ht="24" hidden="1" customHeight="1">
      <c r="A367" s="253"/>
      <c r="B367" s="238"/>
      <c r="C367" s="102"/>
      <c r="D367" s="103"/>
      <c r="E367" s="104"/>
      <c r="F367" s="61" t="s">
        <v>144</v>
      </c>
      <c r="G367" s="107"/>
      <c r="H367" s="103"/>
      <c r="I367" s="226">
        <f t="shared" si="8"/>
        <v>0</v>
      </c>
      <c r="J367" s="227"/>
      <c r="K367" s="75"/>
    </row>
    <row r="368" spans="1:11" s="59" customFormat="1" ht="24" hidden="1" customHeight="1">
      <c r="A368" s="253"/>
      <c r="B368" s="238"/>
      <c r="C368" s="102"/>
      <c r="D368" s="103"/>
      <c r="E368" s="104"/>
      <c r="F368" s="61" t="s">
        <v>144</v>
      </c>
      <c r="G368" s="107"/>
      <c r="H368" s="103"/>
      <c r="I368" s="226">
        <f t="shared" si="8"/>
        <v>0</v>
      </c>
      <c r="J368" s="227"/>
      <c r="K368" s="75"/>
    </row>
    <row r="369" spans="1:11" s="59" customFormat="1" ht="24" hidden="1" customHeight="1">
      <c r="A369" s="253"/>
      <c r="B369" s="238"/>
      <c r="C369" s="102"/>
      <c r="D369" s="103"/>
      <c r="E369" s="104"/>
      <c r="F369" s="61" t="s">
        <v>144</v>
      </c>
      <c r="G369" s="107"/>
      <c r="H369" s="103"/>
      <c r="I369" s="226">
        <f t="shared" si="8"/>
        <v>0</v>
      </c>
      <c r="J369" s="227"/>
      <c r="K369" s="75"/>
    </row>
    <row r="370" spans="1:11" s="59" customFormat="1" ht="24" hidden="1" customHeight="1">
      <c r="A370" s="253"/>
      <c r="B370" s="238"/>
      <c r="C370" s="102"/>
      <c r="D370" s="103"/>
      <c r="E370" s="104"/>
      <c r="F370" s="61" t="s">
        <v>144</v>
      </c>
      <c r="G370" s="107"/>
      <c r="H370" s="103"/>
      <c r="I370" s="226">
        <f t="shared" si="8"/>
        <v>0</v>
      </c>
      <c r="J370" s="227"/>
      <c r="K370" s="75"/>
    </row>
    <row r="371" spans="1:11" s="59" customFormat="1" ht="24" hidden="1" customHeight="1">
      <c r="A371" s="253"/>
      <c r="B371" s="238"/>
      <c r="C371" s="102"/>
      <c r="D371" s="103"/>
      <c r="E371" s="104"/>
      <c r="F371" s="61" t="s">
        <v>144</v>
      </c>
      <c r="G371" s="107"/>
      <c r="H371" s="103"/>
      <c r="I371" s="226">
        <f t="shared" si="8"/>
        <v>0</v>
      </c>
      <c r="J371" s="227"/>
      <c r="K371" s="75"/>
    </row>
    <row r="372" spans="1:11" s="59" customFormat="1" ht="24" hidden="1" customHeight="1">
      <c r="A372" s="253"/>
      <c r="B372" s="238"/>
      <c r="C372" s="102"/>
      <c r="D372" s="103"/>
      <c r="E372" s="104"/>
      <c r="F372" s="61" t="s">
        <v>144</v>
      </c>
      <c r="G372" s="107"/>
      <c r="H372" s="103"/>
      <c r="I372" s="226">
        <f t="shared" si="8"/>
        <v>0</v>
      </c>
      <c r="J372" s="227"/>
      <c r="K372" s="75"/>
    </row>
    <row r="373" spans="1:11" s="59" customFormat="1" ht="24" hidden="1" customHeight="1">
      <c r="A373" s="253"/>
      <c r="B373" s="238"/>
      <c r="C373" s="102"/>
      <c r="D373" s="103"/>
      <c r="E373" s="104"/>
      <c r="F373" s="61" t="s">
        <v>144</v>
      </c>
      <c r="G373" s="107"/>
      <c r="H373" s="103"/>
      <c r="I373" s="226">
        <f t="shared" si="8"/>
        <v>0</v>
      </c>
      <c r="J373" s="227"/>
      <c r="K373" s="75"/>
    </row>
    <row r="374" spans="1:11" s="59" customFormat="1" ht="24" hidden="1" customHeight="1">
      <c r="A374" s="253"/>
      <c r="B374" s="238"/>
      <c r="C374" s="102"/>
      <c r="D374" s="103"/>
      <c r="E374" s="104"/>
      <c r="F374" s="61" t="s">
        <v>144</v>
      </c>
      <c r="G374" s="107"/>
      <c r="H374" s="103"/>
      <c r="I374" s="226">
        <f t="shared" si="8"/>
        <v>0</v>
      </c>
      <c r="J374" s="227"/>
      <c r="K374" s="75"/>
    </row>
    <row r="375" spans="1:11" s="59" customFormat="1" ht="24" hidden="1" customHeight="1">
      <c r="A375" s="253"/>
      <c r="B375" s="238"/>
      <c r="C375" s="102"/>
      <c r="D375" s="103"/>
      <c r="E375" s="104"/>
      <c r="F375" s="61" t="s">
        <v>144</v>
      </c>
      <c r="G375" s="107"/>
      <c r="H375" s="103"/>
      <c r="I375" s="226">
        <f t="shared" si="8"/>
        <v>0</v>
      </c>
      <c r="J375" s="227"/>
      <c r="K375" s="75"/>
    </row>
    <row r="376" spans="1:11" s="59" customFormat="1" ht="24" hidden="1" customHeight="1">
      <c r="A376" s="253"/>
      <c r="B376" s="238"/>
      <c r="C376" s="102"/>
      <c r="D376" s="103"/>
      <c r="E376" s="104"/>
      <c r="F376" s="61" t="s">
        <v>144</v>
      </c>
      <c r="G376" s="107"/>
      <c r="H376" s="103"/>
      <c r="I376" s="226">
        <f t="shared" ref="I376:I380" si="9">ROUND(D376*E376*G376/1000000000,4)*H376</f>
        <v>0</v>
      </c>
      <c r="J376" s="227"/>
      <c r="K376" s="75"/>
    </row>
    <row r="377" spans="1:11" s="59" customFormat="1" ht="24" hidden="1" customHeight="1">
      <c r="A377" s="253"/>
      <c r="B377" s="238"/>
      <c r="C377" s="102"/>
      <c r="D377" s="103"/>
      <c r="E377" s="104"/>
      <c r="F377" s="61" t="s">
        <v>144</v>
      </c>
      <c r="G377" s="107"/>
      <c r="H377" s="103"/>
      <c r="I377" s="226">
        <f t="shared" si="9"/>
        <v>0</v>
      </c>
      <c r="J377" s="227"/>
      <c r="K377" s="75"/>
    </row>
    <row r="378" spans="1:11" s="59" customFormat="1" ht="24" hidden="1" customHeight="1">
      <c r="A378" s="253"/>
      <c r="B378" s="238"/>
      <c r="C378" s="102"/>
      <c r="D378" s="103"/>
      <c r="E378" s="104"/>
      <c r="F378" s="61" t="s">
        <v>144</v>
      </c>
      <c r="G378" s="107"/>
      <c r="H378" s="103"/>
      <c r="I378" s="226">
        <f t="shared" si="9"/>
        <v>0</v>
      </c>
      <c r="J378" s="227"/>
      <c r="K378" s="75"/>
    </row>
    <row r="379" spans="1:11" s="59" customFormat="1" ht="24" hidden="1" customHeight="1">
      <c r="A379" s="253"/>
      <c r="B379" s="238"/>
      <c r="C379" s="102"/>
      <c r="D379" s="103"/>
      <c r="E379" s="104"/>
      <c r="F379" s="61" t="s">
        <v>144</v>
      </c>
      <c r="G379" s="107"/>
      <c r="H379" s="103"/>
      <c r="I379" s="226">
        <f t="shared" si="9"/>
        <v>0</v>
      </c>
      <c r="J379" s="227"/>
      <c r="K379" s="75"/>
    </row>
    <row r="380" spans="1:11" s="59" customFormat="1" ht="24" hidden="1" customHeight="1">
      <c r="A380" s="253"/>
      <c r="B380" s="238"/>
      <c r="C380" s="102"/>
      <c r="D380" s="103"/>
      <c r="E380" s="104"/>
      <c r="F380" s="61" t="s">
        <v>144</v>
      </c>
      <c r="G380" s="107"/>
      <c r="H380" s="103"/>
      <c r="I380" s="226">
        <f t="shared" si="9"/>
        <v>0</v>
      </c>
      <c r="J380" s="227"/>
      <c r="K380" s="75"/>
    </row>
    <row r="381" spans="1:11" s="59" customFormat="1" ht="24" hidden="1" customHeight="1">
      <c r="A381" s="254"/>
      <c r="B381" s="238"/>
      <c r="C381" s="102"/>
      <c r="D381" s="103"/>
      <c r="E381" s="104"/>
      <c r="F381" s="61" t="s">
        <v>144</v>
      </c>
      <c r="G381" s="107"/>
      <c r="H381" s="103"/>
      <c r="I381" s="226">
        <f>ROUND(D381*E381*G381/1000000000,4)*H381</f>
        <v>0</v>
      </c>
      <c r="J381" s="227"/>
      <c r="K381" s="75"/>
    </row>
    <row r="382" spans="1:11" s="59" customFormat="1" ht="24" hidden="1" customHeight="1">
      <c r="A382" s="254"/>
      <c r="B382" s="238"/>
      <c r="C382" s="102"/>
      <c r="D382" s="103"/>
      <c r="E382" s="104"/>
      <c r="F382" s="61" t="s">
        <v>144</v>
      </c>
      <c r="G382" s="107"/>
      <c r="H382" s="103"/>
      <c r="I382" s="226">
        <f t="shared" ref="I382:I410" si="10">ROUND(D382*E382*G382/1000000000,4)*H382</f>
        <v>0</v>
      </c>
      <c r="J382" s="227"/>
      <c r="K382" s="75"/>
    </row>
    <row r="383" spans="1:11" s="59" customFormat="1" ht="24" hidden="1" customHeight="1">
      <c r="A383" s="254"/>
      <c r="B383" s="238"/>
      <c r="C383" s="102"/>
      <c r="D383" s="103"/>
      <c r="E383" s="104"/>
      <c r="F383" s="61" t="s">
        <v>144</v>
      </c>
      <c r="G383" s="107"/>
      <c r="H383" s="103"/>
      <c r="I383" s="226">
        <f t="shared" si="10"/>
        <v>0</v>
      </c>
      <c r="J383" s="227"/>
      <c r="K383" s="75"/>
    </row>
    <row r="384" spans="1:11" s="59" customFormat="1" ht="24" hidden="1" customHeight="1">
      <c r="A384" s="254"/>
      <c r="B384" s="238"/>
      <c r="C384" s="102"/>
      <c r="D384" s="103"/>
      <c r="E384" s="104"/>
      <c r="F384" s="61" t="s">
        <v>144</v>
      </c>
      <c r="G384" s="107"/>
      <c r="H384" s="103"/>
      <c r="I384" s="226">
        <f t="shared" si="10"/>
        <v>0</v>
      </c>
      <c r="J384" s="227"/>
      <c r="K384" s="75"/>
    </row>
    <row r="385" spans="1:11" s="59" customFormat="1" ht="24" hidden="1" customHeight="1">
      <c r="A385" s="254"/>
      <c r="B385" s="238"/>
      <c r="C385" s="102"/>
      <c r="D385" s="103"/>
      <c r="E385" s="104"/>
      <c r="F385" s="61" t="s">
        <v>144</v>
      </c>
      <c r="G385" s="107"/>
      <c r="H385" s="103"/>
      <c r="I385" s="226">
        <f t="shared" si="10"/>
        <v>0</v>
      </c>
      <c r="J385" s="227"/>
      <c r="K385" s="75"/>
    </row>
    <row r="386" spans="1:11" s="59" customFormat="1" ht="24" hidden="1" customHeight="1">
      <c r="A386" s="254"/>
      <c r="B386" s="238"/>
      <c r="C386" s="102"/>
      <c r="D386" s="103"/>
      <c r="E386" s="104"/>
      <c r="F386" s="61" t="s">
        <v>144</v>
      </c>
      <c r="G386" s="107"/>
      <c r="H386" s="103"/>
      <c r="I386" s="226">
        <f t="shared" si="10"/>
        <v>0</v>
      </c>
      <c r="J386" s="227"/>
      <c r="K386" s="75"/>
    </row>
    <row r="387" spans="1:11" s="59" customFormat="1" ht="24" hidden="1" customHeight="1">
      <c r="A387" s="254"/>
      <c r="B387" s="238"/>
      <c r="C387" s="102"/>
      <c r="D387" s="103"/>
      <c r="E387" s="104"/>
      <c r="F387" s="61" t="s">
        <v>144</v>
      </c>
      <c r="G387" s="107"/>
      <c r="H387" s="103"/>
      <c r="I387" s="226">
        <f t="shared" si="10"/>
        <v>0</v>
      </c>
      <c r="J387" s="227"/>
      <c r="K387" s="75"/>
    </row>
    <row r="388" spans="1:11" s="59" customFormat="1" ht="24" hidden="1" customHeight="1">
      <c r="A388" s="254"/>
      <c r="B388" s="238"/>
      <c r="C388" s="102"/>
      <c r="D388" s="103"/>
      <c r="E388" s="104"/>
      <c r="F388" s="61" t="s">
        <v>144</v>
      </c>
      <c r="G388" s="107"/>
      <c r="H388" s="103"/>
      <c r="I388" s="226">
        <f t="shared" si="10"/>
        <v>0</v>
      </c>
      <c r="J388" s="227"/>
      <c r="K388" s="75"/>
    </row>
    <row r="389" spans="1:11" s="59" customFormat="1" ht="24" hidden="1" customHeight="1">
      <c r="A389" s="254"/>
      <c r="B389" s="238"/>
      <c r="C389" s="102"/>
      <c r="D389" s="103"/>
      <c r="E389" s="104"/>
      <c r="F389" s="61" t="s">
        <v>144</v>
      </c>
      <c r="G389" s="107"/>
      <c r="H389" s="103"/>
      <c r="I389" s="226">
        <f t="shared" si="10"/>
        <v>0</v>
      </c>
      <c r="J389" s="227"/>
      <c r="K389" s="75"/>
    </row>
    <row r="390" spans="1:11" s="59" customFormat="1" ht="24" hidden="1" customHeight="1">
      <c r="A390" s="254"/>
      <c r="B390" s="238"/>
      <c r="C390" s="102"/>
      <c r="D390" s="103"/>
      <c r="E390" s="104"/>
      <c r="F390" s="61" t="s">
        <v>144</v>
      </c>
      <c r="G390" s="107"/>
      <c r="H390" s="103"/>
      <c r="I390" s="226">
        <f t="shared" si="10"/>
        <v>0</v>
      </c>
      <c r="J390" s="227"/>
      <c r="K390" s="75"/>
    </row>
    <row r="391" spans="1:11" s="59" customFormat="1" ht="24" hidden="1" customHeight="1">
      <c r="A391" s="254"/>
      <c r="B391" s="238"/>
      <c r="C391" s="102"/>
      <c r="D391" s="103"/>
      <c r="E391" s="104"/>
      <c r="F391" s="61" t="s">
        <v>144</v>
      </c>
      <c r="G391" s="107"/>
      <c r="H391" s="103"/>
      <c r="I391" s="226">
        <f t="shared" si="10"/>
        <v>0</v>
      </c>
      <c r="J391" s="227"/>
      <c r="K391" s="75"/>
    </row>
    <row r="392" spans="1:11" s="59" customFormat="1" ht="24" hidden="1" customHeight="1">
      <c r="A392" s="254"/>
      <c r="B392" s="238"/>
      <c r="C392" s="102"/>
      <c r="D392" s="103"/>
      <c r="E392" s="104"/>
      <c r="F392" s="61" t="s">
        <v>144</v>
      </c>
      <c r="G392" s="107"/>
      <c r="H392" s="103"/>
      <c r="I392" s="226">
        <f t="shared" si="10"/>
        <v>0</v>
      </c>
      <c r="J392" s="227"/>
      <c r="K392" s="75"/>
    </row>
    <row r="393" spans="1:11" s="59" customFormat="1" ht="24" hidden="1" customHeight="1">
      <c r="A393" s="254"/>
      <c r="B393" s="238"/>
      <c r="C393" s="102"/>
      <c r="D393" s="103"/>
      <c r="E393" s="104"/>
      <c r="F393" s="61" t="s">
        <v>144</v>
      </c>
      <c r="G393" s="107"/>
      <c r="H393" s="103"/>
      <c r="I393" s="226">
        <f t="shared" si="10"/>
        <v>0</v>
      </c>
      <c r="J393" s="227"/>
      <c r="K393" s="75"/>
    </row>
    <row r="394" spans="1:11" s="59" customFormat="1" ht="24" hidden="1" customHeight="1">
      <c r="A394" s="254"/>
      <c r="B394" s="238"/>
      <c r="C394" s="102"/>
      <c r="D394" s="103"/>
      <c r="E394" s="104"/>
      <c r="F394" s="61" t="s">
        <v>144</v>
      </c>
      <c r="G394" s="107"/>
      <c r="H394" s="103"/>
      <c r="I394" s="226">
        <f t="shared" si="10"/>
        <v>0</v>
      </c>
      <c r="J394" s="227"/>
      <c r="K394" s="75"/>
    </row>
    <row r="395" spans="1:11" s="59" customFormat="1" ht="24" hidden="1" customHeight="1">
      <c r="A395" s="254"/>
      <c r="B395" s="238"/>
      <c r="C395" s="102"/>
      <c r="D395" s="103"/>
      <c r="E395" s="104"/>
      <c r="F395" s="61" t="s">
        <v>144</v>
      </c>
      <c r="G395" s="107"/>
      <c r="H395" s="103"/>
      <c r="I395" s="226">
        <f t="shared" si="10"/>
        <v>0</v>
      </c>
      <c r="J395" s="227"/>
      <c r="K395" s="75"/>
    </row>
    <row r="396" spans="1:11" s="59" customFormat="1" ht="24" hidden="1" customHeight="1">
      <c r="A396" s="254"/>
      <c r="B396" s="238"/>
      <c r="C396" s="102"/>
      <c r="D396" s="103"/>
      <c r="E396" s="104"/>
      <c r="F396" s="61" t="s">
        <v>144</v>
      </c>
      <c r="G396" s="107"/>
      <c r="H396" s="103"/>
      <c r="I396" s="226">
        <f t="shared" si="10"/>
        <v>0</v>
      </c>
      <c r="J396" s="227"/>
      <c r="K396" s="75"/>
    </row>
    <row r="397" spans="1:11" s="59" customFormat="1" ht="24" hidden="1" customHeight="1">
      <c r="A397" s="254"/>
      <c r="B397" s="238"/>
      <c r="C397" s="102"/>
      <c r="D397" s="103"/>
      <c r="E397" s="104"/>
      <c r="F397" s="61" t="s">
        <v>144</v>
      </c>
      <c r="G397" s="107"/>
      <c r="H397" s="103"/>
      <c r="I397" s="226">
        <f t="shared" si="10"/>
        <v>0</v>
      </c>
      <c r="J397" s="227"/>
      <c r="K397" s="75"/>
    </row>
    <row r="398" spans="1:11" s="59" customFormat="1" ht="24" hidden="1" customHeight="1">
      <c r="A398" s="254"/>
      <c r="B398" s="238"/>
      <c r="C398" s="102"/>
      <c r="D398" s="103"/>
      <c r="E398" s="104"/>
      <c r="F398" s="61" t="s">
        <v>144</v>
      </c>
      <c r="G398" s="107"/>
      <c r="H398" s="103"/>
      <c r="I398" s="226">
        <f t="shared" si="10"/>
        <v>0</v>
      </c>
      <c r="J398" s="227"/>
      <c r="K398" s="75"/>
    </row>
    <row r="399" spans="1:11" s="59" customFormat="1" ht="24" hidden="1" customHeight="1">
      <c r="A399" s="254"/>
      <c r="B399" s="238"/>
      <c r="C399" s="102"/>
      <c r="D399" s="103"/>
      <c r="E399" s="104"/>
      <c r="F399" s="61" t="s">
        <v>144</v>
      </c>
      <c r="G399" s="107"/>
      <c r="H399" s="103"/>
      <c r="I399" s="226">
        <f t="shared" si="10"/>
        <v>0</v>
      </c>
      <c r="J399" s="227"/>
      <c r="K399" s="75"/>
    </row>
    <row r="400" spans="1:11" s="59" customFormat="1" ht="24" hidden="1" customHeight="1">
      <c r="A400" s="254"/>
      <c r="B400" s="238"/>
      <c r="C400" s="102"/>
      <c r="D400" s="103"/>
      <c r="E400" s="104"/>
      <c r="F400" s="61" t="s">
        <v>144</v>
      </c>
      <c r="G400" s="107"/>
      <c r="H400" s="103"/>
      <c r="I400" s="226">
        <f t="shared" si="10"/>
        <v>0</v>
      </c>
      <c r="J400" s="227"/>
      <c r="K400" s="75"/>
    </row>
    <row r="401" spans="1:11" s="59" customFormat="1" ht="24" hidden="1" customHeight="1">
      <c r="A401" s="254"/>
      <c r="B401" s="238"/>
      <c r="C401" s="102"/>
      <c r="D401" s="103"/>
      <c r="E401" s="104"/>
      <c r="F401" s="61" t="s">
        <v>144</v>
      </c>
      <c r="G401" s="107"/>
      <c r="H401" s="103"/>
      <c r="I401" s="226">
        <f t="shared" si="10"/>
        <v>0</v>
      </c>
      <c r="J401" s="227"/>
      <c r="K401" s="75"/>
    </row>
    <row r="402" spans="1:11" s="59" customFormat="1" ht="24" hidden="1" customHeight="1">
      <c r="A402" s="254"/>
      <c r="B402" s="238"/>
      <c r="C402" s="102"/>
      <c r="D402" s="103"/>
      <c r="E402" s="104"/>
      <c r="F402" s="61" t="s">
        <v>144</v>
      </c>
      <c r="G402" s="107"/>
      <c r="H402" s="103"/>
      <c r="I402" s="226">
        <f t="shared" si="10"/>
        <v>0</v>
      </c>
      <c r="J402" s="227"/>
      <c r="K402" s="75"/>
    </row>
    <row r="403" spans="1:11" s="59" customFormat="1" ht="24" hidden="1" customHeight="1">
      <c r="A403" s="254"/>
      <c r="B403" s="238"/>
      <c r="C403" s="102"/>
      <c r="D403" s="103"/>
      <c r="E403" s="104"/>
      <c r="F403" s="61" t="s">
        <v>144</v>
      </c>
      <c r="G403" s="107"/>
      <c r="H403" s="103"/>
      <c r="I403" s="226">
        <f t="shared" si="10"/>
        <v>0</v>
      </c>
      <c r="J403" s="227"/>
      <c r="K403" s="75"/>
    </row>
    <row r="404" spans="1:11" s="59" customFormat="1" ht="24" hidden="1" customHeight="1">
      <c r="A404" s="254"/>
      <c r="B404" s="238"/>
      <c r="C404" s="102"/>
      <c r="D404" s="103"/>
      <c r="E404" s="104"/>
      <c r="F404" s="61" t="s">
        <v>144</v>
      </c>
      <c r="G404" s="107"/>
      <c r="H404" s="103"/>
      <c r="I404" s="226">
        <f t="shared" si="10"/>
        <v>0</v>
      </c>
      <c r="J404" s="227"/>
      <c r="K404" s="75"/>
    </row>
    <row r="405" spans="1:11" s="59" customFormat="1" ht="24" hidden="1" customHeight="1">
      <c r="A405" s="254"/>
      <c r="B405" s="238"/>
      <c r="C405" s="102"/>
      <c r="D405" s="103"/>
      <c r="E405" s="104"/>
      <c r="F405" s="61" t="s">
        <v>144</v>
      </c>
      <c r="G405" s="107"/>
      <c r="H405" s="103"/>
      <c r="I405" s="226">
        <f t="shared" si="10"/>
        <v>0</v>
      </c>
      <c r="J405" s="227"/>
      <c r="K405" s="75"/>
    </row>
    <row r="406" spans="1:11" s="59" customFormat="1" ht="24" hidden="1" customHeight="1">
      <c r="A406" s="254"/>
      <c r="B406" s="238"/>
      <c r="C406" s="102"/>
      <c r="D406" s="103"/>
      <c r="E406" s="104"/>
      <c r="F406" s="61" t="s">
        <v>144</v>
      </c>
      <c r="G406" s="107"/>
      <c r="H406" s="103"/>
      <c r="I406" s="226">
        <f t="shared" si="10"/>
        <v>0</v>
      </c>
      <c r="J406" s="227"/>
      <c r="K406" s="74"/>
    </row>
    <row r="407" spans="1:11" s="59" customFormat="1" ht="24" hidden="1" customHeight="1">
      <c r="A407" s="254"/>
      <c r="B407" s="238"/>
      <c r="C407" s="102"/>
      <c r="D407" s="103"/>
      <c r="E407" s="104"/>
      <c r="F407" s="61" t="s">
        <v>144</v>
      </c>
      <c r="G407" s="107"/>
      <c r="H407" s="103"/>
      <c r="I407" s="239">
        <f t="shared" si="10"/>
        <v>0</v>
      </c>
      <c r="J407" s="240"/>
      <c r="K407" s="74"/>
    </row>
    <row r="408" spans="1:11" s="59" customFormat="1" ht="24" hidden="1" customHeight="1">
      <c r="A408" s="254"/>
      <c r="B408" s="238"/>
      <c r="C408" s="102"/>
      <c r="D408" s="103"/>
      <c r="E408" s="104"/>
      <c r="F408" s="61" t="s">
        <v>144</v>
      </c>
      <c r="G408" s="107"/>
      <c r="H408" s="103"/>
      <c r="I408" s="239">
        <f t="shared" si="10"/>
        <v>0</v>
      </c>
      <c r="J408" s="240"/>
      <c r="K408" s="74"/>
    </row>
    <row r="409" spans="1:11" s="59" customFormat="1" ht="24" hidden="1" customHeight="1">
      <c r="A409" s="254"/>
      <c r="B409" s="238"/>
      <c r="C409" s="102"/>
      <c r="D409" s="103"/>
      <c r="E409" s="104"/>
      <c r="F409" s="61" t="s">
        <v>144</v>
      </c>
      <c r="G409" s="107"/>
      <c r="H409" s="103"/>
      <c r="I409" s="239">
        <f t="shared" si="10"/>
        <v>0</v>
      </c>
      <c r="J409" s="240"/>
      <c r="K409" s="74"/>
    </row>
    <row r="410" spans="1:11" s="59" customFormat="1" ht="24" hidden="1" customHeight="1">
      <c r="A410" s="254"/>
      <c r="B410" s="238"/>
      <c r="C410" s="105"/>
      <c r="D410" s="103"/>
      <c r="E410" s="104"/>
      <c r="F410" s="61" t="s">
        <v>144</v>
      </c>
      <c r="G410" s="107"/>
      <c r="H410" s="103"/>
      <c r="I410" s="241">
        <f t="shared" si="10"/>
        <v>0</v>
      </c>
      <c r="J410" s="242"/>
      <c r="K410" s="76"/>
    </row>
    <row r="411" spans="1:11" s="59" customFormat="1" ht="24" customHeight="1" thickBot="1">
      <c r="A411" s="254"/>
      <c r="B411" s="238"/>
      <c r="C411" s="228" t="s">
        <v>134</v>
      </c>
      <c r="D411" s="229"/>
      <c r="E411" s="229"/>
      <c r="F411" s="229"/>
      <c r="G411" s="229"/>
      <c r="H411" s="230"/>
      <c r="I411" s="243">
        <f>SUM(I311:I410)</f>
        <v>0</v>
      </c>
      <c r="J411" s="244"/>
      <c r="K411" s="78"/>
    </row>
    <row r="412" spans="1:11" s="59" customFormat="1" ht="24" customHeight="1" thickBot="1">
      <c r="A412" s="255"/>
      <c r="B412" s="245" t="s">
        <v>136</v>
      </c>
      <c r="C412" s="246"/>
      <c r="D412" s="247"/>
      <c r="E412" s="248"/>
      <c r="F412" s="248"/>
      <c r="G412" s="248"/>
      <c r="H412" s="249"/>
      <c r="I412" s="250">
        <f>I411+I310</f>
        <v>0</v>
      </c>
      <c r="J412" s="259"/>
      <c r="K412" s="77"/>
    </row>
    <row r="413" spans="1:11" s="59" customFormat="1" ht="24" customHeight="1" thickBot="1">
      <c r="A413" s="260" t="s">
        <v>138</v>
      </c>
      <c r="B413" s="261"/>
      <c r="C413" s="261"/>
      <c r="D413" s="54"/>
      <c r="E413" s="54"/>
      <c r="F413" s="54"/>
      <c r="G413" s="54"/>
      <c r="H413" s="54"/>
      <c r="I413" s="250">
        <f>I412+I209</f>
        <v>0</v>
      </c>
      <c r="J413" s="259"/>
      <c r="K413" s="71" t="s">
        <v>146</v>
      </c>
    </row>
    <row r="414" spans="1:11" ht="20.25" customHeight="1">
      <c r="B414" s="69" t="s">
        <v>147</v>
      </c>
      <c r="E414" s="59"/>
      <c r="G414" s="59"/>
    </row>
    <row r="415" spans="1:11" s="64" customFormat="1" ht="27" customHeight="1">
      <c r="B415" s="256" t="s">
        <v>139</v>
      </c>
      <c r="C415" s="256"/>
      <c r="D415" s="256"/>
      <c r="E415" s="256"/>
      <c r="F415" s="256"/>
      <c r="G415" s="256"/>
      <c r="H415" s="256"/>
      <c r="I415" s="256"/>
      <c r="J415" s="256"/>
    </row>
    <row r="416" spans="1:11" s="66" customFormat="1" ht="16.5" customHeight="1">
      <c r="B416" s="65" t="s">
        <v>140</v>
      </c>
      <c r="C416" s="67"/>
      <c r="D416" s="67"/>
      <c r="E416" s="67"/>
      <c r="F416" s="68"/>
      <c r="G416" s="67"/>
      <c r="H416" s="67"/>
      <c r="I416" s="67"/>
      <c r="J416" s="67"/>
    </row>
    <row r="417" spans="2:7" ht="12.6" customHeight="1" thickBot="1"/>
    <row r="418" spans="2:7" ht="24" customHeight="1" thickBot="1">
      <c r="B418" s="53" t="s">
        <v>141</v>
      </c>
      <c r="D418" s="70"/>
      <c r="E418" s="257">
        <f>ROUNDDOWN(I413-I209,0)</f>
        <v>0</v>
      </c>
      <c r="F418" s="258"/>
      <c r="G418" s="62" t="s">
        <v>142</v>
      </c>
    </row>
    <row r="419" spans="2:7" ht="24" customHeight="1" thickBot="1">
      <c r="B419" s="59" t="s">
        <v>143</v>
      </c>
      <c r="E419" s="257">
        <f>ROUNDDOWN(I209,0)</f>
        <v>0</v>
      </c>
      <c r="F419" s="258"/>
      <c r="G419" s="62" t="s">
        <v>142</v>
      </c>
    </row>
  </sheetData>
  <sheetProtection algorithmName="SHA-512" hashValue="GryXjcRd/L0IBk/IynBlHIqiB5qr326tEYN4e+41awsl624s1BxlySfy42OuG0Tyw4+Qap9nCzjLhwkNqVbybA==" saltValue="USsJ9vOoHrwNKaY0zFQNzQ==" spinCount="100000" sheet="1" objects="1" scenarios="1" formatRows="0"/>
  <mergeCells count="436">
    <mergeCell ref="A1:D1"/>
    <mergeCell ref="A3:J3"/>
    <mergeCell ref="A5:A6"/>
    <mergeCell ref="B5:C6"/>
    <mergeCell ref="D5:D6"/>
    <mergeCell ref="E5:G6"/>
    <mergeCell ref="H5:H6"/>
    <mergeCell ref="I5:J6"/>
    <mergeCell ref="K5:K6"/>
    <mergeCell ref="A7:A107"/>
    <mergeCell ref="B7:B107"/>
    <mergeCell ref="I7:J7"/>
    <mergeCell ref="I8:J8"/>
    <mergeCell ref="I9:J9"/>
    <mergeCell ref="I10:J10"/>
    <mergeCell ref="I11:J11"/>
    <mergeCell ref="I12:J12"/>
    <mergeCell ref="I13:J13"/>
    <mergeCell ref="I20:J20"/>
    <mergeCell ref="I21:J21"/>
    <mergeCell ref="I22:J22"/>
    <mergeCell ref="I23:J23"/>
    <mergeCell ref="I24:J24"/>
    <mergeCell ref="I25:J25"/>
    <mergeCell ref="I14:J14"/>
    <mergeCell ref="I15:J15"/>
    <mergeCell ref="I16:J16"/>
    <mergeCell ref="I17:J17"/>
    <mergeCell ref="I18:J18"/>
    <mergeCell ref="I19:J19"/>
    <mergeCell ref="I32:J32"/>
    <mergeCell ref="I33:J33"/>
    <mergeCell ref="I34:J34"/>
    <mergeCell ref="I35:J35"/>
    <mergeCell ref="I36:J36"/>
    <mergeCell ref="I37:J37"/>
    <mergeCell ref="I26:J26"/>
    <mergeCell ref="I27:J27"/>
    <mergeCell ref="I28:J28"/>
    <mergeCell ref="I29:J29"/>
    <mergeCell ref="I30:J30"/>
    <mergeCell ref="I31:J31"/>
    <mergeCell ref="I44:J44"/>
    <mergeCell ref="I45:J45"/>
    <mergeCell ref="I46:J46"/>
    <mergeCell ref="I47:J47"/>
    <mergeCell ref="I48:J48"/>
    <mergeCell ref="I49:J49"/>
    <mergeCell ref="I38:J38"/>
    <mergeCell ref="I39:J39"/>
    <mergeCell ref="I40:J40"/>
    <mergeCell ref="I41:J41"/>
    <mergeCell ref="I42:J42"/>
    <mergeCell ref="I43:J43"/>
    <mergeCell ref="I56:J56"/>
    <mergeCell ref="I57:J57"/>
    <mergeCell ref="I58:J58"/>
    <mergeCell ref="I59:J59"/>
    <mergeCell ref="I60:J60"/>
    <mergeCell ref="I61:J61"/>
    <mergeCell ref="I50:J50"/>
    <mergeCell ref="I51:J51"/>
    <mergeCell ref="I52:J52"/>
    <mergeCell ref="I53:J53"/>
    <mergeCell ref="I54:J54"/>
    <mergeCell ref="I55:J55"/>
    <mergeCell ref="I68:J68"/>
    <mergeCell ref="I69:J69"/>
    <mergeCell ref="I70:J70"/>
    <mergeCell ref="I71:J71"/>
    <mergeCell ref="I72:J72"/>
    <mergeCell ref="I73:J73"/>
    <mergeCell ref="I62:J62"/>
    <mergeCell ref="I63:J63"/>
    <mergeCell ref="I64:J64"/>
    <mergeCell ref="I65:J65"/>
    <mergeCell ref="I66:J66"/>
    <mergeCell ref="I67:J67"/>
    <mergeCell ref="I80:J80"/>
    <mergeCell ref="I81:J81"/>
    <mergeCell ref="I82:J82"/>
    <mergeCell ref="I83:J83"/>
    <mergeCell ref="I84:J84"/>
    <mergeCell ref="I85:J85"/>
    <mergeCell ref="I74:J74"/>
    <mergeCell ref="I75:J75"/>
    <mergeCell ref="I76:J76"/>
    <mergeCell ref="I77:J77"/>
    <mergeCell ref="I78:J78"/>
    <mergeCell ref="I79:J79"/>
    <mergeCell ref="I92:J92"/>
    <mergeCell ref="I93:J93"/>
    <mergeCell ref="I94:J94"/>
    <mergeCell ref="I95:J95"/>
    <mergeCell ref="I96:J96"/>
    <mergeCell ref="I97:J97"/>
    <mergeCell ref="I86:J86"/>
    <mergeCell ref="I87:J87"/>
    <mergeCell ref="I88:J88"/>
    <mergeCell ref="I89:J89"/>
    <mergeCell ref="I90:J90"/>
    <mergeCell ref="I91:J91"/>
    <mergeCell ref="C107:H107"/>
    <mergeCell ref="I107:J107"/>
    <mergeCell ref="A108:A209"/>
    <mergeCell ref="B108:B208"/>
    <mergeCell ref="I108:J108"/>
    <mergeCell ref="I109:J109"/>
    <mergeCell ref="I110:J110"/>
    <mergeCell ref="I98:J98"/>
    <mergeCell ref="I99:J99"/>
    <mergeCell ref="I100:J100"/>
    <mergeCell ref="I101:J101"/>
    <mergeCell ref="I102:J102"/>
    <mergeCell ref="I103:J103"/>
    <mergeCell ref="I111:J111"/>
    <mergeCell ref="I112:J112"/>
    <mergeCell ref="I113:J113"/>
    <mergeCell ref="I114:J114"/>
    <mergeCell ref="I115:J115"/>
    <mergeCell ref="I116:J116"/>
    <mergeCell ref="I104:J104"/>
    <mergeCell ref="I105:J105"/>
    <mergeCell ref="I106:J106"/>
    <mergeCell ref="I123:J123"/>
    <mergeCell ref="I124:J124"/>
    <mergeCell ref="I125:J125"/>
    <mergeCell ref="I126:J126"/>
    <mergeCell ref="I127:J127"/>
    <mergeCell ref="I128:J128"/>
    <mergeCell ref="I117:J117"/>
    <mergeCell ref="I118:J118"/>
    <mergeCell ref="I119:J119"/>
    <mergeCell ref="I120:J120"/>
    <mergeCell ref="I121:J121"/>
    <mergeCell ref="I122:J122"/>
    <mergeCell ref="I135:J135"/>
    <mergeCell ref="I136:J136"/>
    <mergeCell ref="I137:J137"/>
    <mergeCell ref="I138:J138"/>
    <mergeCell ref="I139:J139"/>
    <mergeCell ref="I140:J140"/>
    <mergeCell ref="I129:J129"/>
    <mergeCell ref="I130:J130"/>
    <mergeCell ref="I131:J131"/>
    <mergeCell ref="I132:J132"/>
    <mergeCell ref="I133:J133"/>
    <mergeCell ref="I134:J134"/>
    <mergeCell ref="I147:J147"/>
    <mergeCell ref="I148:J148"/>
    <mergeCell ref="I149:J149"/>
    <mergeCell ref="I150:J150"/>
    <mergeCell ref="I151:J151"/>
    <mergeCell ref="I152:J152"/>
    <mergeCell ref="I141:J141"/>
    <mergeCell ref="I142:J142"/>
    <mergeCell ref="I143:J143"/>
    <mergeCell ref="I144:J144"/>
    <mergeCell ref="I145:J145"/>
    <mergeCell ref="I146:J146"/>
    <mergeCell ref="I159:J159"/>
    <mergeCell ref="I160:J160"/>
    <mergeCell ref="I161:J161"/>
    <mergeCell ref="I162:J162"/>
    <mergeCell ref="I163:J163"/>
    <mergeCell ref="I164:J164"/>
    <mergeCell ref="I153:J153"/>
    <mergeCell ref="I154:J154"/>
    <mergeCell ref="I155:J155"/>
    <mergeCell ref="I156:J156"/>
    <mergeCell ref="I157:J157"/>
    <mergeCell ref="I158:J158"/>
    <mergeCell ref="I171:J171"/>
    <mergeCell ref="I172:J172"/>
    <mergeCell ref="I173:J173"/>
    <mergeCell ref="I174:J174"/>
    <mergeCell ref="I175:J175"/>
    <mergeCell ref="I176:J176"/>
    <mergeCell ref="I165:J165"/>
    <mergeCell ref="I166:J166"/>
    <mergeCell ref="I167:J167"/>
    <mergeCell ref="I168:J168"/>
    <mergeCell ref="I169:J169"/>
    <mergeCell ref="I170:J170"/>
    <mergeCell ref="I183:J183"/>
    <mergeCell ref="I184:J184"/>
    <mergeCell ref="I185:J185"/>
    <mergeCell ref="I186:J186"/>
    <mergeCell ref="I187:J187"/>
    <mergeCell ref="I188:J188"/>
    <mergeCell ref="I177:J177"/>
    <mergeCell ref="I178:J178"/>
    <mergeCell ref="I179:J179"/>
    <mergeCell ref="I180:J180"/>
    <mergeCell ref="I181:J181"/>
    <mergeCell ref="I182:J182"/>
    <mergeCell ref="I195:J195"/>
    <mergeCell ref="I196:J196"/>
    <mergeCell ref="I197:J197"/>
    <mergeCell ref="I198:J198"/>
    <mergeCell ref="I199:J199"/>
    <mergeCell ref="I200:J200"/>
    <mergeCell ref="I189:J189"/>
    <mergeCell ref="I190:J190"/>
    <mergeCell ref="I191:J191"/>
    <mergeCell ref="I192:J192"/>
    <mergeCell ref="I193:J193"/>
    <mergeCell ref="I194:J194"/>
    <mergeCell ref="I207:J207"/>
    <mergeCell ref="C208:H208"/>
    <mergeCell ref="I208:J208"/>
    <mergeCell ref="B209:C209"/>
    <mergeCell ref="D209:H209"/>
    <mergeCell ref="I209:J209"/>
    <mergeCell ref="I201:J201"/>
    <mergeCell ref="I202:J202"/>
    <mergeCell ref="I203:J203"/>
    <mergeCell ref="I204:J204"/>
    <mergeCell ref="I205:J205"/>
    <mergeCell ref="I206:J206"/>
    <mergeCell ref="I218:J218"/>
    <mergeCell ref="I219:J219"/>
    <mergeCell ref="I220:J220"/>
    <mergeCell ref="I221:J221"/>
    <mergeCell ref="I222:J222"/>
    <mergeCell ref="I223:J223"/>
    <mergeCell ref="A210:A310"/>
    <mergeCell ref="B210:B310"/>
    <mergeCell ref="I210:J210"/>
    <mergeCell ref="I211:J211"/>
    <mergeCell ref="I212:J212"/>
    <mergeCell ref="I213:J213"/>
    <mergeCell ref="I214:J214"/>
    <mergeCell ref="I215:J215"/>
    <mergeCell ref="I216:J216"/>
    <mergeCell ref="I217:J217"/>
    <mergeCell ref="I230:J230"/>
    <mergeCell ref="I231:J231"/>
    <mergeCell ref="I232:J232"/>
    <mergeCell ref="I233:J233"/>
    <mergeCell ref="I234:J234"/>
    <mergeCell ref="I235:J235"/>
    <mergeCell ref="I224:J224"/>
    <mergeCell ref="I225:J225"/>
    <mergeCell ref="I226:J226"/>
    <mergeCell ref="I227:J227"/>
    <mergeCell ref="I228:J228"/>
    <mergeCell ref="I229:J229"/>
    <mergeCell ref="I242:J242"/>
    <mergeCell ref="I243:J243"/>
    <mergeCell ref="I244:J244"/>
    <mergeCell ref="I245:J245"/>
    <mergeCell ref="I246:J246"/>
    <mergeCell ref="I247:J247"/>
    <mergeCell ref="I236:J236"/>
    <mergeCell ref="I237:J237"/>
    <mergeCell ref="I238:J238"/>
    <mergeCell ref="I239:J239"/>
    <mergeCell ref="I240:J240"/>
    <mergeCell ref="I241:J241"/>
    <mergeCell ref="I254:J254"/>
    <mergeCell ref="I255:J255"/>
    <mergeCell ref="I256:J256"/>
    <mergeCell ref="I257:J257"/>
    <mergeCell ref="I258:J258"/>
    <mergeCell ref="I259:J259"/>
    <mergeCell ref="I248:J248"/>
    <mergeCell ref="I249:J249"/>
    <mergeCell ref="I250:J250"/>
    <mergeCell ref="I251:J251"/>
    <mergeCell ref="I252:J252"/>
    <mergeCell ref="I253:J253"/>
    <mergeCell ref="I266:J266"/>
    <mergeCell ref="I267:J267"/>
    <mergeCell ref="I268:J268"/>
    <mergeCell ref="I269:J269"/>
    <mergeCell ref="I270:J270"/>
    <mergeCell ref="I271:J271"/>
    <mergeCell ref="I260:J260"/>
    <mergeCell ref="I261:J261"/>
    <mergeCell ref="I262:J262"/>
    <mergeCell ref="I263:J263"/>
    <mergeCell ref="I264:J264"/>
    <mergeCell ref="I265:J265"/>
    <mergeCell ref="I278:J278"/>
    <mergeCell ref="I279:J279"/>
    <mergeCell ref="I280:J280"/>
    <mergeCell ref="I281:J281"/>
    <mergeCell ref="I282:J282"/>
    <mergeCell ref="I283:J283"/>
    <mergeCell ref="I272:J272"/>
    <mergeCell ref="I273:J273"/>
    <mergeCell ref="I274:J274"/>
    <mergeCell ref="I275:J275"/>
    <mergeCell ref="I276:J276"/>
    <mergeCell ref="I277:J277"/>
    <mergeCell ref="I290:J290"/>
    <mergeCell ref="I291:J291"/>
    <mergeCell ref="I292:J292"/>
    <mergeCell ref="I293:J293"/>
    <mergeCell ref="I294:J294"/>
    <mergeCell ref="I295:J295"/>
    <mergeCell ref="I284:J284"/>
    <mergeCell ref="I285:J285"/>
    <mergeCell ref="I286:J286"/>
    <mergeCell ref="I287:J287"/>
    <mergeCell ref="I288:J288"/>
    <mergeCell ref="I289:J289"/>
    <mergeCell ref="I302:J302"/>
    <mergeCell ref="I303:J303"/>
    <mergeCell ref="I304:J304"/>
    <mergeCell ref="I305:J305"/>
    <mergeCell ref="I306:J306"/>
    <mergeCell ref="I307:J307"/>
    <mergeCell ref="I296:J296"/>
    <mergeCell ref="I297:J297"/>
    <mergeCell ref="I298:J298"/>
    <mergeCell ref="I299:J299"/>
    <mergeCell ref="I300:J300"/>
    <mergeCell ref="I301:J301"/>
    <mergeCell ref="I308:J308"/>
    <mergeCell ref="I309:J309"/>
    <mergeCell ref="C310:H310"/>
    <mergeCell ref="I310:J310"/>
    <mergeCell ref="A311:A412"/>
    <mergeCell ref="B311:B411"/>
    <mergeCell ref="I311:J311"/>
    <mergeCell ref="I312:J312"/>
    <mergeCell ref="I313:J313"/>
    <mergeCell ref="I314:J314"/>
    <mergeCell ref="I321:J321"/>
    <mergeCell ref="I322:J322"/>
    <mergeCell ref="I323:J323"/>
    <mergeCell ref="I324:J324"/>
    <mergeCell ref="I325:J325"/>
    <mergeCell ref="I326:J326"/>
    <mergeCell ref="I315:J315"/>
    <mergeCell ref="I316:J316"/>
    <mergeCell ref="I317:J317"/>
    <mergeCell ref="I318:J318"/>
    <mergeCell ref="I319:J319"/>
    <mergeCell ref="I320:J320"/>
    <mergeCell ref="I333:J333"/>
    <mergeCell ref="I334:J334"/>
    <mergeCell ref="I335:J335"/>
    <mergeCell ref="I336:J336"/>
    <mergeCell ref="I337:J337"/>
    <mergeCell ref="I338:J338"/>
    <mergeCell ref="I327:J327"/>
    <mergeCell ref="I328:J328"/>
    <mergeCell ref="I329:J329"/>
    <mergeCell ref="I330:J330"/>
    <mergeCell ref="I331:J331"/>
    <mergeCell ref="I332:J332"/>
    <mergeCell ref="I345:J345"/>
    <mergeCell ref="I346:J346"/>
    <mergeCell ref="I347:J347"/>
    <mergeCell ref="I348:J348"/>
    <mergeCell ref="I349:J349"/>
    <mergeCell ref="I350:J350"/>
    <mergeCell ref="I339:J339"/>
    <mergeCell ref="I340:J340"/>
    <mergeCell ref="I341:J341"/>
    <mergeCell ref="I342:J342"/>
    <mergeCell ref="I343:J343"/>
    <mergeCell ref="I344:J344"/>
    <mergeCell ref="I357:J357"/>
    <mergeCell ref="I358:J358"/>
    <mergeCell ref="I359:J359"/>
    <mergeCell ref="I360:J360"/>
    <mergeCell ref="I361:J361"/>
    <mergeCell ref="I362:J362"/>
    <mergeCell ref="I351:J351"/>
    <mergeCell ref="I352:J352"/>
    <mergeCell ref="I353:J353"/>
    <mergeCell ref="I354:J354"/>
    <mergeCell ref="I355:J355"/>
    <mergeCell ref="I356:J356"/>
    <mergeCell ref="I369:J369"/>
    <mergeCell ref="I370:J370"/>
    <mergeCell ref="I371:J371"/>
    <mergeCell ref="I372:J372"/>
    <mergeCell ref="I373:J373"/>
    <mergeCell ref="I374:J374"/>
    <mergeCell ref="I363:J363"/>
    <mergeCell ref="I364:J364"/>
    <mergeCell ref="I365:J365"/>
    <mergeCell ref="I366:J366"/>
    <mergeCell ref="I367:J367"/>
    <mergeCell ref="I368:J368"/>
    <mergeCell ref="I381:J381"/>
    <mergeCell ref="I382:J382"/>
    <mergeCell ref="I383:J383"/>
    <mergeCell ref="I384:J384"/>
    <mergeCell ref="I385:J385"/>
    <mergeCell ref="I386:J386"/>
    <mergeCell ref="I375:J375"/>
    <mergeCell ref="I376:J376"/>
    <mergeCell ref="I377:J377"/>
    <mergeCell ref="I378:J378"/>
    <mergeCell ref="I379:J379"/>
    <mergeCell ref="I380:J380"/>
    <mergeCell ref="I393:J393"/>
    <mergeCell ref="I394:J394"/>
    <mergeCell ref="I395:J395"/>
    <mergeCell ref="I396:J396"/>
    <mergeCell ref="I397:J397"/>
    <mergeCell ref="I398:J398"/>
    <mergeCell ref="I387:J387"/>
    <mergeCell ref="I388:J388"/>
    <mergeCell ref="I389:J389"/>
    <mergeCell ref="I390:J390"/>
    <mergeCell ref="I391:J391"/>
    <mergeCell ref="I392:J392"/>
    <mergeCell ref="I405:J405"/>
    <mergeCell ref="I406:J406"/>
    <mergeCell ref="I407:J407"/>
    <mergeCell ref="I408:J408"/>
    <mergeCell ref="I409:J409"/>
    <mergeCell ref="I410:J410"/>
    <mergeCell ref="I399:J399"/>
    <mergeCell ref="I400:J400"/>
    <mergeCell ref="I401:J401"/>
    <mergeCell ref="I402:J402"/>
    <mergeCell ref="I403:J403"/>
    <mergeCell ref="I404:J404"/>
    <mergeCell ref="B415:J415"/>
    <mergeCell ref="E418:F418"/>
    <mergeCell ref="E419:F419"/>
    <mergeCell ref="C411:H411"/>
    <mergeCell ref="I411:J411"/>
    <mergeCell ref="B412:C412"/>
    <mergeCell ref="D412:H412"/>
    <mergeCell ref="I412:J412"/>
    <mergeCell ref="A413:C413"/>
    <mergeCell ref="I413:J413"/>
  </mergeCells>
  <phoneticPr fontId="26"/>
  <pageMargins left="1.0236220472440944" right="0.62992125984251968" top="0.74803149606299213" bottom="0.74803149606299213" header="0.31496062992125984" footer="0.31496062992125984"/>
  <pageSetup paperSize="9" scale="70"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40"/>
  <sheetViews>
    <sheetView view="pageBreakPreview" zoomScale="85" zoomScaleNormal="85" zoomScaleSheetLayoutView="85" workbookViewId="0">
      <selection activeCell="K3" sqref="K3"/>
    </sheetView>
  </sheetViews>
  <sheetFormatPr defaultRowHeight="18"/>
  <cols>
    <col min="1" max="8" width="9.8984375" customWidth="1"/>
  </cols>
  <sheetData>
    <row r="1" spans="1:8">
      <c r="A1" s="119" t="s">
        <v>190</v>
      </c>
      <c r="B1" s="120"/>
      <c r="C1" s="120"/>
      <c r="D1" s="120"/>
      <c r="E1" s="120"/>
      <c r="F1" s="120"/>
      <c r="G1" s="120"/>
      <c r="H1" s="122">
        <f>第7号様式の１!B4</f>
        <v>0</v>
      </c>
    </row>
    <row r="2" spans="1:8">
      <c r="A2" s="111"/>
      <c r="B2" s="112"/>
      <c r="C2" s="112"/>
      <c r="D2" s="112"/>
      <c r="E2" s="111"/>
      <c r="F2" s="112"/>
      <c r="G2" s="112"/>
      <c r="H2" s="113"/>
    </row>
    <row r="3" spans="1:8">
      <c r="A3" s="114"/>
      <c r="E3" s="114"/>
      <c r="H3" s="115"/>
    </row>
    <row r="4" spans="1:8">
      <c r="A4" s="114"/>
      <c r="E4" s="114"/>
      <c r="H4" s="115"/>
    </row>
    <row r="5" spans="1:8">
      <c r="A5" s="114"/>
      <c r="E5" s="114"/>
      <c r="H5" s="115"/>
    </row>
    <row r="6" spans="1:8">
      <c r="A6" s="114"/>
      <c r="E6" s="114"/>
      <c r="H6" s="115"/>
    </row>
    <row r="7" spans="1:8">
      <c r="A7" s="114"/>
      <c r="E7" s="114"/>
      <c r="H7" s="115"/>
    </row>
    <row r="8" spans="1:8">
      <c r="A8" s="114"/>
      <c r="E8" s="114"/>
      <c r="H8" s="115"/>
    </row>
    <row r="9" spans="1:8">
      <c r="A9" s="114"/>
      <c r="E9" s="114"/>
      <c r="H9" s="115"/>
    </row>
    <row r="10" spans="1:8">
      <c r="A10" s="114"/>
      <c r="E10" s="114"/>
      <c r="H10" s="115"/>
    </row>
    <row r="11" spans="1:8">
      <c r="A11" s="114"/>
      <c r="E11" s="114"/>
      <c r="H11" s="115"/>
    </row>
    <row r="12" spans="1:8">
      <c r="A12" s="114"/>
      <c r="E12" s="114"/>
      <c r="H12" s="115"/>
    </row>
    <row r="13" spans="1:8">
      <c r="A13" s="114"/>
      <c r="E13" s="114"/>
      <c r="H13" s="115"/>
    </row>
    <row r="14" spans="1:8">
      <c r="A14" s="114"/>
      <c r="E14" s="114"/>
      <c r="H14" s="115"/>
    </row>
    <row r="15" spans="1:8">
      <c r="A15" s="111"/>
      <c r="B15" s="112"/>
      <c r="C15" s="112"/>
      <c r="D15" s="112"/>
      <c r="E15" s="111"/>
      <c r="F15" s="112"/>
      <c r="G15" s="112"/>
      <c r="H15" s="113"/>
    </row>
    <row r="16" spans="1:8">
      <c r="A16" s="114"/>
      <c r="E16" s="114"/>
      <c r="H16" s="115"/>
    </row>
    <row r="17" spans="1:8">
      <c r="A17" s="114"/>
      <c r="E17" s="114"/>
      <c r="H17" s="115"/>
    </row>
    <row r="18" spans="1:8">
      <c r="A18" s="114"/>
      <c r="E18" s="114"/>
      <c r="H18" s="115"/>
    </row>
    <row r="19" spans="1:8">
      <c r="A19" s="114"/>
      <c r="E19" s="114"/>
      <c r="H19" s="115"/>
    </row>
    <row r="20" spans="1:8">
      <c r="A20" s="114"/>
      <c r="E20" s="114"/>
      <c r="H20" s="115"/>
    </row>
    <row r="21" spans="1:8">
      <c r="A21" s="114"/>
      <c r="E21" s="114"/>
      <c r="H21" s="115"/>
    </row>
    <row r="22" spans="1:8">
      <c r="A22" s="114"/>
      <c r="E22" s="114"/>
      <c r="H22" s="115"/>
    </row>
    <row r="23" spans="1:8">
      <c r="A23" s="114"/>
      <c r="E23" s="114"/>
      <c r="H23" s="115"/>
    </row>
    <row r="24" spans="1:8">
      <c r="A24" s="114"/>
      <c r="E24" s="114"/>
      <c r="H24" s="115"/>
    </row>
    <row r="25" spans="1:8">
      <c r="A25" s="114"/>
      <c r="E25" s="114"/>
      <c r="H25" s="115"/>
    </row>
    <row r="26" spans="1:8">
      <c r="A26" s="114"/>
      <c r="E26" s="114"/>
      <c r="H26" s="115"/>
    </row>
    <row r="27" spans="1:8">
      <c r="A27" s="116"/>
      <c r="B27" s="117"/>
      <c r="C27" s="117"/>
      <c r="D27" s="117"/>
      <c r="E27" s="116"/>
      <c r="F27" s="117"/>
      <c r="G27" s="117"/>
      <c r="H27" s="118"/>
    </row>
    <row r="28" spans="1:8">
      <c r="A28" s="114"/>
      <c r="E28" s="114"/>
      <c r="H28" s="115"/>
    </row>
    <row r="29" spans="1:8">
      <c r="A29" s="114"/>
      <c r="E29" s="114"/>
      <c r="H29" s="115"/>
    </row>
    <row r="30" spans="1:8">
      <c r="A30" s="114"/>
      <c r="E30" s="114"/>
      <c r="H30" s="115"/>
    </row>
    <row r="31" spans="1:8">
      <c r="A31" s="114"/>
      <c r="E31" s="114"/>
      <c r="H31" s="115"/>
    </row>
    <row r="32" spans="1:8">
      <c r="A32" s="114"/>
      <c r="E32" s="114"/>
      <c r="H32" s="115"/>
    </row>
    <row r="33" spans="1:8">
      <c r="A33" s="114"/>
      <c r="E33" s="114"/>
      <c r="H33" s="115"/>
    </row>
    <row r="34" spans="1:8">
      <c r="A34" s="114"/>
      <c r="E34" s="114"/>
      <c r="H34" s="115"/>
    </row>
    <row r="35" spans="1:8">
      <c r="A35" s="114"/>
      <c r="E35" s="114"/>
      <c r="H35" s="115"/>
    </row>
    <row r="36" spans="1:8">
      <c r="A36" s="114"/>
      <c r="E36" s="114"/>
      <c r="H36" s="115"/>
    </row>
    <row r="37" spans="1:8">
      <c r="A37" s="114"/>
      <c r="E37" s="114"/>
      <c r="H37" s="115"/>
    </row>
    <row r="38" spans="1:8">
      <c r="A38" s="114"/>
      <c r="E38" s="114"/>
      <c r="H38" s="115"/>
    </row>
    <row r="39" spans="1:8">
      <c r="A39" s="114"/>
      <c r="E39" s="114"/>
      <c r="H39" s="115"/>
    </row>
    <row r="40" spans="1:8">
      <c r="A40" s="116"/>
      <c r="B40" s="117"/>
      <c r="C40" s="117"/>
      <c r="D40" s="117"/>
      <c r="E40" s="116"/>
      <c r="F40" s="117"/>
      <c r="G40" s="117"/>
      <c r="H40" s="118"/>
    </row>
  </sheetData>
  <phoneticPr fontId="26"/>
  <pageMargins left="0.7" right="0.7" top="0.75" bottom="0.75" header="0.3" footer="0.3"/>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B1:H23"/>
  <sheetViews>
    <sheetView showZeros="0" view="pageBreakPreview" zoomScaleNormal="100" zoomScaleSheetLayoutView="100" workbookViewId="0">
      <selection activeCell="N11" sqref="N11"/>
    </sheetView>
  </sheetViews>
  <sheetFormatPr defaultRowHeight="18"/>
  <cols>
    <col min="1" max="1" width="2.69921875" customWidth="1"/>
    <col min="2" max="2" width="6.69921875" customWidth="1"/>
    <col min="3" max="3" width="10.69921875" customWidth="1"/>
    <col min="4" max="4" width="12" customWidth="1"/>
    <col min="5" max="5" width="11.19921875" customWidth="1"/>
    <col min="6" max="6" width="18.69921875" customWidth="1"/>
    <col min="7" max="7" width="10.69921875" customWidth="1"/>
    <col min="8" max="8" width="6.69921875" customWidth="1"/>
    <col min="9" max="9" width="2.69921875" customWidth="1"/>
  </cols>
  <sheetData>
    <row r="1" spans="2:8">
      <c r="B1" s="81"/>
    </row>
    <row r="3" spans="2:8" ht="19.2">
      <c r="B3" s="315" t="s">
        <v>155</v>
      </c>
      <c r="C3" s="315"/>
      <c r="D3" s="315"/>
      <c r="E3" s="315"/>
      <c r="F3" s="315"/>
      <c r="G3" s="315"/>
      <c r="H3" s="315"/>
    </row>
    <row r="4" spans="2:8" ht="19.2">
      <c r="B4" s="82"/>
      <c r="C4" s="82"/>
      <c r="D4" s="82"/>
      <c r="E4" s="82"/>
      <c r="F4" s="82"/>
      <c r="G4" s="82"/>
      <c r="H4" s="82"/>
    </row>
    <row r="6" spans="2:8">
      <c r="G6" s="318" t="str">
        <f>第７号様式!E3</f>
        <v>令和　年　月　日</v>
      </c>
      <c r="H6" s="319"/>
    </row>
    <row r="7" spans="2:8">
      <c r="H7" s="83"/>
    </row>
    <row r="9" spans="2:8" ht="18.75" customHeight="1">
      <c r="B9" t="s">
        <v>156</v>
      </c>
      <c r="F9" s="91"/>
      <c r="G9" s="91"/>
      <c r="H9" s="91"/>
    </row>
    <row r="10" spans="2:8">
      <c r="E10" s="83" t="s">
        <v>157</v>
      </c>
      <c r="F10" s="320">
        <f>第７号様式!E7</f>
        <v>0</v>
      </c>
      <c r="G10" s="320"/>
      <c r="H10" s="320"/>
    </row>
    <row r="11" spans="2:8">
      <c r="E11" s="83"/>
      <c r="F11" s="320">
        <f>第７号様式!E8</f>
        <v>0</v>
      </c>
      <c r="G11" s="320"/>
      <c r="H11" s="320"/>
    </row>
    <row r="12" spans="2:8">
      <c r="E12" s="83"/>
      <c r="G12" s="92"/>
      <c r="H12" s="92"/>
    </row>
    <row r="13" spans="2:8">
      <c r="E13" s="126" t="s">
        <v>158</v>
      </c>
      <c r="F13" s="90">
        <f>記入事項!B7</f>
        <v>0</v>
      </c>
      <c r="G13" s="92"/>
      <c r="H13" s="92"/>
    </row>
    <row r="14" spans="2:8">
      <c r="F14" s="92"/>
      <c r="G14" s="92"/>
      <c r="H14" s="92"/>
    </row>
    <row r="16" spans="2:8">
      <c r="C16" s="316" t="s">
        <v>159</v>
      </c>
      <c r="D16" s="316"/>
      <c r="E16" s="317">
        <f>第１号様式の２!C36</f>
        <v>0</v>
      </c>
      <c r="F16" s="317"/>
      <c r="G16" s="317"/>
    </row>
    <row r="17" spans="2:7" ht="35.4" customHeight="1">
      <c r="C17" s="313" t="s">
        <v>160</v>
      </c>
      <c r="D17" s="313"/>
      <c r="E17" s="314">
        <f>F13</f>
        <v>0</v>
      </c>
      <c r="F17" s="314"/>
      <c r="G17" s="314"/>
    </row>
    <row r="18" spans="2:7" ht="35.4" customHeight="1">
      <c r="C18" s="307" t="s">
        <v>161</v>
      </c>
      <c r="D18" s="307"/>
      <c r="E18" s="310"/>
      <c r="F18" s="310"/>
      <c r="G18" s="310"/>
    </row>
    <row r="19" spans="2:7" ht="35.4" customHeight="1">
      <c r="C19" s="307" t="s">
        <v>162</v>
      </c>
      <c r="D19" s="307"/>
      <c r="E19" s="310"/>
      <c r="F19" s="310"/>
      <c r="G19" s="310"/>
    </row>
    <row r="20" spans="2:7" ht="35.4" customHeight="1">
      <c r="C20" s="311" t="s">
        <v>163</v>
      </c>
      <c r="D20" s="307"/>
      <c r="E20" s="312" t="s">
        <v>164</v>
      </c>
      <c r="F20" s="312"/>
      <c r="G20" s="312"/>
    </row>
    <row r="21" spans="2:7" ht="35.4" customHeight="1">
      <c r="C21" s="307" t="s">
        <v>165</v>
      </c>
      <c r="D21" s="307"/>
      <c r="E21" s="308"/>
      <c r="F21" s="309"/>
      <c r="G21" s="309"/>
    </row>
    <row r="23" spans="2:7">
      <c r="B23" t="s">
        <v>166</v>
      </c>
    </row>
  </sheetData>
  <mergeCells count="16">
    <mergeCell ref="C17:D17"/>
    <mergeCell ref="E17:G17"/>
    <mergeCell ref="B3:H3"/>
    <mergeCell ref="C16:D16"/>
    <mergeCell ref="E16:G16"/>
    <mergeCell ref="G6:H6"/>
    <mergeCell ref="F10:H10"/>
    <mergeCell ref="F11:H11"/>
    <mergeCell ref="C21:D21"/>
    <mergeCell ref="E21:G21"/>
    <mergeCell ref="C18:D18"/>
    <mergeCell ref="E18:G18"/>
    <mergeCell ref="C19:D19"/>
    <mergeCell ref="E19:G19"/>
    <mergeCell ref="C20:D20"/>
    <mergeCell ref="E20:G20"/>
  </mergeCells>
  <phoneticPr fontId="26"/>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H262"/>
  <sheetViews>
    <sheetView showGridLines="0" showZeros="0" view="pageBreakPreview" zoomScaleNormal="85" zoomScaleSheetLayoutView="100" workbookViewId="0">
      <selection sqref="A1:F1"/>
    </sheetView>
  </sheetViews>
  <sheetFormatPr defaultRowHeight="18"/>
  <cols>
    <col min="1" max="1" width="15.59765625" customWidth="1"/>
    <col min="2" max="2" width="16.8984375" customWidth="1"/>
    <col min="3" max="3" width="19.3984375" customWidth="1"/>
    <col min="4" max="5" width="9.09765625" customWidth="1"/>
    <col min="6" max="6" width="7.59765625" customWidth="1"/>
    <col min="7" max="7" width="12.59765625" customWidth="1"/>
  </cols>
  <sheetData>
    <row r="1" spans="1:8">
      <c r="A1" s="133" t="s">
        <v>204</v>
      </c>
      <c r="B1" s="134"/>
      <c r="C1" s="134"/>
      <c r="D1" s="134"/>
      <c r="E1" s="134"/>
      <c r="F1" s="134"/>
    </row>
    <row r="2" spans="1:8">
      <c r="A2" s="2"/>
    </row>
    <row r="3" spans="1:8">
      <c r="A3" s="20"/>
      <c r="D3" s="143" t="s">
        <v>187</v>
      </c>
      <c r="E3" s="143"/>
      <c r="F3" s="143"/>
      <c r="H3" s="47"/>
    </row>
    <row r="4" spans="1:8">
      <c r="A4" s="2"/>
      <c r="H4" s="30"/>
    </row>
    <row r="5" spans="1:8">
      <c r="A5" s="135" t="s">
        <v>0</v>
      </c>
      <c r="B5" s="136"/>
      <c r="C5" s="136"/>
      <c r="D5" s="136"/>
      <c r="E5" s="136"/>
      <c r="F5" s="136"/>
    </row>
    <row r="6" spans="1:8">
      <c r="A6" s="2"/>
    </row>
    <row r="7" spans="1:8" ht="18" customHeight="1">
      <c r="A7" s="4" t="s">
        <v>60</v>
      </c>
      <c r="C7" s="3" t="s">
        <v>120</v>
      </c>
      <c r="D7" s="139">
        <f>記入事項!B5</f>
        <v>0</v>
      </c>
      <c r="E7" s="140"/>
      <c r="F7" s="140"/>
    </row>
    <row r="8" spans="1:8" ht="18" customHeight="1">
      <c r="A8" s="4"/>
      <c r="C8" s="3"/>
      <c r="D8" s="141">
        <f>記入事項!B6</f>
        <v>0</v>
      </c>
      <c r="E8" s="142"/>
      <c r="F8" s="142"/>
    </row>
    <row r="9" spans="1:8">
      <c r="A9" s="6" t="s">
        <v>62</v>
      </c>
      <c r="C9" s="125" t="s">
        <v>202</v>
      </c>
      <c r="D9" s="132">
        <f>記入事項!B7</f>
        <v>0</v>
      </c>
      <c r="E9" s="132"/>
      <c r="F9" s="132"/>
    </row>
    <row r="10" spans="1:8" ht="18.75" customHeight="1">
      <c r="C10" s="137" t="s">
        <v>110</v>
      </c>
      <c r="D10" s="137"/>
      <c r="E10" s="22"/>
      <c r="F10" s="22"/>
    </row>
    <row r="11" spans="1:8" ht="18.75" customHeight="1">
      <c r="C11" s="21" t="s">
        <v>80</v>
      </c>
      <c r="D11" s="132">
        <f>記入事項!B8</f>
        <v>0</v>
      </c>
      <c r="E11" s="132"/>
      <c r="F11" s="132"/>
    </row>
    <row r="12" spans="1:8" ht="18.75" customHeight="1">
      <c r="C12" s="21" t="s">
        <v>122</v>
      </c>
      <c r="D12" s="138">
        <f>記入事項!B9</f>
        <v>0</v>
      </c>
      <c r="E12" s="138"/>
      <c r="F12" s="138"/>
    </row>
    <row r="13" spans="1:8" ht="18.75" customHeight="1">
      <c r="C13" s="21" t="s">
        <v>81</v>
      </c>
      <c r="D13" s="132">
        <f>記入事項!B10</f>
        <v>0</v>
      </c>
      <c r="E13" s="132"/>
      <c r="F13" s="132"/>
    </row>
    <row r="14" spans="1:8">
      <c r="A14" s="2"/>
    </row>
    <row r="15" spans="1:8">
      <c r="A15" s="147" t="str">
        <f>"令和"&amp;記入事項!B2&amp;"年度 神奈川県まちのもり創出事業補助金交付申請書"</f>
        <v>令和7年度 神奈川県まちのもり創出事業補助金交付申請書</v>
      </c>
      <c r="B15" s="134"/>
      <c r="C15" s="134"/>
      <c r="D15" s="134"/>
      <c r="E15" s="134"/>
      <c r="F15" s="134"/>
    </row>
    <row r="16" spans="1:8">
      <c r="A16" s="2"/>
    </row>
    <row r="17" spans="1:6" ht="30" customHeight="1">
      <c r="A17" s="148" t="str">
        <f>"　令和"&amp;記入事項!B2&amp;"年度 神奈川県まちのもり創出事業について、補助金の交付を受けたいので、神奈川県まちのもり創出事業補助金交付要綱第５条の規定に基づき、関係書類を添えて申請します。"</f>
        <v>　令和7年度 神奈川県まちのもり創出事業について、補助金の交付を受けたいので、神奈川県まちのもり創出事業補助金交付要綱第５条の規定に基づき、関係書類を添えて申請します。</v>
      </c>
      <c r="B17" s="149"/>
      <c r="C17" s="149"/>
      <c r="D17" s="149"/>
      <c r="E17" s="149"/>
      <c r="F17" s="149"/>
    </row>
    <row r="18" spans="1:6">
      <c r="A18" s="1"/>
    </row>
    <row r="19" spans="1:6">
      <c r="A19" s="133" t="s">
        <v>2</v>
      </c>
      <c r="B19" s="134"/>
      <c r="C19" s="134"/>
      <c r="D19" s="134"/>
      <c r="E19" s="134"/>
      <c r="F19" s="134"/>
    </row>
    <row r="20" spans="1:6">
      <c r="A20" s="1"/>
    </row>
    <row r="21" spans="1:6">
      <c r="A21" s="1"/>
    </row>
    <row r="22" spans="1:6">
      <c r="A22" s="1"/>
    </row>
    <row r="23" spans="1:6">
      <c r="A23" s="8"/>
    </row>
    <row r="24" spans="1:6">
      <c r="A24" s="146" t="s">
        <v>3</v>
      </c>
      <c r="B24" s="145"/>
      <c r="C24" s="145"/>
      <c r="D24" s="145"/>
      <c r="E24" s="145"/>
      <c r="F24" s="145"/>
    </row>
    <row r="25" spans="1:6" ht="18.75" customHeight="1">
      <c r="A25" s="49" t="s">
        <v>152</v>
      </c>
      <c r="B25" s="110" t="s">
        <v>191</v>
      </c>
      <c r="D25" s="50"/>
      <c r="E25" s="50"/>
      <c r="F25" s="50"/>
    </row>
    <row r="26" spans="1:6">
      <c r="A26" s="2"/>
      <c r="B26" s="50"/>
      <c r="C26" s="50"/>
      <c r="D26" s="50"/>
      <c r="E26" s="50"/>
      <c r="F26" s="50"/>
    </row>
    <row r="27" spans="1:6" ht="18.75" customHeight="1">
      <c r="A27" s="19" t="s">
        <v>58</v>
      </c>
      <c r="B27" s="88">
        <f>第１号様式の１!F13</f>
        <v>0</v>
      </c>
      <c r="C27" s="48" t="s">
        <v>59</v>
      </c>
      <c r="D27" s="50"/>
      <c r="E27" s="50"/>
      <c r="F27" s="50"/>
    </row>
    <row r="28" spans="1:6">
      <c r="A28" s="2"/>
      <c r="B28" s="50"/>
      <c r="C28" s="50"/>
      <c r="D28" s="50"/>
      <c r="E28" s="50"/>
      <c r="F28" s="50"/>
    </row>
    <row r="29" spans="1:6">
      <c r="A29" s="133" t="s">
        <v>4</v>
      </c>
      <c r="B29" s="145"/>
      <c r="C29" s="145"/>
      <c r="D29" s="145"/>
      <c r="E29" s="145"/>
      <c r="F29" s="145"/>
    </row>
    <row r="30" spans="1:6">
      <c r="A30" s="133" t="s">
        <v>5</v>
      </c>
      <c r="B30" s="145"/>
      <c r="C30" s="145"/>
      <c r="D30" s="145"/>
      <c r="E30" s="145"/>
      <c r="F30" s="145"/>
    </row>
    <row r="31" spans="1:6">
      <c r="A31" s="133" t="s">
        <v>6</v>
      </c>
      <c r="B31" s="145"/>
      <c r="C31" s="145"/>
      <c r="D31" s="145"/>
      <c r="E31" s="145"/>
      <c r="F31" s="145"/>
    </row>
    <row r="32" spans="1:6">
      <c r="A32" s="133" t="s">
        <v>7</v>
      </c>
      <c r="B32" s="145"/>
      <c r="C32" s="145"/>
      <c r="D32" s="145"/>
      <c r="E32" s="145"/>
      <c r="F32" s="145"/>
    </row>
    <row r="33" spans="1:6">
      <c r="A33" s="133" t="s">
        <v>8</v>
      </c>
      <c r="B33" s="145"/>
      <c r="C33" s="145"/>
      <c r="D33" s="145"/>
      <c r="E33" s="145"/>
      <c r="F33" s="145"/>
    </row>
    <row r="34" spans="1:6">
      <c r="A34" s="133" t="s">
        <v>9</v>
      </c>
      <c r="B34" s="145"/>
      <c r="C34" s="145"/>
      <c r="D34" s="145"/>
      <c r="E34" s="145"/>
      <c r="F34" s="145"/>
    </row>
    <row r="35" spans="1:6">
      <c r="A35" s="133" t="s">
        <v>10</v>
      </c>
      <c r="B35" s="145"/>
      <c r="C35" s="145"/>
      <c r="D35" s="145"/>
      <c r="E35" s="145"/>
      <c r="F35" s="145"/>
    </row>
    <row r="36" spans="1:6">
      <c r="A36" s="133" t="s">
        <v>11</v>
      </c>
      <c r="B36" s="145"/>
      <c r="C36" s="145"/>
      <c r="D36" s="145"/>
      <c r="E36" s="145"/>
      <c r="F36" s="145"/>
    </row>
    <row r="43" spans="1:6" ht="22.65" customHeight="1"/>
    <row r="44" spans="1:6" ht="32.4" customHeight="1"/>
    <row r="45" spans="1:6" ht="32.4" customHeight="1"/>
    <row r="46" spans="1:6" ht="21.15" customHeight="1"/>
    <row r="47" spans="1:6" ht="21.15" customHeight="1"/>
    <row r="48" spans="1:6" ht="21.15" customHeight="1"/>
    <row r="49" ht="21.15" customHeight="1"/>
    <row r="50" ht="42.6" customHeight="1"/>
    <row r="60" ht="42.6" customHeight="1"/>
    <row r="61" ht="42.6" customHeight="1"/>
    <row r="62" ht="42.6"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97" ht="18.75" customHeight="1"/>
    <row r="98" ht="18.75" customHeight="1"/>
    <row r="99" ht="18.75" customHeight="1"/>
    <row r="100" ht="18.75" customHeight="1"/>
    <row r="101" ht="18.75" customHeight="1"/>
    <row r="127" ht="26.7" customHeight="1"/>
    <row r="128" ht="153" customHeight="1"/>
    <row r="215" ht="22.65" customHeight="1"/>
    <row r="216" ht="42.6" customHeight="1"/>
    <row r="217" ht="21.15" customHeight="1"/>
    <row r="218" ht="21.15" customHeight="1"/>
    <row r="219" ht="42.6" customHeight="1"/>
    <row r="220" ht="42.6" customHeight="1"/>
    <row r="225" spans="1:6" ht="42.6" customHeight="1"/>
    <row r="226" spans="1:6" ht="42.6" customHeight="1"/>
    <row r="227" spans="1:6" ht="42.6" customHeight="1"/>
    <row r="229" spans="1:6">
      <c r="A229" s="144"/>
      <c r="B229" s="134"/>
      <c r="C229" s="134"/>
      <c r="D229" s="134"/>
      <c r="E229" s="134"/>
      <c r="F229" s="134"/>
    </row>
    <row r="230" spans="1:6">
      <c r="A230" s="15"/>
    </row>
    <row r="231" spans="1:6">
      <c r="A231" s="150"/>
      <c r="B231" s="134"/>
      <c r="C231" s="134"/>
      <c r="D231" s="134"/>
      <c r="E231" s="134"/>
      <c r="F231" s="134"/>
    </row>
    <row r="232" spans="1:6">
      <c r="A232" s="15"/>
    </row>
    <row r="233" spans="1:6">
      <c r="A233" s="151"/>
      <c r="B233" s="134"/>
      <c r="C233" s="134"/>
      <c r="D233" s="134"/>
      <c r="E233" s="134"/>
      <c r="F233" s="134"/>
    </row>
    <row r="234" spans="1:6">
      <c r="A234" s="15"/>
    </row>
    <row r="235" spans="1:6">
      <c r="A235" s="16"/>
    </row>
    <row r="236" spans="1:6">
      <c r="A236" s="15"/>
    </row>
    <row r="237" spans="1:6">
      <c r="A237" s="14"/>
    </row>
    <row r="238" spans="1:6">
      <c r="A238" s="5"/>
    </row>
    <row r="239" spans="1:6">
      <c r="A239" s="6"/>
    </row>
    <row r="240" spans="1:6">
      <c r="A240" s="137"/>
      <c r="B240" s="134"/>
      <c r="C240" s="134"/>
      <c r="D240" s="134"/>
      <c r="E240" s="134"/>
      <c r="F240" s="134"/>
    </row>
    <row r="241" spans="1:6">
      <c r="A241" s="152"/>
      <c r="B241" s="134"/>
      <c r="C241" s="134"/>
      <c r="D241" s="134"/>
      <c r="E241" s="134"/>
      <c r="F241" s="134"/>
    </row>
    <row r="242" spans="1:6">
      <c r="A242" s="15"/>
    </row>
    <row r="243" spans="1:6" ht="27" customHeight="1">
      <c r="A243" s="153"/>
      <c r="B243" s="134"/>
      <c r="C243" s="134"/>
      <c r="D243" s="134"/>
      <c r="E243" s="134"/>
      <c r="F243" s="134"/>
    </row>
    <row r="244" spans="1:6">
      <c r="A244" s="15"/>
    </row>
    <row r="245" spans="1:6">
      <c r="A245" s="18"/>
    </row>
    <row r="246" spans="1:6">
      <c r="A246" s="15"/>
    </row>
    <row r="247" spans="1:6">
      <c r="A247" s="15"/>
    </row>
    <row r="248" spans="1:6">
      <c r="A248" s="15"/>
    </row>
    <row r="249" spans="1:6">
      <c r="A249" s="15"/>
    </row>
    <row r="250" spans="1:6">
      <c r="A250" s="18"/>
    </row>
    <row r="251" spans="1:6">
      <c r="A251" s="15"/>
    </row>
    <row r="252" spans="1:6">
      <c r="A252" s="15"/>
    </row>
    <row r="253" spans="1:6">
      <c r="A253" s="15"/>
    </row>
    <row r="254" spans="1:6">
      <c r="A254" s="15"/>
    </row>
    <row r="255" spans="1:6">
      <c r="A255" s="15"/>
    </row>
    <row r="256" spans="1:6">
      <c r="A256" s="18"/>
    </row>
    <row r="257" spans="1:1">
      <c r="A257" s="15"/>
    </row>
    <row r="258" spans="1:1">
      <c r="A258" s="15"/>
    </row>
    <row r="259" spans="1:1">
      <c r="A259" s="17"/>
    </row>
    <row r="260" spans="1:1">
      <c r="A260" s="17"/>
    </row>
    <row r="261" spans="1:1">
      <c r="A261" s="17"/>
    </row>
    <row r="262" spans="1:1">
      <c r="A262" s="2"/>
    </row>
  </sheetData>
  <mergeCells count="28">
    <mergeCell ref="A231:F231"/>
    <mergeCell ref="A233:F233"/>
    <mergeCell ref="A240:F240"/>
    <mergeCell ref="A241:F241"/>
    <mergeCell ref="A243:F243"/>
    <mergeCell ref="A24:F24"/>
    <mergeCell ref="A29:F29"/>
    <mergeCell ref="A30:F30"/>
    <mergeCell ref="A31:F31"/>
    <mergeCell ref="A15:F15"/>
    <mergeCell ref="A17:F17"/>
    <mergeCell ref="A19:F19"/>
    <mergeCell ref="A229:F229"/>
    <mergeCell ref="A32:F32"/>
    <mergeCell ref="A33:F33"/>
    <mergeCell ref="A34:F34"/>
    <mergeCell ref="A35:F35"/>
    <mergeCell ref="A36:F36"/>
    <mergeCell ref="D13:F13"/>
    <mergeCell ref="A1:F1"/>
    <mergeCell ref="A5:F5"/>
    <mergeCell ref="D9:F9"/>
    <mergeCell ref="C10:D10"/>
    <mergeCell ref="D11:F11"/>
    <mergeCell ref="D12:F12"/>
    <mergeCell ref="D7:F7"/>
    <mergeCell ref="D8:F8"/>
    <mergeCell ref="D3:F3"/>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G102"/>
  <sheetViews>
    <sheetView view="pageBreakPreview" zoomScaleNormal="100" zoomScaleSheetLayoutView="100" workbookViewId="0">
      <selection activeCell="I17" sqref="I17"/>
    </sheetView>
  </sheetViews>
  <sheetFormatPr defaultRowHeight="18"/>
  <cols>
    <col min="1" max="1" width="11.59765625" customWidth="1"/>
    <col min="2" max="2" width="4.59765625" customWidth="1"/>
    <col min="3" max="3" width="10.69921875" customWidth="1"/>
    <col min="4" max="4" width="7.69921875" customWidth="1"/>
    <col min="5" max="5" width="12" customWidth="1"/>
    <col min="6" max="6" width="13.59765625" customWidth="1"/>
    <col min="7" max="7" width="14.3984375" customWidth="1"/>
  </cols>
  <sheetData>
    <row r="1" spans="1:7">
      <c r="A1" s="133" t="s">
        <v>53</v>
      </c>
      <c r="B1" s="133"/>
      <c r="C1" s="134"/>
      <c r="D1" s="134"/>
      <c r="E1" s="134"/>
      <c r="F1" s="134"/>
      <c r="G1" s="134"/>
    </row>
    <row r="2" spans="1:7">
      <c r="A2" s="147" t="s">
        <v>12</v>
      </c>
      <c r="B2" s="147"/>
      <c r="C2" s="134"/>
      <c r="D2" s="134"/>
      <c r="E2" s="134"/>
      <c r="F2" s="134"/>
      <c r="G2" s="134"/>
    </row>
    <row r="3" spans="1:7">
      <c r="A3" s="133" t="s">
        <v>13</v>
      </c>
      <c r="B3" s="133"/>
      <c r="C3" s="134"/>
      <c r="D3" s="134"/>
      <c r="E3" s="134"/>
      <c r="F3" s="134"/>
      <c r="G3" s="134"/>
    </row>
    <row r="4" spans="1:7">
      <c r="A4" s="9" t="s">
        <v>154</v>
      </c>
      <c r="B4" s="154">
        <f>記入事項!B12</f>
        <v>0</v>
      </c>
      <c r="C4" s="154"/>
      <c r="D4" s="154"/>
      <c r="E4" s="154"/>
      <c r="F4" s="154"/>
      <c r="G4" s="154"/>
    </row>
    <row r="5" spans="1:7" ht="18.75" customHeight="1">
      <c r="A5" s="9" t="s">
        <v>14</v>
      </c>
      <c r="B5" s="166" t="s">
        <v>168</v>
      </c>
      <c r="C5" s="166"/>
      <c r="D5" s="166"/>
      <c r="E5" s="166"/>
      <c r="F5" s="166"/>
    </row>
    <row r="6" spans="1:7" ht="26.4">
      <c r="A6" s="164"/>
      <c r="B6" s="165"/>
      <c r="C6" s="23" t="s">
        <v>15</v>
      </c>
      <c r="D6" s="23" t="s">
        <v>16</v>
      </c>
      <c r="E6" s="23" t="s">
        <v>17</v>
      </c>
      <c r="F6" s="23" t="s">
        <v>18</v>
      </c>
      <c r="G6" s="23" t="s">
        <v>19</v>
      </c>
    </row>
    <row r="7" spans="1:7" ht="36">
      <c r="A7" s="158" t="s">
        <v>175</v>
      </c>
      <c r="B7" s="159"/>
      <c r="C7" s="168"/>
      <c r="D7" s="156" t="s">
        <v>20</v>
      </c>
      <c r="E7" s="157">
        <v>2000</v>
      </c>
      <c r="F7" s="169">
        <f>C7*E7</f>
        <v>0</v>
      </c>
      <c r="G7" s="129" t="s">
        <v>21</v>
      </c>
    </row>
    <row r="8" spans="1:7">
      <c r="A8" s="160"/>
      <c r="B8" s="161"/>
      <c r="C8" s="168"/>
      <c r="D8" s="156"/>
      <c r="E8" s="157"/>
      <c r="F8" s="169"/>
      <c r="G8" s="38" t="s">
        <v>22</v>
      </c>
    </row>
    <row r="9" spans="1:7" ht="24" customHeight="1">
      <c r="A9" s="158" t="s">
        <v>172</v>
      </c>
      <c r="B9" s="159"/>
      <c r="C9" s="155">
        <f>'第1号様式の３(使用木材明細表)'!E418</f>
        <v>0</v>
      </c>
      <c r="D9" s="156" t="s">
        <v>23</v>
      </c>
      <c r="E9" s="157">
        <v>4000</v>
      </c>
      <c r="F9" s="169">
        <f>C9*E9</f>
        <v>0</v>
      </c>
      <c r="G9" s="39" t="s">
        <v>24</v>
      </c>
    </row>
    <row r="10" spans="1:7">
      <c r="A10" s="160"/>
      <c r="B10" s="161"/>
      <c r="C10" s="155"/>
      <c r="D10" s="156"/>
      <c r="E10" s="157"/>
      <c r="F10" s="169"/>
      <c r="G10" s="40" t="s">
        <v>25</v>
      </c>
    </row>
    <row r="11" spans="1:7">
      <c r="A11" s="158" t="s">
        <v>176</v>
      </c>
      <c r="B11" s="159"/>
      <c r="C11" s="155">
        <f>'第1号様式の３(使用木材明細表)'!E419</f>
        <v>0</v>
      </c>
      <c r="D11" s="156" t="s">
        <v>23</v>
      </c>
      <c r="E11" s="157">
        <v>8000</v>
      </c>
      <c r="F11" s="169">
        <f>C11*E11</f>
        <v>0</v>
      </c>
      <c r="G11" s="39" t="s">
        <v>24</v>
      </c>
    </row>
    <row r="12" spans="1:7">
      <c r="A12" s="160"/>
      <c r="B12" s="161"/>
      <c r="C12" s="155"/>
      <c r="D12" s="156"/>
      <c r="E12" s="157"/>
      <c r="F12" s="169"/>
      <c r="G12" s="40" t="s">
        <v>26</v>
      </c>
    </row>
    <row r="13" spans="1:7" ht="34.5" customHeight="1">
      <c r="A13" s="162" t="s">
        <v>177</v>
      </c>
      <c r="B13" s="163"/>
      <c r="C13" s="23"/>
      <c r="D13" s="23"/>
      <c r="E13" s="23"/>
      <c r="F13" s="93">
        <f>IF(SUM(F7:F12)&gt;500000,500000,SUM(F7:F12))</f>
        <v>0</v>
      </c>
      <c r="G13" s="41" t="s">
        <v>27</v>
      </c>
    </row>
    <row r="14" spans="1:7">
      <c r="A14" s="133" t="s">
        <v>106</v>
      </c>
      <c r="B14" s="133"/>
      <c r="C14" s="134"/>
      <c r="D14" s="134"/>
      <c r="E14" s="134"/>
      <c r="F14" s="134"/>
      <c r="G14" s="134"/>
    </row>
    <row r="15" spans="1:7">
      <c r="A15" s="133" t="s">
        <v>28</v>
      </c>
      <c r="B15" s="133"/>
      <c r="C15" s="134"/>
      <c r="D15" s="134"/>
      <c r="E15" s="134"/>
      <c r="F15" s="134"/>
      <c r="G15" s="134"/>
    </row>
    <row r="16" spans="1:7">
      <c r="A16" s="133" t="s">
        <v>29</v>
      </c>
      <c r="B16" s="133"/>
      <c r="C16" s="134"/>
      <c r="D16" s="134"/>
      <c r="E16" s="134"/>
      <c r="F16" s="134"/>
      <c r="G16" s="134"/>
    </row>
    <row r="17" spans="1:7">
      <c r="A17" s="133" t="s">
        <v>107</v>
      </c>
      <c r="B17" s="133"/>
      <c r="C17" s="134"/>
      <c r="D17" s="134"/>
      <c r="E17" s="134"/>
      <c r="F17" s="134"/>
      <c r="G17" s="134"/>
    </row>
    <row r="18" spans="1:7">
      <c r="A18" s="133" t="s">
        <v>108</v>
      </c>
      <c r="B18" s="133"/>
      <c r="C18" s="134"/>
      <c r="D18" s="134"/>
      <c r="E18" s="134"/>
      <c r="F18" s="134"/>
      <c r="G18" s="134"/>
    </row>
    <row r="19" spans="1:7">
      <c r="A19" s="1"/>
      <c r="B19" s="1"/>
    </row>
    <row r="20" spans="1:7">
      <c r="A20" s="5" t="s">
        <v>30</v>
      </c>
      <c r="B20" s="5"/>
    </row>
    <row r="21" spans="1:7">
      <c r="A21" s="5"/>
      <c r="B21" s="5"/>
    </row>
    <row r="22" spans="1:7">
      <c r="A22" s="4" t="s">
        <v>31</v>
      </c>
      <c r="B22" s="4"/>
    </row>
    <row r="23" spans="1:7" ht="35.1" customHeight="1">
      <c r="A23" s="156" t="s">
        <v>32</v>
      </c>
      <c r="B23" s="156"/>
      <c r="C23" s="156"/>
      <c r="D23" s="167">
        <f>第1号様式!D11</f>
        <v>0</v>
      </c>
      <c r="E23" s="167"/>
      <c r="F23" s="167"/>
      <c r="G23" s="167"/>
    </row>
    <row r="24" spans="1:7" ht="35.1" customHeight="1">
      <c r="A24" s="156" t="s">
        <v>33</v>
      </c>
      <c r="B24" s="156"/>
      <c r="C24" s="156"/>
      <c r="D24" s="167">
        <f>第1号様式!D12</f>
        <v>0</v>
      </c>
      <c r="E24" s="167"/>
      <c r="F24" s="167"/>
      <c r="G24" s="167"/>
    </row>
    <row r="25" spans="1:7" ht="35.1" customHeight="1">
      <c r="A25" s="156" t="s">
        <v>34</v>
      </c>
      <c r="B25" s="156"/>
      <c r="C25" s="156"/>
      <c r="D25" s="167">
        <f>第1号様式!D13</f>
        <v>0</v>
      </c>
      <c r="E25" s="167"/>
      <c r="F25" s="167"/>
      <c r="G25" s="167"/>
    </row>
    <row r="26" spans="1:7">
      <c r="A26" s="10"/>
      <c r="B26" s="10"/>
    </row>
    <row r="27" spans="1:7">
      <c r="C27" s="22"/>
    </row>
    <row r="102" spans="1:2">
      <c r="A102" s="4"/>
      <c r="B102" s="4"/>
    </row>
  </sheetData>
  <mergeCells count="33">
    <mergeCell ref="F11:F12"/>
    <mergeCell ref="F7:F8"/>
    <mergeCell ref="C9:C10"/>
    <mergeCell ref="D9:D10"/>
    <mergeCell ref="E9:E10"/>
    <mergeCell ref="F9:F10"/>
    <mergeCell ref="A7:B8"/>
    <mergeCell ref="A9:B10"/>
    <mergeCell ref="C7:C8"/>
    <mergeCell ref="D7:D8"/>
    <mergeCell ref="E7:E8"/>
    <mergeCell ref="A23:C23"/>
    <mergeCell ref="A24:C24"/>
    <mergeCell ref="A25:C25"/>
    <mergeCell ref="D23:G23"/>
    <mergeCell ref="D24:G24"/>
    <mergeCell ref="D25:G25"/>
    <mergeCell ref="B4:G4"/>
    <mergeCell ref="A18:G18"/>
    <mergeCell ref="A1:G1"/>
    <mergeCell ref="A2:G2"/>
    <mergeCell ref="A3:G3"/>
    <mergeCell ref="A14:G14"/>
    <mergeCell ref="A15:G15"/>
    <mergeCell ref="A16:G16"/>
    <mergeCell ref="A17:G17"/>
    <mergeCell ref="C11:C12"/>
    <mergeCell ref="D11:D12"/>
    <mergeCell ref="E11:E12"/>
    <mergeCell ref="A11:B12"/>
    <mergeCell ref="A13:B13"/>
    <mergeCell ref="A6:B6"/>
    <mergeCell ref="B5:F5"/>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I43"/>
  <sheetViews>
    <sheetView view="pageBreakPreview" zoomScaleNormal="70" zoomScaleSheetLayoutView="100" workbookViewId="0"/>
  </sheetViews>
  <sheetFormatPr defaultRowHeight="18"/>
  <cols>
    <col min="1" max="2" width="7.8984375" customWidth="1"/>
    <col min="3" max="3" width="7.69921875" customWidth="1"/>
    <col min="4" max="4" width="7.8984375" customWidth="1"/>
    <col min="5" max="6" width="8.09765625" customWidth="1"/>
    <col min="7" max="7" width="8" customWidth="1"/>
    <col min="8" max="8" width="7.8984375" customWidth="1"/>
    <col min="9" max="9" width="17.59765625" customWidth="1"/>
  </cols>
  <sheetData>
    <row r="1" spans="1:9">
      <c r="A1" s="4" t="s">
        <v>56</v>
      </c>
      <c r="B1" s="4"/>
    </row>
    <row r="2" spans="1:9" ht="13.5" customHeight="1">
      <c r="A2" s="2"/>
      <c r="B2" s="2"/>
    </row>
    <row r="3" spans="1:9" ht="13.5" customHeight="1">
      <c r="A3" s="147" t="s">
        <v>35</v>
      </c>
      <c r="B3" s="147"/>
      <c r="C3" s="134"/>
      <c r="D3" s="134"/>
      <c r="E3" s="134"/>
      <c r="F3" s="134"/>
      <c r="G3" s="134"/>
      <c r="H3" s="134"/>
      <c r="I3" s="134"/>
    </row>
    <row r="4" spans="1:9" ht="15" customHeight="1">
      <c r="A4" s="2"/>
      <c r="B4" s="2"/>
    </row>
    <row r="5" spans="1:9" ht="16.5" customHeight="1">
      <c r="B5" s="19"/>
      <c r="F5" s="184" t="s">
        <v>71</v>
      </c>
      <c r="G5" s="184"/>
      <c r="H5" s="184"/>
      <c r="I5" s="19" t="s">
        <v>70</v>
      </c>
    </row>
    <row r="6" spans="1:9" ht="13.5" customHeight="1">
      <c r="A6" s="133" t="s">
        <v>36</v>
      </c>
      <c r="B6" s="133"/>
      <c r="C6" s="134"/>
      <c r="D6" s="134"/>
      <c r="E6" s="134"/>
      <c r="F6" s="134"/>
      <c r="G6" s="134"/>
      <c r="H6" s="134"/>
      <c r="I6" s="134"/>
    </row>
    <row r="7" spans="1:9" ht="18.600000000000001" customHeight="1">
      <c r="A7" s="156" t="s">
        <v>37</v>
      </c>
      <c r="B7" s="156" t="s">
        <v>38</v>
      </c>
      <c r="C7" s="156"/>
      <c r="D7" s="156" t="s">
        <v>39</v>
      </c>
      <c r="E7" s="156"/>
      <c r="F7" s="188" t="s">
        <v>40</v>
      </c>
      <c r="G7" s="188"/>
      <c r="H7" s="27" t="s">
        <v>41</v>
      </c>
      <c r="I7" s="156" t="s">
        <v>42</v>
      </c>
    </row>
    <row r="8" spans="1:9" ht="18.600000000000001" customHeight="1">
      <c r="A8" s="156"/>
      <c r="B8" s="156"/>
      <c r="C8" s="156"/>
      <c r="D8" s="156"/>
      <c r="E8" s="156"/>
      <c r="F8" s="186" t="s">
        <v>68</v>
      </c>
      <c r="G8" s="186"/>
      <c r="H8" s="28" t="s">
        <v>69</v>
      </c>
      <c r="I8" s="156"/>
    </row>
    <row r="9" spans="1:9" ht="15" customHeight="1">
      <c r="A9" s="156" t="s">
        <v>43</v>
      </c>
      <c r="B9" s="172"/>
      <c r="C9" s="173"/>
      <c r="D9" s="172"/>
      <c r="E9" s="173"/>
      <c r="F9" s="170" t="s">
        <v>169</v>
      </c>
      <c r="G9" s="170"/>
      <c r="H9" s="170"/>
      <c r="I9" s="171"/>
    </row>
    <row r="10" spans="1:9" ht="15" customHeight="1">
      <c r="A10" s="156"/>
      <c r="B10" s="174"/>
      <c r="C10" s="175"/>
      <c r="D10" s="174"/>
      <c r="E10" s="175"/>
      <c r="F10" s="170"/>
      <c r="G10" s="170"/>
      <c r="H10" s="170"/>
      <c r="I10" s="171"/>
    </row>
    <row r="11" spans="1:9" ht="15" customHeight="1">
      <c r="A11" s="156"/>
      <c r="B11" s="176"/>
      <c r="C11" s="177"/>
      <c r="D11" s="176"/>
      <c r="E11" s="177"/>
      <c r="F11" s="170"/>
      <c r="G11" s="170"/>
      <c r="H11" s="170"/>
      <c r="I11" s="171"/>
    </row>
    <row r="12" spans="1:9" ht="15" customHeight="1">
      <c r="A12" s="170"/>
      <c r="B12" s="178"/>
      <c r="C12" s="173"/>
      <c r="D12" s="172"/>
      <c r="E12" s="173"/>
      <c r="F12" s="170" t="s">
        <v>169</v>
      </c>
      <c r="G12" s="170"/>
      <c r="H12" s="170"/>
      <c r="I12" s="171"/>
    </row>
    <row r="13" spans="1:9" ht="15" customHeight="1">
      <c r="A13" s="170"/>
      <c r="B13" s="179"/>
      <c r="C13" s="175"/>
      <c r="D13" s="174"/>
      <c r="E13" s="175"/>
      <c r="F13" s="170"/>
      <c r="G13" s="170"/>
      <c r="H13" s="170"/>
      <c r="I13" s="171"/>
    </row>
    <row r="14" spans="1:9" ht="15" customHeight="1">
      <c r="A14" s="170"/>
      <c r="B14" s="180"/>
      <c r="C14" s="181"/>
      <c r="D14" s="180"/>
      <c r="E14" s="181"/>
      <c r="F14" s="170"/>
      <c r="G14" s="170"/>
      <c r="H14" s="170"/>
      <c r="I14" s="171"/>
    </row>
    <row r="15" spans="1:9" ht="15" customHeight="1">
      <c r="A15" s="170"/>
      <c r="B15" s="178"/>
      <c r="C15" s="182"/>
      <c r="D15" s="178"/>
      <c r="E15" s="182"/>
      <c r="F15" s="170" t="s">
        <v>169</v>
      </c>
      <c r="G15" s="170"/>
      <c r="H15" s="170"/>
      <c r="I15" s="171"/>
    </row>
    <row r="16" spans="1:9" ht="15" customHeight="1">
      <c r="A16" s="170"/>
      <c r="B16" s="179"/>
      <c r="C16" s="183"/>
      <c r="D16" s="179"/>
      <c r="E16" s="183"/>
      <c r="F16" s="170"/>
      <c r="G16" s="170"/>
      <c r="H16" s="170"/>
      <c r="I16" s="171"/>
    </row>
    <row r="17" spans="1:9" ht="15" customHeight="1">
      <c r="A17" s="170"/>
      <c r="B17" s="180"/>
      <c r="C17" s="181"/>
      <c r="D17" s="180"/>
      <c r="E17" s="181"/>
      <c r="F17" s="170"/>
      <c r="G17" s="170"/>
      <c r="H17" s="170"/>
      <c r="I17" s="171"/>
    </row>
    <row r="18" spans="1:9" ht="15" customHeight="1">
      <c r="A18" s="170"/>
      <c r="B18" s="178"/>
      <c r="C18" s="182"/>
      <c r="D18" s="178"/>
      <c r="E18" s="182"/>
      <c r="F18" s="170" t="s">
        <v>169</v>
      </c>
      <c r="G18" s="170"/>
      <c r="H18" s="170"/>
      <c r="I18" s="171"/>
    </row>
    <row r="19" spans="1:9" ht="15" customHeight="1">
      <c r="A19" s="170"/>
      <c r="B19" s="179"/>
      <c r="C19" s="183"/>
      <c r="D19" s="179"/>
      <c r="E19" s="183"/>
      <c r="F19" s="170"/>
      <c r="G19" s="170"/>
      <c r="H19" s="170"/>
      <c r="I19" s="171"/>
    </row>
    <row r="20" spans="1:9" ht="15" customHeight="1">
      <c r="A20" s="170"/>
      <c r="B20" s="180"/>
      <c r="C20" s="181"/>
      <c r="D20" s="180"/>
      <c r="E20" s="181"/>
      <c r="F20" s="170"/>
      <c r="G20" s="170"/>
      <c r="H20" s="170"/>
      <c r="I20" s="171"/>
    </row>
    <row r="21" spans="1:9" ht="15" customHeight="1">
      <c r="A21" s="170"/>
      <c r="B21" s="178"/>
      <c r="C21" s="182"/>
      <c r="D21" s="178"/>
      <c r="E21" s="182"/>
      <c r="F21" s="195" t="s">
        <v>169</v>
      </c>
      <c r="G21" s="195"/>
      <c r="H21" s="170"/>
      <c r="I21" s="171"/>
    </row>
    <row r="22" spans="1:9" ht="15" customHeight="1">
      <c r="A22" s="170"/>
      <c r="B22" s="179"/>
      <c r="C22" s="183"/>
      <c r="D22" s="179"/>
      <c r="E22" s="183"/>
      <c r="F22" s="195"/>
      <c r="G22" s="195"/>
      <c r="H22" s="170"/>
      <c r="I22" s="171"/>
    </row>
    <row r="23" spans="1:9" ht="15" customHeight="1">
      <c r="A23" s="170"/>
      <c r="B23" s="180"/>
      <c r="C23" s="181"/>
      <c r="D23" s="180"/>
      <c r="E23" s="181"/>
      <c r="F23" s="196"/>
      <c r="G23" s="196"/>
      <c r="H23" s="170"/>
      <c r="I23" s="171"/>
    </row>
    <row r="24" spans="1:9" ht="6" customHeight="1">
      <c r="A24" s="45"/>
      <c r="B24" s="45"/>
      <c r="C24" s="45"/>
      <c r="D24" s="45"/>
      <c r="E24" s="45"/>
      <c r="F24" s="45"/>
      <c r="G24" s="45"/>
      <c r="H24" s="45"/>
      <c r="I24" s="46"/>
    </row>
    <row r="25" spans="1:9" ht="30" customHeight="1">
      <c r="A25" s="185" t="s">
        <v>67</v>
      </c>
      <c r="B25" s="185"/>
      <c r="C25" s="149"/>
      <c r="D25" s="149"/>
      <c r="E25" s="149"/>
      <c r="F25" s="149"/>
      <c r="G25" s="149"/>
      <c r="H25" s="149"/>
      <c r="I25" s="149"/>
    </row>
    <row r="26" spans="1:9" ht="13.5" customHeight="1">
      <c r="A26" s="3"/>
      <c r="B26" s="3"/>
    </row>
    <row r="27" spans="1:9" ht="13.5" customHeight="1">
      <c r="A27" s="3"/>
      <c r="B27" s="3"/>
      <c r="E27" s="22" t="s">
        <v>65</v>
      </c>
      <c r="G27" s="134"/>
      <c r="H27" s="134"/>
      <c r="I27" s="134"/>
    </row>
    <row r="28" spans="1:9" ht="13.5" customHeight="1">
      <c r="A28" s="20" t="s">
        <v>63</v>
      </c>
      <c r="B28" s="44"/>
      <c r="C28" s="20"/>
      <c r="D28" s="20"/>
      <c r="E28" s="194" t="s">
        <v>64</v>
      </c>
      <c r="F28" s="194"/>
      <c r="G28" s="193"/>
      <c r="H28" s="193"/>
      <c r="I28" s="193"/>
    </row>
    <row r="29" spans="1:9" ht="14.25" customHeight="1">
      <c r="A29" s="11"/>
      <c r="B29" s="11"/>
    </row>
    <row r="30" spans="1:9" ht="13.5" customHeight="1">
      <c r="A30" s="2"/>
      <c r="B30" s="2"/>
    </row>
    <row r="31" spans="1:9">
      <c r="A31" s="133" t="s">
        <v>44</v>
      </c>
      <c r="B31" s="133"/>
      <c r="C31" s="134"/>
      <c r="D31" s="134"/>
      <c r="E31" s="134"/>
      <c r="F31" s="134"/>
      <c r="G31" s="134"/>
      <c r="H31" s="134"/>
      <c r="I31" s="134"/>
    </row>
    <row r="32" spans="1:9" ht="14.25" customHeight="1">
      <c r="A32" s="2"/>
      <c r="B32" s="2"/>
    </row>
    <row r="33" spans="1:9">
      <c r="A33" s="190" t="s">
        <v>45</v>
      </c>
      <c r="B33" s="190"/>
      <c r="C33" s="134"/>
      <c r="D33" s="134"/>
      <c r="E33" s="134"/>
      <c r="F33" s="134"/>
      <c r="G33" s="134"/>
      <c r="H33" s="134"/>
      <c r="I33" s="134"/>
    </row>
    <row r="34" spans="1:9" ht="18.600000000000001" customHeight="1">
      <c r="A34" s="156" t="s">
        <v>38</v>
      </c>
      <c r="B34" s="156"/>
      <c r="C34" s="156" t="s">
        <v>39</v>
      </c>
      <c r="D34" s="156"/>
      <c r="E34" s="188" t="s">
        <v>40</v>
      </c>
      <c r="F34" s="188"/>
      <c r="G34" s="27" t="s">
        <v>41</v>
      </c>
      <c r="H34" s="156" t="s">
        <v>42</v>
      </c>
      <c r="I34" s="156"/>
    </row>
    <row r="35" spans="1:9" ht="18.600000000000001" customHeight="1">
      <c r="A35" s="156"/>
      <c r="B35" s="156"/>
      <c r="C35" s="156"/>
      <c r="D35" s="156"/>
      <c r="E35" s="186" t="s">
        <v>68</v>
      </c>
      <c r="F35" s="186"/>
      <c r="G35" s="28" t="s">
        <v>69</v>
      </c>
      <c r="H35" s="156"/>
      <c r="I35" s="156"/>
    </row>
    <row r="36" spans="1:9" ht="51" customHeight="1">
      <c r="A36" s="187">
        <f>記入事項!B7</f>
        <v>0</v>
      </c>
      <c r="B36" s="187"/>
      <c r="C36" s="191"/>
      <c r="D36" s="192"/>
      <c r="E36" s="189"/>
      <c r="F36" s="189"/>
      <c r="G36" s="127"/>
      <c r="H36" s="187" t="str">
        <f>記入事項!B5&amp;" "&amp;記入事項!B6</f>
        <v xml:space="preserve"> </v>
      </c>
      <c r="I36" s="187"/>
    </row>
    <row r="37" spans="1:9" ht="6" customHeight="1">
      <c r="A37" s="45"/>
      <c r="B37" s="45"/>
      <c r="C37" s="45"/>
      <c r="D37" s="45"/>
      <c r="E37" s="45"/>
      <c r="F37" s="45"/>
      <c r="G37" s="45"/>
      <c r="H37" s="46"/>
      <c r="I37" s="46"/>
    </row>
    <row r="38" spans="1:9" ht="30" customHeight="1">
      <c r="A38" s="185" t="s">
        <v>66</v>
      </c>
      <c r="B38" s="185"/>
      <c r="C38" s="149"/>
      <c r="D38" s="149"/>
      <c r="E38" s="149"/>
      <c r="F38" s="149"/>
      <c r="G38" s="149"/>
      <c r="H38" s="149"/>
      <c r="I38" s="149"/>
    </row>
    <row r="39" spans="1:9">
      <c r="A39" s="12"/>
      <c r="B39" s="12"/>
    </row>
    <row r="40" spans="1:9">
      <c r="A40" s="13" t="s">
        <v>46</v>
      </c>
      <c r="B40" s="13"/>
    </row>
    <row r="41" spans="1:9">
      <c r="A41" s="2"/>
      <c r="B41" s="2"/>
    </row>
    <row r="43" spans="1:9">
      <c r="A43" s="1"/>
      <c r="B43" s="1"/>
    </row>
  </sheetData>
  <mergeCells count="55">
    <mergeCell ref="B18:C20"/>
    <mergeCell ref="B21:C23"/>
    <mergeCell ref="F9:G11"/>
    <mergeCell ref="F12:G14"/>
    <mergeCell ref="F15:G17"/>
    <mergeCell ref="F18:G20"/>
    <mergeCell ref="F21:G23"/>
    <mergeCell ref="C36:D36"/>
    <mergeCell ref="H34:I35"/>
    <mergeCell ref="H36:I36"/>
    <mergeCell ref="G27:I27"/>
    <mergeCell ref="G28:I28"/>
    <mergeCell ref="E28:F28"/>
    <mergeCell ref="A38:I38"/>
    <mergeCell ref="A34:B35"/>
    <mergeCell ref="A36:B36"/>
    <mergeCell ref="B7:C8"/>
    <mergeCell ref="D7:E8"/>
    <mergeCell ref="C34:D35"/>
    <mergeCell ref="E34:F34"/>
    <mergeCell ref="E35:F35"/>
    <mergeCell ref="E36:F36"/>
    <mergeCell ref="F7:G7"/>
    <mergeCell ref="A31:I31"/>
    <mergeCell ref="A33:I33"/>
    <mergeCell ref="H18:H20"/>
    <mergeCell ref="I18:I20"/>
    <mergeCell ref="A21:A23"/>
    <mergeCell ref="D15:E17"/>
    <mergeCell ref="A18:A20"/>
    <mergeCell ref="A6:I6"/>
    <mergeCell ref="A25:I25"/>
    <mergeCell ref="F8:G8"/>
    <mergeCell ref="A12:A14"/>
    <mergeCell ref="H12:H14"/>
    <mergeCell ref="I12:I14"/>
    <mergeCell ref="A15:A17"/>
    <mergeCell ref="H9:H11"/>
    <mergeCell ref="I9:I11"/>
    <mergeCell ref="H21:H23"/>
    <mergeCell ref="I21:I23"/>
    <mergeCell ref="A7:A8"/>
    <mergeCell ref="D12:E14"/>
    <mergeCell ref="D18:E20"/>
    <mergeCell ref="D21:E23"/>
    <mergeCell ref="A3:I3"/>
    <mergeCell ref="H15:H17"/>
    <mergeCell ref="I15:I17"/>
    <mergeCell ref="I7:I8"/>
    <mergeCell ref="A9:A11"/>
    <mergeCell ref="B9:C11"/>
    <mergeCell ref="D9:E11"/>
    <mergeCell ref="B12:C14"/>
    <mergeCell ref="B15:C17"/>
    <mergeCell ref="F5:H5"/>
  </mergeCells>
  <phoneticPr fontId="26"/>
  <pageMargins left="0.74803149606299213" right="0.55118110236220474" top="0.98425196850393704" bottom="0.98425196850393704" header="0.51181102362204722" footer="0.51181102362204722"/>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419"/>
  <sheetViews>
    <sheetView view="pageBreakPreview" zoomScale="75" zoomScaleNormal="75" zoomScaleSheetLayoutView="75" workbookViewId="0">
      <selection sqref="A1:D1"/>
    </sheetView>
  </sheetViews>
  <sheetFormatPr defaultColWidth="9" defaultRowHeight="13.2"/>
  <cols>
    <col min="1" max="1" width="12.59765625" style="62" customWidth="1"/>
    <col min="2" max="2" width="9.3984375" style="63" customWidth="1"/>
    <col min="3" max="3" width="21.19921875" style="63" customWidth="1"/>
    <col min="4" max="4" width="12.3984375" style="62" customWidth="1"/>
    <col min="5" max="5" width="7.59765625" style="62" customWidth="1"/>
    <col min="6" max="6" width="3.5" style="64" bestFit="1" customWidth="1"/>
    <col min="7" max="7" width="7.59765625" style="62" customWidth="1"/>
    <col min="8" max="8" width="8.59765625" style="62" customWidth="1"/>
    <col min="9" max="9" width="13.59765625" style="62" customWidth="1"/>
    <col min="10" max="10" width="3.3984375" style="62" customWidth="1"/>
    <col min="11" max="16384" width="9" style="62"/>
  </cols>
  <sheetData>
    <row r="1" spans="1:11" ht="19.5" customHeight="1">
      <c r="A1" s="197" t="s">
        <v>124</v>
      </c>
      <c r="B1" s="198"/>
      <c r="C1" s="198"/>
      <c r="D1" s="198"/>
    </row>
    <row r="2" spans="1:11" ht="19.5" customHeight="1">
      <c r="B2" s="53"/>
    </row>
    <row r="3" spans="1:11" s="55" customFormat="1" ht="22.5" customHeight="1">
      <c r="A3" s="199" t="s">
        <v>125</v>
      </c>
      <c r="B3" s="200"/>
      <c r="C3" s="200"/>
      <c r="D3" s="200"/>
      <c r="E3" s="200"/>
      <c r="F3" s="200"/>
      <c r="G3" s="200"/>
      <c r="H3" s="200"/>
      <c r="I3" s="200"/>
      <c r="J3" s="200"/>
    </row>
    <row r="4" spans="1:11" s="59" customFormat="1" ht="9.75" customHeight="1" thickBot="1">
      <c r="B4" s="56"/>
      <c r="C4" s="56"/>
      <c r="D4" s="57"/>
      <c r="E4" s="57"/>
      <c r="F4" s="56"/>
      <c r="G4" s="57"/>
      <c r="H4" s="58"/>
      <c r="I4" s="58"/>
      <c r="J4" s="57"/>
    </row>
    <row r="5" spans="1:11" s="59" customFormat="1" ht="19.2" customHeight="1">
      <c r="A5" s="201"/>
      <c r="B5" s="203" t="s">
        <v>126</v>
      </c>
      <c r="C5" s="204"/>
      <c r="D5" s="207" t="s">
        <v>127</v>
      </c>
      <c r="E5" s="207" t="s">
        <v>128</v>
      </c>
      <c r="F5" s="207"/>
      <c r="G5" s="207"/>
      <c r="H5" s="209" t="s">
        <v>129</v>
      </c>
      <c r="I5" s="211" t="s">
        <v>130</v>
      </c>
      <c r="J5" s="212"/>
      <c r="K5" s="215" t="s">
        <v>131</v>
      </c>
    </row>
    <row r="6" spans="1:11" s="60" customFormat="1" ht="29.4" customHeight="1" thickBot="1">
      <c r="A6" s="202"/>
      <c r="B6" s="205"/>
      <c r="C6" s="206"/>
      <c r="D6" s="208"/>
      <c r="E6" s="208"/>
      <c r="F6" s="208"/>
      <c r="G6" s="208"/>
      <c r="H6" s="210"/>
      <c r="I6" s="213"/>
      <c r="J6" s="214"/>
      <c r="K6" s="216"/>
    </row>
    <row r="7" spans="1:11" ht="24" customHeight="1">
      <c r="A7" s="217" t="s">
        <v>132</v>
      </c>
      <c r="B7" s="221" t="s">
        <v>133</v>
      </c>
      <c r="C7" s="99"/>
      <c r="D7" s="100"/>
      <c r="E7" s="101"/>
      <c r="F7" s="72" t="s">
        <v>144</v>
      </c>
      <c r="G7" s="106"/>
      <c r="H7" s="100"/>
      <c r="I7" s="224">
        <f>ROUND(D7*E7*G7/1000000000,4)*H7</f>
        <v>0</v>
      </c>
      <c r="J7" s="225"/>
      <c r="K7" s="73"/>
    </row>
    <row r="8" spans="1:11" ht="24" customHeight="1">
      <c r="A8" s="218"/>
      <c r="B8" s="222"/>
      <c r="C8" s="102"/>
      <c r="D8" s="103"/>
      <c r="E8" s="104"/>
      <c r="F8" s="61" t="s">
        <v>144</v>
      </c>
      <c r="G8" s="107"/>
      <c r="H8" s="103"/>
      <c r="I8" s="226">
        <f t="shared" ref="I8:I71" si="0">ROUND(D8*E8*G8/1000000000,4)*H8</f>
        <v>0</v>
      </c>
      <c r="J8" s="227"/>
      <c r="K8" s="75"/>
    </row>
    <row r="9" spans="1:11" ht="24" customHeight="1">
      <c r="A9" s="218"/>
      <c r="B9" s="222"/>
      <c r="C9" s="102"/>
      <c r="D9" s="103"/>
      <c r="E9" s="104"/>
      <c r="F9" s="61" t="s">
        <v>144</v>
      </c>
      <c r="G9" s="107"/>
      <c r="H9" s="103"/>
      <c r="I9" s="226">
        <f t="shared" si="0"/>
        <v>0</v>
      </c>
      <c r="J9" s="227"/>
      <c r="K9" s="75"/>
    </row>
    <row r="10" spans="1:11" ht="24" customHeight="1">
      <c r="A10" s="218"/>
      <c r="B10" s="222"/>
      <c r="C10" s="102"/>
      <c r="D10" s="103"/>
      <c r="E10" s="104"/>
      <c r="F10" s="61" t="s">
        <v>144</v>
      </c>
      <c r="G10" s="107"/>
      <c r="H10" s="103"/>
      <c r="I10" s="226">
        <f t="shared" si="0"/>
        <v>0</v>
      </c>
      <c r="J10" s="227"/>
      <c r="K10" s="75"/>
    </row>
    <row r="11" spans="1:11" ht="24" customHeight="1">
      <c r="A11" s="218"/>
      <c r="B11" s="222"/>
      <c r="C11" s="102"/>
      <c r="D11" s="103"/>
      <c r="E11" s="104"/>
      <c r="F11" s="61" t="s">
        <v>144</v>
      </c>
      <c r="G11" s="107"/>
      <c r="H11" s="103"/>
      <c r="I11" s="226">
        <f t="shared" si="0"/>
        <v>0</v>
      </c>
      <c r="J11" s="227"/>
      <c r="K11" s="75"/>
    </row>
    <row r="12" spans="1:11" ht="24" hidden="1" customHeight="1">
      <c r="A12" s="218"/>
      <c r="B12" s="222"/>
      <c r="C12" s="102"/>
      <c r="D12" s="103"/>
      <c r="E12" s="104"/>
      <c r="F12" s="61" t="s">
        <v>144</v>
      </c>
      <c r="G12" s="107"/>
      <c r="H12" s="103"/>
      <c r="I12" s="226">
        <f t="shared" si="0"/>
        <v>0</v>
      </c>
      <c r="J12" s="227"/>
      <c r="K12" s="75"/>
    </row>
    <row r="13" spans="1:11" ht="24" hidden="1" customHeight="1">
      <c r="A13" s="218"/>
      <c r="B13" s="222"/>
      <c r="C13" s="102"/>
      <c r="D13" s="103"/>
      <c r="E13" s="104"/>
      <c r="F13" s="61" t="s">
        <v>144</v>
      </c>
      <c r="G13" s="107"/>
      <c r="H13" s="103"/>
      <c r="I13" s="226">
        <f t="shared" si="0"/>
        <v>0</v>
      </c>
      <c r="J13" s="227"/>
      <c r="K13" s="75"/>
    </row>
    <row r="14" spans="1:11" ht="24" hidden="1" customHeight="1">
      <c r="A14" s="218"/>
      <c r="B14" s="222"/>
      <c r="C14" s="102"/>
      <c r="D14" s="103"/>
      <c r="E14" s="104"/>
      <c r="F14" s="61" t="s">
        <v>144</v>
      </c>
      <c r="G14" s="107"/>
      <c r="H14" s="103"/>
      <c r="I14" s="226">
        <f t="shared" si="0"/>
        <v>0</v>
      </c>
      <c r="J14" s="227"/>
      <c r="K14" s="75"/>
    </row>
    <row r="15" spans="1:11" ht="24" hidden="1" customHeight="1">
      <c r="A15" s="218"/>
      <c r="B15" s="222"/>
      <c r="C15" s="102"/>
      <c r="D15" s="103"/>
      <c r="E15" s="104"/>
      <c r="F15" s="61" t="s">
        <v>144</v>
      </c>
      <c r="G15" s="107"/>
      <c r="H15" s="103"/>
      <c r="I15" s="226">
        <f t="shared" si="0"/>
        <v>0</v>
      </c>
      <c r="J15" s="227"/>
      <c r="K15" s="75"/>
    </row>
    <row r="16" spans="1:11" ht="24" hidden="1" customHeight="1">
      <c r="A16" s="218"/>
      <c r="B16" s="222"/>
      <c r="C16" s="102"/>
      <c r="D16" s="103"/>
      <c r="E16" s="104"/>
      <c r="F16" s="61" t="s">
        <v>144</v>
      </c>
      <c r="G16" s="107"/>
      <c r="H16" s="103"/>
      <c r="I16" s="226">
        <f t="shared" si="0"/>
        <v>0</v>
      </c>
      <c r="J16" s="227"/>
      <c r="K16" s="75"/>
    </row>
    <row r="17" spans="1:11" ht="24" hidden="1" customHeight="1">
      <c r="A17" s="218"/>
      <c r="B17" s="222"/>
      <c r="C17" s="102"/>
      <c r="D17" s="103"/>
      <c r="E17" s="104"/>
      <c r="F17" s="61" t="s">
        <v>144</v>
      </c>
      <c r="G17" s="107"/>
      <c r="H17" s="103"/>
      <c r="I17" s="226">
        <f t="shared" si="0"/>
        <v>0</v>
      </c>
      <c r="J17" s="227"/>
      <c r="K17" s="75"/>
    </row>
    <row r="18" spans="1:11" ht="24" hidden="1" customHeight="1">
      <c r="A18" s="218"/>
      <c r="B18" s="222"/>
      <c r="C18" s="102"/>
      <c r="D18" s="103"/>
      <c r="E18" s="104"/>
      <c r="F18" s="61" t="s">
        <v>144</v>
      </c>
      <c r="G18" s="107"/>
      <c r="H18" s="103"/>
      <c r="I18" s="226">
        <f t="shared" si="0"/>
        <v>0</v>
      </c>
      <c r="J18" s="227"/>
      <c r="K18" s="75"/>
    </row>
    <row r="19" spans="1:11" ht="24" hidden="1" customHeight="1">
      <c r="A19" s="218"/>
      <c r="B19" s="222"/>
      <c r="C19" s="102"/>
      <c r="D19" s="103"/>
      <c r="E19" s="104"/>
      <c r="F19" s="61" t="s">
        <v>144</v>
      </c>
      <c r="G19" s="107"/>
      <c r="H19" s="103"/>
      <c r="I19" s="226">
        <f t="shared" si="0"/>
        <v>0</v>
      </c>
      <c r="J19" s="227"/>
      <c r="K19" s="75"/>
    </row>
    <row r="20" spans="1:11" ht="24" hidden="1" customHeight="1">
      <c r="A20" s="218"/>
      <c r="B20" s="222"/>
      <c r="C20" s="102"/>
      <c r="D20" s="103"/>
      <c r="E20" s="104"/>
      <c r="F20" s="61" t="s">
        <v>144</v>
      </c>
      <c r="G20" s="107"/>
      <c r="H20" s="103"/>
      <c r="I20" s="226">
        <f t="shared" si="0"/>
        <v>0</v>
      </c>
      <c r="J20" s="227"/>
      <c r="K20" s="75"/>
    </row>
    <row r="21" spans="1:11" ht="24" hidden="1" customHeight="1">
      <c r="A21" s="218"/>
      <c r="B21" s="222"/>
      <c r="C21" s="102"/>
      <c r="D21" s="103"/>
      <c r="E21" s="104"/>
      <c r="F21" s="61" t="s">
        <v>144</v>
      </c>
      <c r="G21" s="107"/>
      <c r="H21" s="103"/>
      <c r="I21" s="226">
        <f t="shared" si="0"/>
        <v>0</v>
      </c>
      <c r="J21" s="227"/>
      <c r="K21" s="75"/>
    </row>
    <row r="22" spans="1:11" ht="24" hidden="1" customHeight="1">
      <c r="A22" s="218"/>
      <c r="B22" s="222"/>
      <c r="C22" s="102"/>
      <c r="D22" s="103"/>
      <c r="E22" s="104"/>
      <c r="F22" s="61" t="s">
        <v>144</v>
      </c>
      <c r="G22" s="107"/>
      <c r="H22" s="103"/>
      <c r="I22" s="226">
        <f t="shared" si="0"/>
        <v>0</v>
      </c>
      <c r="J22" s="227"/>
      <c r="K22" s="75"/>
    </row>
    <row r="23" spans="1:11" ht="24" hidden="1" customHeight="1">
      <c r="A23" s="218"/>
      <c r="B23" s="222"/>
      <c r="C23" s="102"/>
      <c r="D23" s="103"/>
      <c r="E23" s="104"/>
      <c r="F23" s="61" t="s">
        <v>144</v>
      </c>
      <c r="G23" s="107"/>
      <c r="H23" s="103"/>
      <c r="I23" s="226">
        <f t="shared" si="0"/>
        <v>0</v>
      </c>
      <c r="J23" s="227"/>
      <c r="K23" s="75"/>
    </row>
    <row r="24" spans="1:11" ht="24" hidden="1" customHeight="1">
      <c r="A24" s="218"/>
      <c r="B24" s="222"/>
      <c r="C24" s="102"/>
      <c r="D24" s="103"/>
      <c r="E24" s="104"/>
      <c r="F24" s="61" t="s">
        <v>144</v>
      </c>
      <c r="G24" s="107"/>
      <c r="H24" s="103"/>
      <c r="I24" s="226">
        <f t="shared" si="0"/>
        <v>0</v>
      </c>
      <c r="J24" s="227"/>
      <c r="K24" s="75"/>
    </row>
    <row r="25" spans="1:11" ht="24" hidden="1" customHeight="1">
      <c r="A25" s="218"/>
      <c r="B25" s="222"/>
      <c r="C25" s="102"/>
      <c r="D25" s="103"/>
      <c r="E25" s="104"/>
      <c r="F25" s="61" t="s">
        <v>144</v>
      </c>
      <c r="G25" s="107"/>
      <c r="H25" s="103"/>
      <c r="I25" s="226">
        <f t="shared" si="0"/>
        <v>0</v>
      </c>
      <c r="J25" s="227"/>
      <c r="K25" s="75"/>
    </row>
    <row r="26" spans="1:11" ht="24" hidden="1" customHeight="1">
      <c r="A26" s="218"/>
      <c r="B26" s="222"/>
      <c r="C26" s="102"/>
      <c r="D26" s="103"/>
      <c r="E26" s="104"/>
      <c r="F26" s="61" t="s">
        <v>144</v>
      </c>
      <c r="G26" s="107"/>
      <c r="H26" s="103"/>
      <c r="I26" s="226">
        <f t="shared" si="0"/>
        <v>0</v>
      </c>
      <c r="J26" s="227"/>
      <c r="K26" s="75"/>
    </row>
    <row r="27" spans="1:11" ht="24" hidden="1" customHeight="1">
      <c r="A27" s="218"/>
      <c r="B27" s="222"/>
      <c r="C27" s="102"/>
      <c r="D27" s="103"/>
      <c r="E27" s="104"/>
      <c r="F27" s="61" t="s">
        <v>144</v>
      </c>
      <c r="G27" s="107"/>
      <c r="H27" s="103"/>
      <c r="I27" s="226">
        <f t="shared" si="0"/>
        <v>0</v>
      </c>
      <c r="J27" s="227"/>
      <c r="K27" s="75"/>
    </row>
    <row r="28" spans="1:11" ht="24" hidden="1" customHeight="1">
      <c r="A28" s="218"/>
      <c r="B28" s="222"/>
      <c r="C28" s="102"/>
      <c r="D28" s="103"/>
      <c r="E28" s="104"/>
      <c r="F28" s="61" t="s">
        <v>144</v>
      </c>
      <c r="G28" s="107"/>
      <c r="H28" s="103"/>
      <c r="I28" s="226">
        <f t="shared" si="0"/>
        <v>0</v>
      </c>
      <c r="J28" s="227"/>
      <c r="K28" s="75"/>
    </row>
    <row r="29" spans="1:11" ht="24" hidden="1" customHeight="1">
      <c r="A29" s="218"/>
      <c r="B29" s="222"/>
      <c r="C29" s="102"/>
      <c r="D29" s="103"/>
      <c r="E29" s="104"/>
      <c r="F29" s="61" t="s">
        <v>144</v>
      </c>
      <c r="G29" s="107"/>
      <c r="H29" s="103"/>
      <c r="I29" s="226">
        <f t="shared" si="0"/>
        <v>0</v>
      </c>
      <c r="J29" s="227"/>
      <c r="K29" s="75"/>
    </row>
    <row r="30" spans="1:11" ht="24" hidden="1" customHeight="1">
      <c r="A30" s="218"/>
      <c r="B30" s="222"/>
      <c r="C30" s="102"/>
      <c r="D30" s="103"/>
      <c r="E30" s="104"/>
      <c r="F30" s="61" t="s">
        <v>144</v>
      </c>
      <c r="G30" s="107"/>
      <c r="H30" s="103"/>
      <c r="I30" s="226">
        <f t="shared" si="0"/>
        <v>0</v>
      </c>
      <c r="J30" s="227"/>
      <c r="K30" s="75"/>
    </row>
    <row r="31" spans="1:11" ht="24" hidden="1" customHeight="1">
      <c r="A31" s="218"/>
      <c r="B31" s="222"/>
      <c r="C31" s="102"/>
      <c r="D31" s="103"/>
      <c r="E31" s="104"/>
      <c r="F31" s="61" t="s">
        <v>144</v>
      </c>
      <c r="G31" s="107"/>
      <c r="H31" s="103"/>
      <c r="I31" s="226">
        <f t="shared" si="0"/>
        <v>0</v>
      </c>
      <c r="J31" s="227"/>
      <c r="K31" s="75"/>
    </row>
    <row r="32" spans="1:11" ht="24" hidden="1" customHeight="1">
      <c r="A32" s="218"/>
      <c r="B32" s="222"/>
      <c r="C32" s="102"/>
      <c r="D32" s="103"/>
      <c r="E32" s="104"/>
      <c r="F32" s="61" t="s">
        <v>144</v>
      </c>
      <c r="G32" s="107"/>
      <c r="H32" s="103"/>
      <c r="I32" s="226">
        <f t="shared" si="0"/>
        <v>0</v>
      </c>
      <c r="J32" s="227"/>
      <c r="K32" s="75"/>
    </row>
    <row r="33" spans="1:11" ht="24" hidden="1" customHeight="1">
      <c r="A33" s="218"/>
      <c r="B33" s="222"/>
      <c r="C33" s="102"/>
      <c r="D33" s="103"/>
      <c r="E33" s="104"/>
      <c r="F33" s="61" t="s">
        <v>144</v>
      </c>
      <c r="G33" s="107"/>
      <c r="H33" s="103"/>
      <c r="I33" s="226">
        <f t="shared" si="0"/>
        <v>0</v>
      </c>
      <c r="J33" s="227"/>
      <c r="K33" s="75"/>
    </row>
    <row r="34" spans="1:11" ht="24" hidden="1" customHeight="1">
      <c r="A34" s="218"/>
      <c r="B34" s="222"/>
      <c r="C34" s="102"/>
      <c r="D34" s="103"/>
      <c r="E34" s="104"/>
      <c r="F34" s="61" t="s">
        <v>144</v>
      </c>
      <c r="G34" s="107"/>
      <c r="H34" s="103"/>
      <c r="I34" s="226">
        <f t="shared" si="0"/>
        <v>0</v>
      </c>
      <c r="J34" s="227"/>
      <c r="K34" s="75"/>
    </row>
    <row r="35" spans="1:11" ht="24" hidden="1" customHeight="1">
      <c r="A35" s="218"/>
      <c r="B35" s="222"/>
      <c r="C35" s="102"/>
      <c r="D35" s="103"/>
      <c r="E35" s="104"/>
      <c r="F35" s="61" t="s">
        <v>144</v>
      </c>
      <c r="G35" s="107"/>
      <c r="H35" s="103"/>
      <c r="I35" s="226">
        <f t="shared" si="0"/>
        <v>0</v>
      </c>
      <c r="J35" s="227"/>
      <c r="K35" s="75"/>
    </row>
    <row r="36" spans="1:11" ht="24" hidden="1" customHeight="1">
      <c r="A36" s="218"/>
      <c r="B36" s="222"/>
      <c r="C36" s="102"/>
      <c r="D36" s="103"/>
      <c r="E36" s="104"/>
      <c r="F36" s="61" t="s">
        <v>144</v>
      </c>
      <c r="G36" s="107"/>
      <c r="H36" s="103"/>
      <c r="I36" s="226">
        <f t="shared" si="0"/>
        <v>0</v>
      </c>
      <c r="J36" s="227"/>
      <c r="K36" s="75"/>
    </row>
    <row r="37" spans="1:11" ht="24" hidden="1" customHeight="1">
      <c r="A37" s="218"/>
      <c r="B37" s="222"/>
      <c r="C37" s="102"/>
      <c r="D37" s="103"/>
      <c r="E37" s="104"/>
      <c r="F37" s="61" t="s">
        <v>144</v>
      </c>
      <c r="G37" s="107"/>
      <c r="H37" s="103"/>
      <c r="I37" s="226">
        <f t="shared" si="0"/>
        <v>0</v>
      </c>
      <c r="J37" s="227"/>
      <c r="K37" s="75"/>
    </row>
    <row r="38" spans="1:11" ht="24" hidden="1" customHeight="1">
      <c r="A38" s="218"/>
      <c r="B38" s="222"/>
      <c r="C38" s="102"/>
      <c r="D38" s="103"/>
      <c r="E38" s="104"/>
      <c r="F38" s="61" t="s">
        <v>144</v>
      </c>
      <c r="G38" s="107"/>
      <c r="H38" s="103"/>
      <c r="I38" s="226">
        <f t="shared" si="0"/>
        <v>0</v>
      </c>
      <c r="J38" s="227"/>
      <c r="K38" s="75"/>
    </row>
    <row r="39" spans="1:11" ht="24" hidden="1" customHeight="1">
      <c r="A39" s="218"/>
      <c r="B39" s="222"/>
      <c r="C39" s="102"/>
      <c r="D39" s="103"/>
      <c r="E39" s="104"/>
      <c r="F39" s="61" t="s">
        <v>144</v>
      </c>
      <c r="G39" s="107"/>
      <c r="H39" s="103"/>
      <c r="I39" s="226">
        <f t="shared" si="0"/>
        <v>0</v>
      </c>
      <c r="J39" s="227"/>
      <c r="K39" s="75"/>
    </row>
    <row r="40" spans="1:11" ht="24" hidden="1" customHeight="1">
      <c r="A40" s="218"/>
      <c r="B40" s="222"/>
      <c r="C40" s="102"/>
      <c r="D40" s="103"/>
      <c r="E40" s="104"/>
      <c r="F40" s="61" t="s">
        <v>144</v>
      </c>
      <c r="G40" s="107"/>
      <c r="H40" s="103"/>
      <c r="I40" s="226">
        <f t="shared" si="0"/>
        <v>0</v>
      </c>
      <c r="J40" s="227"/>
      <c r="K40" s="75"/>
    </row>
    <row r="41" spans="1:11" ht="24" hidden="1" customHeight="1">
      <c r="A41" s="218"/>
      <c r="B41" s="222"/>
      <c r="C41" s="102"/>
      <c r="D41" s="103"/>
      <c r="E41" s="104"/>
      <c r="F41" s="61" t="s">
        <v>144</v>
      </c>
      <c r="G41" s="107"/>
      <c r="H41" s="103"/>
      <c r="I41" s="226">
        <f t="shared" si="0"/>
        <v>0</v>
      </c>
      <c r="J41" s="227"/>
      <c r="K41" s="75"/>
    </row>
    <row r="42" spans="1:11" ht="24" hidden="1" customHeight="1">
      <c r="A42" s="218"/>
      <c r="B42" s="222"/>
      <c r="C42" s="102"/>
      <c r="D42" s="103"/>
      <c r="E42" s="104"/>
      <c r="F42" s="61" t="s">
        <v>144</v>
      </c>
      <c r="G42" s="107"/>
      <c r="H42" s="103"/>
      <c r="I42" s="226">
        <f t="shared" si="0"/>
        <v>0</v>
      </c>
      <c r="J42" s="227"/>
      <c r="K42" s="75"/>
    </row>
    <row r="43" spans="1:11" ht="24" hidden="1" customHeight="1">
      <c r="A43" s="218"/>
      <c r="B43" s="222"/>
      <c r="C43" s="102"/>
      <c r="D43" s="103"/>
      <c r="E43" s="104"/>
      <c r="F43" s="61" t="s">
        <v>144</v>
      </c>
      <c r="G43" s="107"/>
      <c r="H43" s="103"/>
      <c r="I43" s="226">
        <f t="shared" si="0"/>
        <v>0</v>
      </c>
      <c r="J43" s="227"/>
      <c r="K43" s="75"/>
    </row>
    <row r="44" spans="1:11" ht="24" hidden="1" customHeight="1">
      <c r="A44" s="218"/>
      <c r="B44" s="222"/>
      <c r="C44" s="102"/>
      <c r="D44" s="103"/>
      <c r="E44" s="104"/>
      <c r="F44" s="61" t="s">
        <v>144</v>
      </c>
      <c r="G44" s="107"/>
      <c r="H44" s="103"/>
      <c r="I44" s="226">
        <f t="shared" si="0"/>
        <v>0</v>
      </c>
      <c r="J44" s="227"/>
      <c r="K44" s="75"/>
    </row>
    <row r="45" spans="1:11" ht="24" hidden="1" customHeight="1">
      <c r="A45" s="218"/>
      <c r="B45" s="222"/>
      <c r="C45" s="102"/>
      <c r="D45" s="103"/>
      <c r="E45" s="104"/>
      <c r="F45" s="61" t="s">
        <v>144</v>
      </c>
      <c r="G45" s="107"/>
      <c r="H45" s="103"/>
      <c r="I45" s="226">
        <f t="shared" si="0"/>
        <v>0</v>
      </c>
      <c r="J45" s="227"/>
      <c r="K45" s="75"/>
    </row>
    <row r="46" spans="1:11" ht="24" hidden="1" customHeight="1">
      <c r="A46" s="218"/>
      <c r="B46" s="222"/>
      <c r="C46" s="102"/>
      <c r="D46" s="103"/>
      <c r="E46" s="104"/>
      <c r="F46" s="61" t="s">
        <v>144</v>
      </c>
      <c r="G46" s="107"/>
      <c r="H46" s="103"/>
      <c r="I46" s="226">
        <f t="shared" si="0"/>
        <v>0</v>
      </c>
      <c r="J46" s="227"/>
      <c r="K46" s="75"/>
    </row>
    <row r="47" spans="1:11" ht="24" hidden="1" customHeight="1">
      <c r="A47" s="218"/>
      <c r="B47" s="222"/>
      <c r="C47" s="102"/>
      <c r="D47" s="103"/>
      <c r="E47" s="104"/>
      <c r="F47" s="61" t="s">
        <v>144</v>
      </c>
      <c r="G47" s="107"/>
      <c r="H47" s="103"/>
      <c r="I47" s="226">
        <f t="shared" si="0"/>
        <v>0</v>
      </c>
      <c r="J47" s="227"/>
      <c r="K47" s="75"/>
    </row>
    <row r="48" spans="1:11" ht="24" hidden="1" customHeight="1">
      <c r="A48" s="218"/>
      <c r="B48" s="222"/>
      <c r="C48" s="102"/>
      <c r="D48" s="103"/>
      <c r="E48" s="104"/>
      <c r="F48" s="61" t="s">
        <v>144</v>
      </c>
      <c r="G48" s="107"/>
      <c r="H48" s="103"/>
      <c r="I48" s="226">
        <f t="shared" si="0"/>
        <v>0</v>
      </c>
      <c r="J48" s="227"/>
      <c r="K48" s="75"/>
    </row>
    <row r="49" spans="1:11" ht="24" hidden="1" customHeight="1">
      <c r="A49" s="218"/>
      <c r="B49" s="222"/>
      <c r="C49" s="102"/>
      <c r="D49" s="103"/>
      <c r="E49" s="104"/>
      <c r="F49" s="61" t="s">
        <v>144</v>
      </c>
      <c r="G49" s="107"/>
      <c r="H49" s="103"/>
      <c r="I49" s="226">
        <f t="shared" si="0"/>
        <v>0</v>
      </c>
      <c r="J49" s="227"/>
      <c r="K49" s="75"/>
    </row>
    <row r="50" spans="1:11" ht="24" hidden="1" customHeight="1">
      <c r="A50" s="218"/>
      <c r="B50" s="222"/>
      <c r="C50" s="102"/>
      <c r="D50" s="103"/>
      <c r="E50" s="104"/>
      <c r="F50" s="61" t="s">
        <v>144</v>
      </c>
      <c r="G50" s="107"/>
      <c r="H50" s="103"/>
      <c r="I50" s="226">
        <f t="shared" si="0"/>
        <v>0</v>
      </c>
      <c r="J50" s="227"/>
      <c r="K50" s="75"/>
    </row>
    <row r="51" spans="1:11" ht="24" hidden="1" customHeight="1">
      <c r="A51" s="218"/>
      <c r="B51" s="222"/>
      <c r="C51" s="102"/>
      <c r="D51" s="103"/>
      <c r="E51" s="104"/>
      <c r="F51" s="61" t="s">
        <v>144</v>
      </c>
      <c r="G51" s="107"/>
      <c r="H51" s="103"/>
      <c r="I51" s="226">
        <f t="shared" si="0"/>
        <v>0</v>
      </c>
      <c r="J51" s="227"/>
      <c r="K51" s="75"/>
    </row>
    <row r="52" spans="1:11" ht="24" hidden="1" customHeight="1">
      <c r="A52" s="218"/>
      <c r="B52" s="222"/>
      <c r="C52" s="102"/>
      <c r="D52" s="103"/>
      <c r="E52" s="104"/>
      <c r="F52" s="61" t="s">
        <v>144</v>
      </c>
      <c r="G52" s="107"/>
      <c r="H52" s="103"/>
      <c r="I52" s="226">
        <f t="shared" si="0"/>
        <v>0</v>
      </c>
      <c r="J52" s="227"/>
      <c r="K52" s="75"/>
    </row>
    <row r="53" spans="1:11" ht="24" hidden="1" customHeight="1">
      <c r="A53" s="218"/>
      <c r="B53" s="222"/>
      <c r="C53" s="102"/>
      <c r="D53" s="103"/>
      <c r="E53" s="104"/>
      <c r="F53" s="61" t="s">
        <v>144</v>
      </c>
      <c r="G53" s="107"/>
      <c r="H53" s="103"/>
      <c r="I53" s="226">
        <f t="shared" si="0"/>
        <v>0</v>
      </c>
      <c r="J53" s="227"/>
      <c r="K53" s="75"/>
    </row>
    <row r="54" spans="1:11" ht="24" hidden="1" customHeight="1">
      <c r="A54" s="218"/>
      <c r="B54" s="222"/>
      <c r="C54" s="102"/>
      <c r="D54" s="103"/>
      <c r="E54" s="104"/>
      <c r="F54" s="61" t="s">
        <v>144</v>
      </c>
      <c r="G54" s="107"/>
      <c r="H54" s="103"/>
      <c r="I54" s="226">
        <f t="shared" si="0"/>
        <v>0</v>
      </c>
      <c r="J54" s="227"/>
      <c r="K54" s="75"/>
    </row>
    <row r="55" spans="1:11" ht="24" hidden="1" customHeight="1">
      <c r="A55" s="218"/>
      <c r="B55" s="222"/>
      <c r="C55" s="102"/>
      <c r="D55" s="103"/>
      <c r="E55" s="104"/>
      <c r="F55" s="61" t="s">
        <v>144</v>
      </c>
      <c r="G55" s="107"/>
      <c r="H55" s="103"/>
      <c r="I55" s="226">
        <f t="shared" si="0"/>
        <v>0</v>
      </c>
      <c r="J55" s="227"/>
      <c r="K55" s="75"/>
    </row>
    <row r="56" spans="1:11" ht="24" hidden="1" customHeight="1">
      <c r="A56" s="218"/>
      <c r="B56" s="222"/>
      <c r="C56" s="102"/>
      <c r="D56" s="103"/>
      <c r="E56" s="104"/>
      <c r="F56" s="61" t="s">
        <v>144</v>
      </c>
      <c r="G56" s="107"/>
      <c r="H56" s="103"/>
      <c r="I56" s="226">
        <f t="shared" si="0"/>
        <v>0</v>
      </c>
      <c r="J56" s="227"/>
      <c r="K56" s="75"/>
    </row>
    <row r="57" spans="1:11" ht="24" hidden="1" customHeight="1">
      <c r="A57" s="218"/>
      <c r="B57" s="222"/>
      <c r="C57" s="102"/>
      <c r="D57" s="103"/>
      <c r="E57" s="104"/>
      <c r="F57" s="61" t="s">
        <v>144</v>
      </c>
      <c r="G57" s="107"/>
      <c r="H57" s="103"/>
      <c r="I57" s="226">
        <f t="shared" si="0"/>
        <v>0</v>
      </c>
      <c r="J57" s="227"/>
      <c r="K57" s="75"/>
    </row>
    <row r="58" spans="1:11" ht="24" hidden="1" customHeight="1">
      <c r="A58" s="218"/>
      <c r="B58" s="222"/>
      <c r="C58" s="102"/>
      <c r="D58" s="103"/>
      <c r="E58" s="104"/>
      <c r="F58" s="61" t="s">
        <v>144</v>
      </c>
      <c r="G58" s="107"/>
      <c r="H58" s="103"/>
      <c r="I58" s="226">
        <f t="shared" si="0"/>
        <v>0</v>
      </c>
      <c r="J58" s="227"/>
      <c r="K58" s="75"/>
    </row>
    <row r="59" spans="1:11" ht="24" hidden="1" customHeight="1">
      <c r="A59" s="218"/>
      <c r="B59" s="222"/>
      <c r="C59" s="102"/>
      <c r="D59" s="103"/>
      <c r="E59" s="104"/>
      <c r="F59" s="61" t="s">
        <v>144</v>
      </c>
      <c r="G59" s="107"/>
      <c r="H59" s="103"/>
      <c r="I59" s="226">
        <f t="shared" si="0"/>
        <v>0</v>
      </c>
      <c r="J59" s="227"/>
      <c r="K59" s="75"/>
    </row>
    <row r="60" spans="1:11" ht="24" hidden="1" customHeight="1">
      <c r="A60" s="218"/>
      <c r="B60" s="222"/>
      <c r="C60" s="102"/>
      <c r="D60" s="103"/>
      <c r="E60" s="104"/>
      <c r="F60" s="61" t="s">
        <v>144</v>
      </c>
      <c r="G60" s="107"/>
      <c r="H60" s="103"/>
      <c r="I60" s="226">
        <f t="shared" si="0"/>
        <v>0</v>
      </c>
      <c r="J60" s="227"/>
      <c r="K60" s="75"/>
    </row>
    <row r="61" spans="1:11" ht="24" hidden="1" customHeight="1">
      <c r="A61" s="218"/>
      <c r="B61" s="222"/>
      <c r="C61" s="102"/>
      <c r="D61" s="103"/>
      <c r="E61" s="104"/>
      <c r="F61" s="61" t="s">
        <v>144</v>
      </c>
      <c r="G61" s="107"/>
      <c r="H61" s="103"/>
      <c r="I61" s="226">
        <f t="shared" si="0"/>
        <v>0</v>
      </c>
      <c r="J61" s="227"/>
      <c r="K61" s="75"/>
    </row>
    <row r="62" spans="1:11" ht="24" hidden="1" customHeight="1">
      <c r="A62" s="218"/>
      <c r="B62" s="222"/>
      <c r="C62" s="102"/>
      <c r="D62" s="103"/>
      <c r="E62" s="104"/>
      <c r="F62" s="61" t="s">
        <v>144</v>
      </c>
      <c r="G62" s="107"/>
      <c r="H62" s="103"/>
      <c r="I62" s="226">
        <f t="shared" si="0"/>
        <v>0</v>
      </c>
      <c r="J62" s="227"/>
      <c r="K62" s="75"/>
    </row>
    <row r="63" spans="1:11" ht="24" hidden="1" customHeight="1">
      <c r="A63" s="218"/>
      <c r="B63" s="222"/>
      <c r="C63" s="102"/>
      <c r="D63" s="103"/>
      <c r="E63" s="104"/>
      <c r="F63" s="61" t="s">
        <v>144</v>
      </c>
      <c r="G63" s="107"/>
      <c r="H63" s="103"/>
      <c r="I63" s="226">
        <f t="shared" si="0"/>
        <v>0</v>
      </c>
      <c r="J63" s="227"/>
      <c r="K63" s="75"/>
    </row>
    <row r="64" spans="1:11" ht="24" hidden="1" customHeight="1">
      <c r="A64" s="218"/>
      <c r="B64" s="222"/>
      <c r="C64" s="102"/>
      <c r="D64" s="103"/>
      <c r="E64" s="104"/>
      <c r="F64" s="61" t="s">
        <v>144</v>
      </c>
      <c r="G64" s="107"/>
      <c r="H64" s="103"/>
      <c r="I64" s="226">
        <f t="shared" si="0"/>
        <v>0</v>
      </c>
      <c r="J64" s="227"/>
      <c r="K64" s="75"/>
    </row>
    <row r="65" spans="1:11" ht="24" hidden="1" customHeight="1">
      <c r="A65" s="218"/>
      <c r="B65" s="222"/>
      <c r="C65" s="102"/>
      <c r="D65" s="103"/>
      <c r="E65" s="104"/>
      <c r="F65" s="61" t="s">
        <v>144</v>
      </c>
      <c r="G65" s="107"/>
      <c r="H65" s="103"/>
      <c r="I65" s="226">
        <f t="shared" si="0"/>
        <v>0</v>
      </c>
      <c r="J65" s="227"/>
      <c r="K65" s="75"/>
    </row>
    <row r="66" spans="1:11" ht="24" hidden="1" customHeight="1">
      <c r="A66" s="218"/>
      <c r="B66" s="222"/>
      <c r="C66" s="102"/>
      <c r="D66" s="103"/>
      <c r="E66" s="104"/>
      <c r="F66" s="61" t="s">
        <v>144</v>
      </c>
      <c r="G66" s="107"/>
      <c r="H66" s="103"/>
      <c r="I66" s="226">
        <f t="shared" si="0"/>
        <v>0</v>
      </c>
      <c r="J66" s="227"/>
      <c r="K66" s="75"/>
    </row>
    <row r="67" spans="1:11" ht="24" hidden="1" customHeight="1">
      <c r="A67" s="218"/>
      <c r="B67" s="222"/>
      <c r="C67" s="102"/>
      <c r="D67" s="103"/>
      <c r="E67" s="104"/>
      <c r="F67" s="61" t="s">
        <v>144</v>
      </c>
      <c r="G67" s="107"/>
      <c r="H67" s="103"/>
      <c r="I67" s="226">
        <f t="shared" si="0"/>
        <v>0</v>
      </c>
      <c r="J67" s="227"/>
      <c r="K67" s="75"/>
    </row>
    <row r="68" spans="1:11" ht="24" hidden="1" customHeight="1">
      <c r="A68" s="218"/>
      <c r="B68" s="222"/>
      <c r="C68" s="102"/>
      <c r="D68" s="103"/>
      <c r="E68" s="104"/>
      <c r="F68" s="61" t="s">
        <v>144</v>
      </c>
      <c r="G68" s="107"/>
      <c r="H68" s="103"/>
      <c r="I68" s="226">
        <f t="shared" si="0"/>
        <v>0</v>
      </c>
      <c r="J68" s="227"/>
      <c r="K68" s="75"/>
    </row>
    <row r="69" spans="1:11" ht="24" hidden="1" customHeight="1">
      <c r="A69" s="218"/>
      <c r="B69" s="222"/>
      <c r="C69" s="102"/>
      <c r="D69" s="103"/>
      <c r="E69" s="104"/>
      <c r="F69" s="61" t="s">
        <v>144</v>
      </c>
      <c r="G69" s="107"/>
      <c r="H69" s="103"/>
      <c r="I69" s="226">
        <f t="shared" si="0"/>
        <v>0</v>
      </c>
      <c r="J69" s="227"/>
      <c r="K69" s="75"/>
    </row>
    <row r="70" spans="1:11" ht="24" hidden="1" customHeight="1">
      <c r="A70" s="218"/>
      <c r="B70" s="222"/>
      <c r="C70" s="102"/>
      <c r="D70" s="103"/>
      <c r="E70" s="104"/>
      <c r="F70" s="61" t="s">
        <v>144</v>
      </c>
      <c r="G70" s="107"/>
      <c r="H70" s="103"/>
      <c r="I70" s="226">
        <f t="shared" si="0"/>
        <v>0</v>
      </c>
      <c r="J70" s="227"/>
      <c r="K70" s="75"/>
    </row>
    <row r="71" spans="1:11" ht="24" hidden="1" customHeight="1">
      <c r="A71" s="218"/>
      <c r="B71" s="222"/>
      <c r="C71" s="102"/>
      <c r="D71" s="103"/>
      <c r="E71" s="104"/>
      <c r="F71" s="61" t="s">
        <v>144</v>
      </c>
      <c r="G71" s="107"/>
      <c r="H71" s="103"/>
      <c r="I71" s="226">
        <f t="shared" si="0"/>
        <v>0</v>
      </c>
      <c r="J71" s="227"/>
      <c r="K71" s="75"/>
    </row>
    <row r="72" spans="1:11" ht="24" hidden="1" customHeight="1">
      <c r="A72" s="218"/>
      <c r="B72" s="222"/>
      <c r="C72" s="102"/>
      <c r="D72" s="103"/>
      <c r="E72" s="104"/>
      <c r="F72" s="61" t="s">
        <v>144</v>
      </c>
      <c r="G72" s="107"/>
      <c r="H72" s="103"/>
      <c r="I72" s="226">
        <f t="shared" ref="I72:I76" si="1">ROUND(D72*E72*G72/1000000000,4)*H72</f>
        <v>0</v>
      </c>
      <c r="J72" s="227"/>
      <c r="K72" s="75"/>
    </row>
    <row r="73" spans="1:11" ht="24" hidden="1" customHeight="1">
      <c r="A73" s="218"/>
      <c r="B73" s="222"/>
      <c r="C73" s="102"/>
      <c r="D73" s="103"/>
      <c r="E73" s="104"/>
      <c r="F73" s="61" t="s">
        <v>144</v>
      </c>
      <c r="G73" s="107"/>
      <c r="H73" s="103"/>
      <c r="I73" s="226">
        <f t="shared" si="1"/>
        <v>0</v>
      </c>
      <c r="J73" s="227"/>
      <c r="K73" s="75"/>
    </row>
    <row r="74" spans="1:11" ht="24" hidden="1" customHeight="1">
      <c r="A74" s="218"/>
      <c r="B74" s="222"/>
      <c r="C74" s="102"/>
      <c r="D74" s="103"/>
      <c r="E74" s="104"/>
      <c r="F74" s="61" t="s">
        <v>144</v>
      </c>
      <c r="G74" s="107"/>
      <c r="H74" s="103"/>
      <c r="I74" s="226">
        <f t="shared" si="1"/>
        <v>0</v>
      </c>
      <c r="J74" s="227"/>
      <c r="K74" s="75"/>
    </row>
    <row r="75" spans="1:11" ht="24" hidden="1" customHeight="1">
      <c r="A75" s="218"/>
      <c r="B75" s="222"/>
      <c r="C75" s="102"/>
      <c r="D75" s="103"/>
      <c r="E75" s="104"/>
      <c r="F75" s="61" t="s">
        <v>144</v>
      </c>
      <c r="G75" s="107"/>
      <c r="H75" s="103"/>
      <c r="I75" s="226">
        <f t="shared" si="1"/>
        <v>0</v>
      </c>
      <c r="J75" s="227"/>
      <c r="K75" s="75"/>
    </row>
    <row r="76" spans="1:11" ht="24" hidden="1" customHeight="1">
      <c r="A76" s="218"/>
      <c r="B76" s="222"/>
      <c r="C76" s="102"/>
      <c r="D76" s="103"/>
      <c r="E76" s="104"/>
      <c r="F76" s="61" t="s">
        <v>144</v>
      </c>
      <c r="G76" s="107"/>
      <c r="H76" s="103"/>
      <c r="I76" s="226">
        <f t="shared" si="1"/>
        <v>0</v>
      </c>
      <c r="J76" s="227"/>
      <c r="K76" s="75"/>
    </row>
    <row r="77" spans="1:11" ht="24" hidden="1" customHeight="1">
      <c r="A77" s="219"/>
      <c r="B77" s="222"/>
      <c r="C77" s="102"/>
      <c r="D77" s="103"/>
      <c r="E77" s="104"/>
      <c r="F77" s="61" t="s">
        <v>144</v>
      </c>
      <c r="G77" s="107"/>
      <c r="H77" s="103"/>
      <c r="I77" s="226">
        <f>ROUND(D77*E77*G77/1000000000,4)*H77</f>
        <v>0</v>
      </c>
      <c r="J77" s="227"/>
      <c r="K77" s="74"/>
    </row>
    <row r="78" spans="1:11" ht="24" hidden="1" customHeight="1">
      <c r="A78" s="219"/>
      <c r="B78" s="222"/>
      <c r="C78" s="102"/>
      <c r="D78" s="103"/>
      <c r="E78" s="104"/>
      <c r="F78" s="61" t="s">
        <v>144</v>
      </c>
      <c r="G78" s="107"/>
      <c r="H78" s="103"/>
      <c r="I78" s="226">
        <f t="shared" ref="I78:I106" si="2">ROUND(D78*E78*G78/1000000000,4)*H78</f>
        <v>0</v>
      </c>
      <c r="J78" s="227"/>
      <c r="K78" s="74"/>
    </row>
    <row r="79" spans="1:11" ht="24" hidden="1" customHeight="1">
      <c r="A79" s="219"/>
      <c r="B79" s="222"/>
      <c r="C79" s="102"/>
      <c r="D79" s="103"/>
      <c r="E79" s="104"/>
      <c r="F79" s="61" t="s">
        <v>144</v>
      </c>
      <c r="G79" s="107"/>
      <c r="H79" s="103"/>
      <c r="I79" s="226">
        <f t="shared" si="2"/>
        <v>0</v>
      </c>
      <c r="J79" s="227"/>
      <c r="K79" s="74"/>
    </row>
    <row r="80" spans="1:11" ht="24" hidden="1" customHeight="1">
      <c r="A80" s="219"/>
      <c r="B80" s="222"/>
      <c r="C80" s="102"/>
      <c r="D80" s="103"/>
      <c r="E80" s="104"/>
      <c r="F80" s="61" t="s">
        <v>144</v>
      </c>
      <c r="G80" s="107"/>
      <c r="H80" s="103"/>
      <c r="I80" s="226">
        <f t="shared" si="2"/>
        <v>0</v>
      </c>
      <c r="J80" s="227"/>
      <c r="K80" s="74"/>
    </row>
    <row r="81" spans="1:11" ht="24" hidden="1" customHeight="1">
      <c r="A81" s="219"/>
      <c r="B81" s="222"/>
      <c r="C81" s="102"/>
      <c r="D81" s="103"/>
      <c r="E81" s="104"/>
      <c r="F81" s="61" t="s">
        <v>144</v>
      </c>
      <c r="G81" s="107"/>
      <c r="H81" s="103"/>
      <c r="I81" s="226">
        <f t="shared" si="2"/>
        <v>0</v>
      </c>
      <c r="J81" s="227"/>
      <c r="K81" s="74"/>
    </row>
    <row r="82" spans="1:11" ht="24" hidden="1" customHeight="1">
      <c r="A82" s="219"/>
      <c r="B82" s="222"/>
      <c r="C82" s="102"/>
      <c r="D82" s="103"/>
      <c r="E82" s="104"/>
      <c r="F82" s="61" t="s">
        <v>144</v>
      </c>
      <c r="G82" s="107"/>
      <c r="H82" s="103"/>
      <c r="I82" s="226">
        <f t="shared" si="2"/>
        <v>0</v>
      </c>
      <c r="J82" s="227"/>
      <c r="K82" s="74"/>
    </row>
    <row r="83" spans="1:11" ht="24" hidden="1" customHeight="1">
      <c r="A83" s="219"/>
      <c r="B83" s="222"/>
      <c r="C83" s="102"/>
      <c r="D83" s="103"/>
      <c r="E83" s="104"/>
      <c r="F83" s="61" t="s">
        <v>144</v>
      </c>
      <c r="G83" s="107"/>
      <c r="H83" s="103"/>
      <c r="I83" s="226">
        <f t="shared" si="2"/>
        <v>0</v>
      </c>
      <c r="J83" s="227"/>
      <c r="K83" s="74"/>
    </row>
    <row r="84" spans="1:11" ht="24" hidden="1" customHeight="1">
      <c r="A84" s="219"/>
      <c r="B84" s="222"/>
      <c r="C84" s="102"/>
      <c r="D84" s="103"/>
      <c r="E84" s="104"/>
      <c r="F84" s="61" t="s">
        <v>144</v>
      </c>
      <c r="G84" s="107"/>
      <c r="H84" s="103"/>
      <c r="I84" s="226">
        <f t="shared" si="2"/>
        <v>0</v>
      </c>
      <c r="J84" s="227"/>
      <c r="K84" s="74"/>
    </row>
    <row r="85" spans="1:11" ht="24" hidden="1" customHeight="1">
      <c r="A85" s="219"/>
      <c r="B85" s="222"/>
      <c r="C85" s="102"/>
      <c r="D85" s="103"/>
      <c r="E85" s="104"/>
      <c r="F85" s="61" t="s">
        <v>144</v>
      </c>
      <c r="G85" s="107"/>
      <c r="H85" s="103"/>
      <c r="I85" s="226">
        <f t="shared" si="2"/>
        <v>0</v>
      </c>
      <c r="J85" s="227"/>
      <c r="K85" s="74"/>
    </row>
    <row r="86" spans="1:11" ht="24" hidden="1" customHeight="1">
      <c r="A86" s="219"/>
      <c r="B86" s="222"/>
      <c r="C86" s="102"/>
      <c r="D86" s="103"/>
      <c r="E86" s="104"/>
      <c r="F86" s="61" t="s">
        <v>144</v>
      </c>
      <c r="G86" s="107"/>
      <c r="H86" s="103"/>
      <c r="I86" s="226">
        <f t="shared" si="2"/>
        <v>0</v>
      </c>
      <c r="J86" s="227"/>
      <c r="K86" s="74"/>
    </row>
    <row r="87" spans="1:11" ht="24" hidden="1" customHeight="1">
      <c r="A87" s="219"/>
      <c r="B87" s="222"/>
      <c r="C87" s="102"/>
      <c r="D87" s="103"/>
      <c r="E87" s="104"/>
      <c r="F87" s="61" t="s">
        <v>144</v>
      </c>
      <c r="G87" s="107"/>
      <c r="H87" s="103"/>
      <c r="I87" s="226">
        <f t="shared" si="2"/>
        <v>0</v>
      </c>
      <c r="J87" s="227"/>
      <c r="K87" s="74"/>
    </row>
    <row r="88" spans="1:11" ht="24" hidden="1" customHeight="1">
      <c r="A88" s="219"/>
      <c r="B88" s="222"/>
      <c r="C88" s="102"/>
      <c r="D88" s="103"/>
      <c r="E88" s="104"/>
      <c r="F88" s="61" t="s">
        <v>144</v>
      </c>
      <c r="G88" s="107"/>
      <c r="H88" s="103"/>
      <c r="I88" s="226">
        <f t="shared" si="2"/>
        <v>0</v>
      </c>
      <c r="J88" s="227"/>
      <c r="K88" s="74"/>
    </row>
    <row r="89" spans="1:11" ht="24" hidden="1" customHeight="1">
      <c r="A89" s="219"/>
      <c r="B89" s="222"/>
      <c r="C89" s="102"/>
      <c r="D89" s="103"/>
      <c r="E89" s="104"/>
      <c r="F89" s="61" t="s">
        <v>144</v>
      </c>
      <c r="G89" s="107"/>
      <c r="H89" s="103"/>
      <c r="I89" s="226">
        <f t="shared" si="2"/>
        <v>0</v>
      </c>
      <c r="J89" s="227"/>
      <c r="K89" s="74"/>
    </row>
    <row r="90" spans="1:11" ht="24" hidden="1" customHeight="1">
      <c r="A90" s="219"/>
      <c r="B90" s="222"/>
      <c r="C90" s="102"/>
      <c r="D90" s="103"/>
      <c r="E90" s="104"/>
      <c r="F90" s="61" t="s">
        <v>144</v>
      </c>
      <c r="G90" s="107"/>
      <c r="H90" s="103"/>
      <c r="I90" s="226">
        <f t="shared" si="2"/>
        <v>0</v>
      </c>
      <c r="J90" s="227"/>
      <c r="K90" s="74"/>
    </row>
    <row r="91" spans="1:11" ht="24" hidden="1" customHeight="1">
      <c r="A91" s="219"/>
      <c r="B91" s="222"/>
      <c r="C91" s="102"/>
      <c r="D91" s="103"/>
      <c r="E91" s="104"/>
      <c r="F91" s="61" t="s">
        <v>144</v>
      </c>
      <c r="G91" s="107"/>
      <c r="H91" s="103"/>
      <c r="I91" s="226">
        <f t="shared" si="2"/>
        <v>0</v>
      </c>
      <c r="J91" s="227"/>
      <c r="K91" s="74"/>
    </row>
    <row r="92" spans="1:11" ht="24" hidden="1" customHeight="1">
      <c r="A92" s="219"/>
      <c r="B92" s="222"/>
      <c r="C92" s="102"/>
      <c r="D92" s="103"/>
      <c r="E92" s="104"/>
      <c r="F92" s="61" t="s">
        <v>144</v>
      </c>
      <c r="G92" s="107"/>
      <c r="H92" s="103"/>
      <c r="I92" s="226">
        <f t="shared" si="2"/>
        <v>0</v>
      </c>
      <c r="J92" s="227"/>
      <c r="K92" s="74"/>
    </row>
    <row r="93" spans="1:11" ht="24" hidden="1" customHeight="1">
      <c r="A93" s="219"/>
      <c r="B93" s="222"/>
      <c r="C93" s="102"/>
      <c r="D93" s="103"/>
      <c r="E93" s="104"/>
      <c r="F93" s="61" t="s">
        <v>144</v>
      </c>
      <c r="G93" s="107"/>
      <c r="H93" s="103"/>
      <c r="I93" s="226">
        <f t="shared" si="2"/>
        <v>0</v>
      </c>
      <c r="J93" s="227"/>
      <c r="K93" s="74"/>
    </row>
    <row r="94" spans="1:11" ht="24" hidden="1" customHeight="1">
      <c r="A94" s="219"/>
      <c r="B94" s="222"/>
      <c r="C94" s="102"/>
      <c r="D94" s="103"/>
      <c r="E94" s="104"/>
      <c r="F94" s="61" t="s">
        <v>144</v>
      </c>
      <c r="G94" s="107"/>
      <c r="H94" s="103"/>
      <c r="I94" s="226">
        <f t="shared" si="2"/>
        <v>0</v>
      </c>
      <c r="J94" s="227"/>
      <c r="K94" s="74"/>
    </row>
    <row r="95" spans="1:11" ht="24" hidden="1" customHeight="1">
      <c r="A95" s="219"/>
      <c r="B95" s="222"/>
      <c r="C95" s="102"/>
      <c r="D95" s="103"/>
      <c r="E95" s="104"/>
      <c r="F95" s="61" t="s">
        <v>144</v>
      </c>
      <c r="G95" s="107"/>
      <c r="H95" s="103"/>
      <c r="I95" s="226">
        <f t="shared" si="2"/>
        <v>0</v>
      </c>
      <c r="J95" s="227"/>
      <c r="K95" s="74"/>
    </row>
    <row r="96" spans="1:11" ht="24" hidden="1" customHeight="1">
      <c r="A96" s="219"/>
      <c r="B96" s="222"/>
      <c r="C96" s="102"/>
      <c r="D96" s="103"/>
      <c r="E96" s="104"/>
      <c r="F96" s="61" t="s">
        <v>144</v>
      </c>
      <c r="G96" s="107"/>
      <c r="H96" s="103"/>
      <c r="I96" s="226">
        <f t="shared" si="2"/>
        <v>0</v>
      </c>
      <c r="J96" s="227"/>
      <c r="K96" s="74"/>
    </row>
    <row r="97" spans="1:11" ht="24" hidden="1" customHeight="1">
      <c r="A97" s="219"/>
      <c r="B97" s="222"/>
      <c r="C97" s="102"/>
      <c r="D97" s="103"/>
      <c r="E97" s="104"/>
      <c r="F97" s="61" t="s">
        <v>144</v>
      </c>
      <c r="G97" s="107"/>
      <c r="H97" s="103"/>
      <c r="I97" s="226">
        <f t="shared" si="2"/>
        <v>0</v>
      </c>
      <c r="J97" s="227"/>
      <c r="K97" s="74"/>
    </row>
    <row r="98" spans="1:11" ht="24" hidden="1" customHeight="1">
      <c r="A98" s="219"/>
      <c r="B98" s="222"/>
      <c r="C98" s="102"/>
      <c r="D98" s="103"/>
      <c r="E98" s="104"/>
      <c r="F98" s="61" t="s">
        <v>144</v>
      </c>
      <c r="G98" s="107"/>
      <c r="H98" s="103"/>
      <c r="I98" s="226">
        <f t="shared" si="2"/>
        <v>0</v>
      </c>
      <c r="J98" s="227"/>
      <c r="K98" s="74"/>
    </row>
    <row r="99" spans="1:11" ht="24" hidden="1" customHeight="1">
      <c r="A99" s="219"/>
      <c r="B99" s="222"/>
      <c r="C99" s="102"/>
      <c r="D99" s="103"/>
      <c r="E99" s="104"/>
      <c r="F99" s="61" t="s">
        <v>144</v>
      </c>
      <c r="G99" s="107"/>
      <c r="H99" s="103"/>
      <c r="I99" s="226">
        <f t="shared" si="2"/>
        <v>0</v>
      </c>
      <c r="J99" s="227"/>
      <c r="K99" s="74"/>
    </row>
    <row r="100" spans="1:11" ht="24" hidden="1" customHeight="1">
      <c r="A100" s="219"/>
      <c r="B100" s="222"/>
      <c r="C100" s="102"/>
      <c r="D100" s="103"/>
      <c r="E100" s="104"/>
      <c r="F100" s="61" t="s">
        <v>144</v>
      </c>
      <c r="G100" s="107"/>
      <c r="H100" s="103"/>
      <c r="I100" s="226">
        <f t="shared" si="2"/>
        <v>0</v>
      </c>
      <c r="J100" s="227"/>
      <c r="K100" s="74"/>
    </row>
    <row r="101" spans="1:11" ht="24" hidden="1" customHeight="1">
      <c r="A101" s="219"/>
      <c r="B101" s="222"/>
      <c r="C101" s="102"/>
      <c r="D101" s="103"/>
      <c r="E101" s="104"/>
      <c r="F101" s="61" t="s">
        <v>144</v>
      </c>
      <c r="G101" s="107"/>
      <c r="H101" s="103"/>
      <c r="I101" s="226">
        <f t="shared" si="2"/>
        <v>0</v>
      </c>
      <c r="J101" s="227"/>
      <c r="K101" s="74"/>
    </row>
    <row r="102" spans="1:11" ht="24" hidden="1" customHeight="1">
      <c r="A102" s="219"/>
      <c r="B102" s="222"/>
      <c r="C102" s="102"/>
      <c r="D102" s="103"/>
      <c r="E102" s="104"/>
      <c r="F102" s="61" t="s">
        <v>144</v>
      </c>
      <c r="G102" s="107"/>
      <c r="H102" s="103"/>
      <c r="I102" s="226">
        <f t="shared" si="2"/>
        <v>0</v>
      </c>
      <c r="J102" s="227"/>
      <c r="K102" s="74"/>
    </row>
    <row r="103" spans="1:11" ht="24" hidden="1" customHeight="1">
      <c r="A103" s="219"/>
      <c r="B103" s="222"/>
      <c r="C103" s="102"/>
      <c r="D103" s="103"/>
      <c r="E103" s="104"/>
      <c r="F103" s="61" t="s">
        <v>144</v>
      </c>
      <c r="G103" s="107"/>
      <c r="H103" s="103"/>
      <c r="I103" s="239">
        <f t="shared" si="2"/>
        <v>0</v>
      </c>
      <c r="J103" s="240"/>
      <c r="K103" s="74"/>
    </row>
    <row r="104" spans="1:11" ht="24" hidden="1" customHeight="1">
      <c r="A104" s="219"/>
      <c r="B104" s="222"/>
      <c r="C104" s="102"/>
      <c r="D104" s="103"/>
      <c r="E104" s="104"/>
      <c r="F104" s="61" t="s">
        <v>144</v>
      </c>
      <c r="G104" s="107"/>
      <c r="H104" s="103"/>
      <c r="I104" s="239">
        <f t="shared" si="2"/>
        <v>0</v>
      </c>
      <c r="J104" s="240"/>
      <c r="K104" s="74"/>
    </row>
    <row r="105" spans="1:11" ht="24" hidden="1" customHeight="1">
      <c r="A105" s="219"/>
      <c r="B105" s="222"/>
      <c r="C105" s="102"/>
      <c r="D105" s="103"/>
      <c r="E105" s="104"/>
      <c r="F105" s="61" t="s">
        <v>144</v>
      </c>
      <c r="G105" s="107"/>
      <c r="H105" s="103"/>
      <c r="I105" s="239">
        <f t="shared" si="2"/>
        <v>0</v>
      </c>
      <c r="J105" s="240"/>
      <c r="K105" s="74"/>
    </row>
    <row r="106" spans="1:11" ht="24" hidden="1" customHeight="1">
      <c r="A106" s="219"/>
      <c r="B106" s="222"/>
      <c r="C106" s="105"/>
      <c r="D106" s="103"/>
      <c r="E106" s="104"/>
      <c r="F106" s="61" t="s">
        <v>144</v>
      </c>
      <c r="G106" s="107"/>
      <c r="H106" s="103"/>
      <c r="I106" s="241">
        <f t="shared" si="2"/>
        <v>0</v>
      </c>
      <c r="J106" s="242"/>
      <c r="K106" s="74"/>
    </row>
    <row r="107" spans="1:11" ht="24" customHeight="1" thickBot="1">
      <c r="A107" s="220"/>
      <c r="B107" s="223"/>
      <c r="C107" s="228" t="s">
        <v>134</v>
      </c>
      <c r="D107" s="229"/>
      <c r="E107" s="229"/>
      <c r="F107" s="229"/>
      <c r="G107" s="229"/>
      <c r="H107" s="230"/>
      <c r="I107" s="231">
        <f>SUM(I7:I106)</f>
        <v>0</v>
      </c>
      <c r="J107" s="232"/>
      <c r="K107" s="79"/>
    </row>
    <row r="108" spans="1:11" ht="24" customHeight="1">
      <c r="A108" s="233" t="s">
        <v>132</v>
      </c>
      <c r="B108" s="237" t="s">
        <v>135</v>
      </c>
      <c r="C108" s="99"/>
      <c r="D108" s="100"/>
      <c r="E108" s="101"/>
      <c r="F108" s="72" t="s">
        <v>144</v>
      </c>
      <c r="G108" s="106"/>
      <c r="H108" s="100"/>
      <c r="I108" s="224">
        <f>ROUND(D108*E108*G108/1000000000,4)*H108</f>
        <v>0</v>
      </c>
      <c r="J108" s="225"/>
      <c r="K108" s="73"/>
    </row>
    <row r="109" spans="1:11" ht="24" customHeight="1">
      <c r="A109" s="234"/>
      <c r="B109" s="238"/>
      <c r="C109" s="102"/>
      <c r="D109" s="103"/>
      <c r="E109" s="104"/>
      <c r="F109" s="61" t="s">
        <v>144</v>
      </c>
      <c r="G109" s="107"/>
      <c r="H109" s="103"/>
      <c r="I109" s="226">
        <f t="shared" ref="I109:I157" si="3">ROUND(D109*E109*G109/1000000000,4)*H109</f>
        <v>0</v>
      </c>
      <c r="J109" s="227"/>
      <c r="K109" s="75"/>
    </row>
    <row r="110" spans="1:11" ht="24" customHeight="1">
      <c r="A110" s="234"/>
      <c r="B110" s="238"/>
      <c r="C110" s="102"/>
      <c r="D110" s="103"/>
      <c r="E110" s="104"/>
      <c r="F110" s="61" t="s">
        <v>144</v>
      </c>
      <c r="G110" s="107"/>
      <c r="H110" s="103"/>
      <c r="I110" s="226">
        <f t="shared" si="3"/>
        <v>0</v>
      </c>
      <c r="J110" s="227"/>
      <c r="K110" s="75"/>
    </row>
    <row r="111" spans="1:11" ht="24" customHeight="1">
      <c r="A111" s="234"/>
      <c r="B111" s="238"/>
      <c r="C111" s="102"/>
      <c r="D111" s="103"/>
      <c r="E111" s="104"/>
      <c r="F111" s="61" t="s">
        <v>144</v>
      </c>
      <c r="G111" s="107"/>
      <c r="H111" s="103"/>
      <c r="I111" s="226">
        <f t="shared" si="3"/>
        <v>0</v>
      </c>
      <c r="J111" s="227"/>
      <c r="K111" s="75"/>
    </row>
    <row r="112" spans="1:11" ht="24" customHeight="1">
      <c r="A112" s="234"/>
      <c r="B112" s="238"/>
      <c r="C112" s="102"/>
      <c r="D112" s="103"/>
      <c r="E112" s="104"/>
      <c r="F112" s="61" t="s">
        <v>144</v>
      </c>
      <c r="G112" s="107"/>
      <c r="H112" s="103"/>
      <c r="I112" s="226">
        <f t="shared" si="3"/>
        <v>0</v>
      </c>
      <c r="J112" s="227"/>
      <c r="K112" s="75"/>
    </row>
    <row r="113" spans="1:11" ht="24" hidden="1" customHeight="1">
      <c r="A113" s="234"/>
      <c r="B113" s="238"/>
      <c r="C113" s="102"/>
      <c r="D113" s="103"/>
      <c r="E113" s="104"/>
      <c r="F113" s="61" t="s">
        <v>144</v>
      </c>
      <c r="G113" s="107"/>
      <c r="H113" s="103"/>
      <c r="I113" s="226">
        <f t="shared" si="3"/>
        <v>0</v>
      </c>
      <c r="J113" s="227"/>
      <c r="K113" s="75"/>
    </row>
    <row r="114" spans="1:11" ht="24" hidden="1" customHeight="1">
      <c r="A114" s="234"/>
      <c r="B114" s="238"/>
      <c r="C114" s="102"/>
      <c r="D114" s="103"/>
      <c r="E114" s="104"/>
      <c r="F114" s="61" t="s">
        <v>144</v>
      </c>
      <c r="G114" s="107"/>
      <c r="H114" s="103"/>
      <c r="I114" s="226">
        <f t="shared" si="3"/>
        <v>0</v>
      </c>
      <c r="J114" s="227"/>
      <c r="K114" s="75"/>
    </row>
    <row r="115" spans="1:11" ht="24" hidden="1" customHeight="1">
      <c r="A115" s="234"/>
      <c r="B115" s="238"/>
      <c r="C115" s="102"/>
      <c r="D115" s="103"/>
      <c r="E115" s="104"/>
      <c r="F115" s="61" t="s">
        <v>144</v>
      </c>
      <c r="G115" s="107"/>
      <c r="H115" s="103"/>
      <c r="I115" s="226">
        <f t="shared" si="3"/>
        <v>0</v>
      </c>
      <c r="J115" s="227"/>
      <c r="K115" s="75"/>
    </row>
    <row r="116" spans="1:11" ht="24" hidden="1" customHeight="1">
      <c r="A116" s="234"/>
      <c r="B116" s="238"/>
      <c r="C116" s="102"/>
      <c r="D116" s="103"/>
      <c r="E116" s="104"/>
      <c r="F116" s="61" t="s">
        <v>144</v>
      </c>
      <c r="G116" s="107"/>
      <c r="H116" s="103"/>
      <c r="I116" s="226">
        <f t="shared" si="3"/>
        <v>0</v>
      </c>
      <c r="J116" s="227"/>
      <c r="K116" s="75"/>
    </row>
    <row r="117" spans="1:11" ht="24" hidden="1" customHeight="1">
      <c r="A117" s="234"/>
      <c r="B117" s="238"/>
      <c r="C117" s="102"/>
      <c r="D117" s="103"/>
      <c r="E117" s="104"/>
      <c r="F117" s="61" t="s">
        <v>144</v>
      </c>
      <c r="G117" s="107"/>
      <c r="H117" s="103"/>
      <c r="I117" s="226">
        <f t="shared" si="3"/>
        <v>0</v>
      </c>
      <c r="J117" s="227"/>
      <c r="K117" s="75"/>
    </row>
    <row r="118" spans="1:11" ht="24" hidden="1" customHeight="1">
      <c r="A118" s="234"/>
      <c r="B118" s="238"/>
      <c r="C118" s="102"/>
      <c r="D118" s="103"/>
      <c r="E118" s="104"/>
      <c r="F118" s="61" t="s">
        <v>144</v>
      </c>
      <c r="G118" s="107"/>
      <c r="H118" s="103"/>
      <c r="I118" s="226">
        <f t="shared" si="3"/>
        <v>0</v>
      </c>
      <c r="J118" s="227"/>
      <c r="K118" s="75"/>
    </row>
    <row r="119" spans="1:11" ht="24" hidden="1" customHeight="1">
      <c r="A119" s="234"/>
      <c r="B119" s="238"/>
      <c r="C119" s="102"/>
      <c r="D119" s="103"/>
      <c r="E119" s="104"/>
      <c r="F119" s="61" t="s">
        <v>144</v>
      </c>
      <c r="G119" s="107"/>
      <c r="H119" s="103"/>
      <c r="I119" s="226">
        <f t="shared" si="3"/>
        <v>0</v>
      </c>
      <c r="J119" s="227"/>
      <c r="K119" s="75"/>
    </row>
    <row r="120" spans="1:11" ht="24" hidden="1" customHeight="1">
      <c r="A120" s="234"/>
      <c r="B120" s="238"/>
      <c r="C120" s="102"/>
      <c r="D120" s="103"/>
      <c r="E120" s="104"/>
      <c r="F120" s="61" t="s">
        <v>144</v>
      </c>
      <c r="G120" s="107"/>
      <c r="H120" s="103"/>
      <c r="I120" s="226">
        <f t="shared" si="3"/>
        <v>0</v>
      </c>
      <c r="J120" s="227"/>
      <c r="K120" s="75"/>
    </row>
    <row r="121" spans="1:11" ht="24" hidden="1" customHeight="1">
      <c r="A121" s="234"/>
      <c r="B121" s="238"/>
      <c r="C121" s="102"/>
      <c r="D121" s="103"/>
      <c r="E121" s="104"/>
      <c r="F121" s="61" t="s">
        <v>144</v>
      </c>
      <c r="G121" s="107"/>
      <c r="H121" s="103"/>
      <c r="I121" s="226">
        <f t="shared" si="3"/>
        <v>0</v>
      </c>
      <c r="J121" s="227"/>
      <c r="K121" s="75"/>
    </row>
    <row r="122" spans="1:11" ht="24" hidden="1" customHeight="1">
      <c r="A122" s="234"/>
      <c r="B122" s="238"/>
      <c r="C122" s="102"/>
      <c r="D122" s="103"/>
      <c r="E122" s="104"/>
      <c r="F122" s="61" t="s">
        <v>144</v>
      </c>
      <c r="G122" s="107"/>
      <c r="H122" s="103"/>
      <c r="I122" s="226">
        <f t="shared" si="3"/>
        <v>0</v>
      </c>
      <c r="J122" s="227"/>
      <c r="K122" s="75"/>
    </row>
    <row r="123" spans="1:11" ht="24" hidden="1" customHeight="1">
      <c r="A123" s="234"/>
      <c r="B123" s="238"/>
      <c r="C123" s="102"/>
      <c r="D123" s="103"/>
      <c r="E123" s="104"/>
      <c r="F123" s="61" t="s">
        <v>144</v>
      </c>
      <c r="G123" s="107"/>
      <c r="H123" s="103"/>
      <c r="I123" s="226">
        <f t="shared" si="3"/>
        <v>0</v>
      </c>
      <c r="J123" s="227"/>
      <c r="K123" s="75"/>
    </row>
    <row r="124" spans="1:11" ht="24" hidden="1" customHeight="1">
      <c r="A124" s="234"/>
      <c r="B124" s="238"/>
      <c r="C124" s="102"/>
      <c r="D124" s="103"/>
      <c r="E124" s="104"/>
      <c r="F124" s="61" t="s">
        <v>144</v>
      </c>
      <c r="G124" s="107"/>
      <c r="H124" s="103"/>
      <c r="I124" s="226">
        <f t="shared" si="3"/>
        <v>0</v>
      </c>
      <c r="J124" s="227"/>
      <c r="K124" s="75"/>
    </row>
    <row r="125" spans="1:11" ht="24" hidden="1" customHeight="1">
      <c r="A125" s="234"/>
      <c r="B125" s="238"/>
      <c r="C125" s="102"/>
      <c r="D125" s="103"/>
      <c r="E125" s="104"/>
      <c r="F125" s="61" t="s">
        <v>144</v>
      </c>
      <c r="G125" s="107"/>
      <c r="H125" s="103"/>
      <c r="I125" s="226">
        <f t="shared" si="3"/>
        <v>0</v>
      </c>
      <c r="J125" s="227"/>
      <c r="K125" s="75"/>
    </row>
    <row r="126" spans="1:11" ht="24" hidden="1" customHeight="1">
      <c r="A126" s="234"/>
      <c r="B126" s="238"/>
      <c r="C126" s="102"/>
      <c r="D126" s="103"/>
      <c r="E126" s="104"/>
      <c r="F126" s="61" t="s">
        <v>144</v>
      </c>
      <c r="G126" s="107"/>
      <c r="H126" s="103"/>
      <c r="I126" s="226">
        <f t="shared" si="3"/>
        <v>0</v>
      </c>
      <c r="J126" s="227"/>
      <c r="K126" s="75"/>
    </row>
    <row r="127" spans="1:11" ht="24" hidden="1" customHeight="1">
      <c r="A127" s="234"/>
      <c r="B127" s="238"/>
      <c r="C127" s="102"/>
      <c r="D127" s="103"/>
      <c r="E127" s="104"/>
      <c r="F127" s="61" t="s">
        <v>144</v>
      </c>
      <c r="G127" s="107"/>
      <c r="H127" s="103"/>
      <c r="I127" s="226">
        <f t="shared" si="3"/>
        <v>0</v>
      </c>
      <c r="J127" s="227"/>
      <c r="K127" s="75"/>
    </row>
    <row r="128" spans="1:11" ht="24" hidden="1" customHeight="1">
      <c r="A128" s="234"/>
      <c r="B128" s="238"/>
      <c r="C128" s="102"/>
      <c r="D128" s="103"/>
      <c r="E128" s="104"/>
      <c r="F128" s="61" t="s">
        <v>144</v>
      </c>
      <c r="G128" s="107"/>
      <c r="H128" s="103"/>
      <c r="I128" s="226">
        <f t="shared" si="3"/>
        <v>0</v>
      </c>
      <c r="J128" s="227"/>
      <c r="K128" s="75"/>
    </row>
    <row r="129" spans="1:11" ht="24" hidden="1" customHeight="1">
      <c r="A129" s="234"/>
      <c r="B129" s="238"/>
      <c r="C129" s="102"/>
      <c r="D129" s="103"/>
      <c r="E129" s="104"/>
      <c r="F129" s="61" t="s">
        <v>144</v>
      </c>
      <c r="G129" s="107"/>
      <c r="H129" s="103"/>
      <c r="I129" s="226">
        <f t="shared" si="3"/>
        <v>0</v>
      </c>
      <c r="J129" s="227"/>
      <c r="K129" s="75"/>
    </row>
    <row r="130" spans="1:11" ht="24" hidden="1" customHeight="1">
      <c r="A130" s="234"/>
      <c r="B130" s="238"/>
      <c r="C130" s="102"/>
      <c r="D130" s="103"/>
      <c r="E130" s="104"/>
      <c r="F130" s="61" t="s">
        <v>144</v>
      </c>
      <c r="G130" s="107"/>
      <c r="H130" s="103"/>
      <c r="I130" s="226">
        <f t="shared" si="3"/>
        <v>0</v>
      </c>
      <c r="J130" s="227"/>
      <c r="K130" s="75"/>
    </row>
    <row r="131" spans="1:11" ht="24" hidden="1" customHeight="1">
      <c r="A131" s="234"/>
      <c r="B131" s="238"/>
      <c r="C131" s="102"/>
      <c r="D131" s="103"/>
      <c r="E131" s="104"/>
      <c r="F131" s="61" t="s">
        <v>144</v>
      </c>
      <c r="G131" s="107"/>
      <c r="H131" s="103"/>
      <c r="I131" s="226">
        <f t="shared" si="3"/>
        <v>0</v>
      </c>
      <c r="J131" s="227"/>
      <c r="K131" s="75"/>
    </row>
    <row r="132" spans="1:11" ht="24" hidden="1" customHeight="1">
      <c r="A132" s="234"/>
      <c r="B132" s="238"/>
      <c r="C132" s="102"/>
      <c r="D132" s="103"/>
      <c r="E132" s="104"/>
      <c r="F132" s="61" t="s">
        <v>144</v>
      </c>
      <c r="G132" s="107"/>
      <c r="H132" s="103"/>
      <c r="I132" s="226">
        <f t="shared" si="3"/>
        <v>0</v>
      </c>
      <c r="J132" s="227"/>
      <c r="K132" s="75"/>
    </row>
    <row r="133" spans="1:11" ht="24" hidden="1" customHeight="1">
      <c r="A133" s="234"/>
      <c r="B133" s="238"/>
      <c r="C133" s="102"/>
      <c r="D133" s="103"/>
      <c r="E133" s="104"/>
      <c r="F133" s="61" t="s">
        <v>144</v>
      </c>
      <c r="G133" s="107"/>
      <c r="H133" s="103"/>
      <c r="I133" s="226">
        <f t="shared" si="3"/>
        <v>0</v>
      </c>
      <c r="J133" s="227"/>
      <c r="K133" s="75"/>
    </row>
    <row r="134" spans="1:11" ht="24" hidden="1" customHeight="1">
      <c r="A134" s="234"/>
      <c r="B134" s="238"/>
      <c r="C134" s="102"/>
      <c r="D134" s="103"/>
      <c r="E134" s="104"/>
      <c r="F134" s="61" t="s">
        <v>144</v>
      </c>
      <c r="G134" s="107"/>
      <c r="H134" s="103"/>
      <c r="I134" s="226">
        <f t="shared" si="3"/>
        <v>0</v>
      </c>
      <c r="J134" s="227"/>
      <c r="K134" s="75"/>
    </row>
    <row r="135" spans="1:11" ht="24" hidden="1" customHeight="1">
      <c r="A135" s="234"/>
      <c r="B135" s="238"/>
      <c r="C135" s="102"/>
      <c r="D135" s="103"/>
      <c r="E135" s="104"/>
      <c r="F135" s="61" t="s">
        <v>144</v>
      </c>
      <c r="G135" s="107"/>
      <c r="H135" s="103"/>
      <c r="I135" s="226">
        <f t="shared" si="3"/>
        <v>0</v>
      </c>
      <c r="J135" s="227"/>
      <c r="K135" s="75"/>
    </row>
    <row r="136" spans="1:11" ht="24" hidden="1" customHeight="1">
      <c r="A136" s="234"/>
      <c r="B136" s="238"/>
      <c r="C136" s="102"/>
      <c r="D136" s="103"/>
      <c r="E136" s="104"/>
      <c r="F136" s="61" t="s">
        <v>144</v>
      </c>
      <c r="G136" s="107"/>
      <c r="H136" s="103"/>
      <c r="I136" s="226">
        <f t="shared" si="3"/>
        <v>0</v>
      </c>
      <c r="J136" s="227"/>
      <c r="K136" s="75"/>
    </row>
    <row r="137" spans="1:11" ht="24" hidden="1" customHeight="1">
      <c r="A137" s="234"/>
      <c r="B137" s="238"/>
      <c r="C137" s="102"/>
      <c r="D137" s="103"/>
      <c r="E137" s="104"/>
      <c r="F137" s="61" t="s">
        <v>144</v>
      </c>
      <c r="G137" s="107"/>
      <c r="H137" s="103"/>
      <c r="I137" s="226">
        <f t="shared" si="3"/>
        <v>0</v>
      </c>
      <c r="J137" s="227"/>
      <c r="K137" s="75"/>
    </row>
    <row r="138" spans="1:11" ht="24" hidden="1" customHeight="1">
      <c r="A138" s="234"/>
      <c r="B138" s="238"/>
      <c r="C138" s="102"/>
      <c r="D138" s="103"/>
      <c r="E138" s="104"/>
      <c r="F138" s="61" t="s">
        <v>144</v>
      </c>
      <c r="G138" s="107"/>
      <c r="H138" s="103"/>
      <c r="I138" s="226">
        <f t="shared" si="3"/>
        <v>0</v>
      </c>
      <c r="J138" s="227"/>
      <c r="K138" s="75"/>
    </row>
    <row r="139" spans="1:11" ht="24" hidden="1" customHeight="1">
      <c r="A139" s="234"/>
      <c r="B139" s="238"/>
      <c r="C139" s="102"/>
      <c r="D139" s="103"/>
      <c r="E139" s="104"/>
      <c r="F139" s="61" t="s">
        <v>144</v>
      </c>
      <c r="G139" s="107"/>
      <c r="H139" s="103"/>
      <c r="I139" s="226">
        <f t="shared" si="3"/>
        <v>0</v>
      </c>
      <c r="J139" s="227"/>
      <c r="K139" s="75"/>
    </row>
    <row r="140" spans="1:11" ht="24" hidden="1" customHeight="1">
      <c r="A140" s="234"/>
      <c r="B140" s="238"/>
      <c r="C140" s="102"/>
      <c r="D140" s="103"/>
      <c r="E140" s="104"/>
      <c r="F140" s="61" t="s">
        <v>144</v>
      </c>
      <c r="G140" s="107"/>
      <c r="H140" s="103"/>
      <c r="I140" s="226">
        <f t="shared" si="3"/>
        <v>0</v>
      </c>
      <c r="J140" s="227"/>
      <c r="K140" s="75"/>
    </row>
    <row r="141" spans="1:11" ht="24" hidden="1" customHeight="1">
      <c r="A141" s="234"/>
      <c r="B141" s="238"/>
      <c r="C141" s="102"/>
      <c r="D141" s="103"/>
      <c r="E141" s="104"/>
      <c r="F141" s="61" t="s">
        <v>144</v>
      </c>
      <c r="G141" s="107"/>
      <c r="H141" s="103"/>
      <c r="I141" s="226">
        <f t="shared" si="3"/>
        <v>0</v>
      </c>
      <c r="J141" s="227"/>
      <c r="K141" s="75"/>
    </row>
    <row r="142" spans="1:11" ht="24" hidden="1" customHeight="1">
      <c r="A142" s="234"/>
      <c r="B142" s="238"/>
      <c r="C142" s="102"/>
      <c r="D142" s="103"/>
      <c r="E142" s="104"/>
      <c r="F142" s="61" t="s">
        <v>144</v>
      </c>
      <c r="G142" s="107"/>
      <c r="H142" s="103"/>
      <c r="I142" s="226">
        <f t="shared" si="3"/>
        <v>0</v>
      </c>
      <c r="J142" s="227"/>
      <c r="K142" s="75"/>
    </row>
    <row r="143" spans="1:11" ht="24" hidden="1" customHeight="1">
      <c r="A143" s="234"/>
      <c r="B143" s="238"/>
      <c r="C143" s="102"/>
      <c r="D143" s="103"/>
      <c r="E143" s="104"/>
      <c r="F143" s="61" t="s">
        <v>144</v>
      </c>
      <c r="G143" s="107"/>
      <c r="H143" s="103"/>
      <c r="I143" s="226">
        <f t="shared" si="3"/>
        <v>0</v>
      </c>
      <c r="J143" s="227"/>
      <c r="K143" s="75"/>
    </row>
    <row r="144" spans="1:11" ht="24" hidden="1" customHeight="1">
      <c r="A144" s="234"/>
      <c r="B144" s="238"/>
      <c r="C144" s="102"/>
      <c r="D144" s="103"/>
      <c r="E144" s="104"/>
      <c r="F144" s="61" t="s">
        <v>144</v>
      </c>
      <c r="G144" s="107"/>
      <c r="H144" s="103"/>
      <c r="I144" s="226">
        <f t="shared" si="3"/>
        <v>0</v>
      </c>
      <c r="J144" s="227"/>
      <c r="K144" s="75"/>
    </row>
    <row r="145" spans="1:11" ht="24" hidden="1" customHeight="1">
      <c r="A145" s="234"/>
      <c r="B145" s="238"/>
      <c r="C145" s="102"/>
      <c r="D145" s="103"/>
      <c r="E145" s="104"/>
      <c r="F145" s="61" t="s">
        <v>144</v>
      </c>
      <c r="G145" s="107"/>
      <c r="H145" s="103"/>
      <c r="I145" s="226">
        <f t="shared" si="3"/>
        <v>0</v>
      </c>
      <c r="J145" s="227"/>
      <c r="K145" s="75"/>
    </row>
    <row r="146" spans="1:11" ht="24" hidden="1" customHeight="1">
      <c r="A146" s="234"/>
      <c r="B146" s="238"/>
      <c r="C146" s="102"/>
      <c r="D146" s="103"/>
      <c r="E146" s="104"/>
      <c r="F146" s="61" t="s">
        <v>144</v>
      </c>
      <c r="G146" s="107"/>
      <c r="H146" s="103"/>
      <c r="I146" s="226">
        <f t="shared" si="3"/>
        <v>0</v>
      </c>
      <c r="J146" s="227"/>
      <c r="K146" s="75"/>
    </row>
    <row r="147" spans="1:11" ht="24" hidden="1" customHeight="1">
      <c r="A147" s="234"/>
      <c r="B147" s="238"/>
      <c r="C147" s="102"/>
      <c r="D147" s="103"/>
      <c r="E147" s="104"/>
      <c r="F147" s="61" t="s">
        <v>144</v>
      </c>
      <c r="G147" s="107"/>
      <c r="H147" s="103"/>
      <c r="I147" s="226">
        <f t="shared" si="3"/>
        <v>0</v>
      </c>
      <c r="J147" s="227"/>
      <c r="K147" s="75"/>
    </row>
    <row r="148" spans="1:11" ht="24" hidden="1" customHeight="1">
      <c r="A148" s="234"/>
      <c r="B148" s="238"/>
      <c r="C148" s="102"/>
      <c r="D148" s="103"/>
      <c r="E148" s="104"/>
      <c r="F148" s="61" t="s">
        <v>144</v>
      </c>
      <c r="G148" s="107"/>
      <c r="H148" s="103"/>
      <c r="I148" s="226">
        <f t="shared" si="3"/>
        <v>0</v>
      </c>
      <c r="J148" s="227"/>
      <c r="K148" s="75"/>
    </row>
    <row r="149" spans="1:11" ht="24" hidden="1" customHeight="1">
      <c r="A149" s="234"/>
      <c r="B149" s="238"/>
      <c r="C149" s="102"/>
      <c r="D149" s="103"/>
      <c r="E149" s="104"/>
      <c r="F149" s="61" t="s">
        <v>144</v>
      </c>
      <c r="G149" s="107"/>
      <c r="H149" s="103"/>
      <c r="I149" s="226">
        <f t="shared" si="3"/>
        <v>0</v>
      </c>
      <c r="J149" s="227"/>
      <c r="K149" s="75"/>
    </row>
    <row r="150" spans="1:11" ht="24" hidden="1" customHeight="1">
      <c r="A150" s="234"/>
      <c r="B150" s="238"/>
      <c r="C150" s="102"/>
      <c r="D150" s="103"/>
      <c r="E150" s="104"/>
      <c r="F150" s="61" t="s">
        <v>144</v>
      </c>
      <c r="G150" s="107"/>
      <c r="H150" s="103"/>
      <c r="I150" s="226">
        <f t="shared" si="3"/>
        <v>0</v>
      </c>
      <c r="J150" s="227"/>
      <c r="K150" s="75"/>
    </row>
    <row r="151" spans="1:11" ht="24" hidden="1" customHeight="1">
      <c r="A151" s="234"/>
      <c r="B151" s="238"/>
      <c r="C151" s="102"/>
      <c r="D151" s="103"/>
      <c r="E151" s="104"/>
      <c r="F151" s="61" t="s">
        <v>144</v>
      </c>
      <c r="G151" s="107"/>
      <c r="H151" s="103"/>
      <c r="I151" s="226">
        <f t="shared" si="3"/>
        <v>0</v>
      </c>
      <c r="J151" s="227"/>
      <c r="K151" s="75"/>
    </row>
    <row r="152" spans="1:11" ht="24" hidden="1" customHeight="1">
      <c r="A152" s="234"/>
      <c r="B152" s="238"/>
      <c r="C152" s="102"/>
      <c r="D152" s="103"/>
      <c r="E152" s="104"/>
      <c r="F152" s="61" t="s">
        <v>144</v>
      </c>
      <c r="G152" s="107"/>
      <c r="H152" s="103"/>
      <c r="I152" s="226">
        <f t="shared" si="3"/>
        <v>0</v>
      </c>
      <c r="J152" s="227"/>
      <c r="K152" s="75"/>
    </row>
    <row r="153" spans="1:11" ht="24" hidden="1" customHeight="1">
      <c r="A153" s="234"/>
      <c r="B153" s="238"/>
      <c r="C153" s="102"/>
      <c r="D153" s="103"/>
      <c r="E153" s="104"/>
      <c r="F153" s="61" t="s">
        <v>144</v>
      </c>
      <c r="G153" s="107"/>
      <c r="H153" s="103"/>
      <c r="I153" s="226">
        <f t="shared" si="3"/>
        <v>0</v>
      </c>
      <c r="J153" s="227"/>
      <c r="K153" s="75"/>
    </row>
    <row r="154" spans="1:11" ht="24" hidden="1" customHeight="1">
      <c r="A154" s="234"/>
      <c r="B154" s="238"/>
      <c r="C154" s="102"/>
      <c r="D154" s="103"/>
      <c r="E154" s="104"/>
      <c r="F154" s="61" t="s">
        <v>144</v>
      </c>
      <c r="G154" s="107"/>
      <c r="H154" s="103"/>
      <c r="I154" s="226">
        <f t="shared" si="3"/>
        <v>0</v>
      </c>
      <c r="J154" s="227"/>
      <c r="K154" s="75"/>
    </row>
    <row r="155" spans="1:11" ht="24" hidden="1" customHeight="1">
      <c r="A155" s="234"/>
      <c r="B155" s="238"/>
      <c r="C155" s="102"/>
      <c r="D155" s="103"/>
      <c r="E155" s="104"/>
      <c r="F155" s="61" t="s">
        <v>144</v>
      </c>
      <c r="G155" s="107"/>
      <c r="H155" s="103"/>
      <c r="I155" s="226">
        <f t="shared" si="3"/>
        <v>0</v>
      </c>
      <c r="J155" s="227"/>
      <c r="K155" s="75"/>
    </row>
    <row r="156" spans="1:11" ht="24" hidden="1" customHeight="1">
      <c r="A156" s="234"/>
      <c r="B156" s="238"/>
      <c r="C156" s="102"/>
      <c r="D156" s="103"/>
      <c r="E156" s="104"/>
      <c r="F156" s="61" t="s">
        <v>144</v>
      </c>
      <c r="G156" s="107"/>
      <c r="H156" s="103"/>
      <c r="I156" s="226">
        <f t="shared" si="3"/>
        <v>0</v>
      </c>
      <c r="J156" s="227"/>
      <c r="K156" s="75"/>
    </row>
    <row r="157" spans="1:11" ht="24" hidden="1" customHeight="1">
      <c r="A157" s="234"/>
      <c r="B157" s="238"/>
      <c r="C157" s="102"/>
      <c r="D157" s="103"/>
      <c r="E157" s="104"/>
      <c r="F157" s="61" t="s">
        <v>144</v>
      </c>
      <c r="G157" s="107"/>
      <c r="H157" s="103"/>
      <c r="I157" s="226">
        <f t="shared" si="3"/>
        <v>0</v>
      </c>
      <c r="J157" s="227"/>
      <c r="K157" s="75"/>
    </row>
    <row r="158" spans="1:11" ht="24" hidden="1" customHeight="1">
      <c r="A158" s="235"/>
      <c r="B158" s="238"/>
      <c r="C158" s="102"/>
      <c r="D158" s="103"/>
      <c r="E158" s="104"/>
      <c r="F158" s="61" t="s">
        <v>144</v>
      </c>
      <c r="G158" s="107"/>
      <c r="H158" s="103"/>
      <c r="I158" s="226">
        <f>ROUND(D158*E158*G158/1000000000,4)*H158</f>
        <v>0</v>
      </c>
      <c r="J158" s="227"/>
      <c r="K158" s="75"/>
    </row>
    <row r="159" spans="1:11" ht="24" hidden="1" customHeight="1">
      <c r="A159" s="235"/>
      <c r="B159" s="238"/>
      <c r="C159" s="102"/>
      <c r="D159" s="103"/>
      <c r="E159" s="104"/>
      <c r="F159" s="61" t="s">
        <v>144</v>
      </c>
      <c r="G159" s="107"/>
      <c r="H159" s="103"/>
      <c r="I159" s="226">
        <f t="shared" ref="I159:I207" si="4">ROUND(D159*E159*G159/1000000000,4)*H159</f>
        <v>0</v>
      </c>
      <c r="J159" s="227"/>
      <c r="K159" s="75"/>
    </row>
    <row r="160" spans="1:11" ht="24" hidden="1" customHeight="1">
      <c r="A160" s="235"/>
      <c r="B160" s="238"/>
      <c r="C160" s="102"/>
      <c r="D160" s="103"/>
      <c r="E160" s="104"/>
      <c r="F160" s="61" t="s">
        <v>144</v>
      </c>
      <c r="G160" s="107"/>
      <c r="H160" s="103"/>
      <c r="I160" s="226">
        <f t="shared" si="4"/>
        <v>0</v>
      </c>
      <c r="J160" s="227"/>
      <c r="K160" s="75"/>
    </row>
    <row r="161" spans="1:11" ht="24" hidden="1" customHeight="1">
      <c r="A161" s="235"/>
      <c r="B161" s="238"/>
      <c r="C161" s="102"/>
      <c r="D161" s="103"/>
      <c r="E161" s="104"/>
      <c r="F161" s="61" t="s">
        <v>144</v>
      </c>
      <c r="G161" s="107"/>
      <c r="H161" s="103"/>
      <c r="I161" s="226">
        <f t="shared" si="4"/>
        <v>0</v>
      </c>
      <c r="J161" s="227"/>
      <c r="K161" s="75"/>
    </row>
    <row r="162" spans="1:11" ht="24" hidden="1" customHeight="1">
      <c r="A162" s="235"/>
      <c r="B162" s="238"/>
      <c r="C162" s="102"/>
      <c r="D162" s="103"/>
      <c r="E162" s="104"/>
      <c r="F162" s="61" t="s">
        <v>144</v>
      </c>
      <c r="G162" s="107"/>
      <c r="H162" s="103"/>
      <c r="I162" s="226">
        <f t="shared" si="4"/>
        <v>0</v>
      </c>
      <c r="J162" s="227"/>
      <c r="K162" s="75"/>
    </row>
    <row r="163" spans="1:11" ht="24" hidden="1" customHeight="1">
      <c r="A163" s="235"/>
      <c r="B163" s="238"/>
      <c r="C163" s="102"/>
      <c r="D163" s="103"/>
      <c r="E163" s="104"/>
      <c r="F163" s="61" t="s">
        <v>144</v>
      </c>
      <c r="G163" s="107"/>
      <c r="H163" s="103"/>
      <c r="I163" s="226">
        <f t="shared" si="4"/>
        <v>0</v>
      </c>
      <c r="J163" s="227"/>
      <c r="K163" s="75"/>
    </row>
    <row r="164" spans="1:11" ht="24" hidden="1" customHeight="1">
      <c r="A164" s="235"/>
      <c r="B164" s="238"/>
      <c r="C164" s="102"/>
      <c r="D164" s="103"/>
      <c r="E164" s="104"/>
      <c r="F164" s="61" t="s">
        <v>144</v>
      </c>
      <c r="G164" s="107"/>
      <c r="H164" s="103"/>
      <c r="I164" s="226">
        <f t="shared" si="4"/>
        <v>0</v>
      </c>
      <c r="J164" s="227"/>
      <c r="K164" s="75"/>
    </row>
    <row r="165" spans="1:11" ht="24" hidden="1" customHeight="1">
      <c r="A165" s="235"/>
      <c r="B165" s="238"/>
      <c r="C165" s="102"/>
      <c r="D165" s="103"/>
      <c r="E165" s="104"/>
      <c r="F165" s="61" t="s">
        <v>144</v>
      </c>
      <c r="G165" s="107"/>
      <c r="H165" s="103"/>
      <c r="I165" s="226">
        <f t="shared" si="4"/>
        <v>0</v>
      </c>
      <c r="J165" s="227"/>
      <c r="K165" s="75"/>
    </row>
    <row r="166" spans="1:11" ht="24" hidden="1" customHeight="1">
      <c r="A166" s="235"/>
      <c r="B166" s="238"/>
      <c r="C166" s="102"/>
      <c r="D166" s="103"/>
      <c r="E166" s="104"/>
      <c r="F166" s="61" t="s">
        <v>144</v>
      </c>
      <c r="G166" s="107"/>
      <c r="H166" s="103"/>
      <c r="I166" s="226">
        <f t="shared" si="4"/>
        <v>0</v>
      </c>
      <c r="J166" s="227"/>
      <c r="K166" s="75"/>
    </row>
    <row r="167" spans="1:11" ht="24" hidden="1" customHeight="1">
      <c r="A167" s="235"/>
      <c r="B167" s="238"/>
      <c r="C167" s="102"/>
      <c r="D167" s="103"/>
      <c r="E167" s="104"/>
      <c r="F167" s="61" t="s">
        <v>144</v>
      </c>
      <c r="G167" s="107"/>
      <c r="H167" s="103"/>
      <c r="I167" s="226">
        <f t="shared" si="4"/>
        <v>0</v>
      </c>
      <c r="J167" s="227"/>
      <c r="K167" s="75"/>
    </row>
    <row r="168" spans="1:11" ht="24" hidden="1" customHeight="1">
      <c r="A168" s="235"/>
      <c r="B168" s="238"/>
      <c r="C168" s="102"/>
      <c r="D168" s="103"/>
      <c r="E168" s="104"/>
      <c r="F168" s="61" t="s">
        <v>144</v>
      </c>
      <c r="G168" s="107"/>
      <c r="H168" s="103"/>
      <c r="I168" s="226">
        <f t="shared" si="4"/>
        <v>0</v>
      </c>
      <c r="J168" s="227"/>
      <c r="K168" s="75"/>
    </row>
    <row r="169" spans="1:11" ht="24" hidden="1" customHeight="1">
      <c r="A169" s="235"/>
      <c r="B169" s="238"/>
      <c r="C169" s="102"/>
      <c r="D169" s="103"/>
      <c r="E169" s="104"/>
      <c r="F169" s="61" t="s">
        <v>144</v>
      </c>
      <c r="G169" s="107"/>
      <c r="H169" s="103"/>
      <c r="I169" s="226">
        <f t="shared" si="4"/>
        <v>0</v>
      </c>
      <c r="J169" s="227"/>
      <c r="K169" s="75"/>
    </row>
    <row r="170" spans="1:11" ht="24" hidden="1" customHeight="1">
      <c r="A170" s="235"/>
      <c r="B170" s="238"/>
      <c r="C170" s="102"/>
      <c r="D170" s="103"/>
      <c r="E170" s="104"/>
      <c r="F170" s="61" t="s">
        <v>144</v>
      </c>
      <c r="G170" s="107"/>
      <c r="H170" s="103"/>
      <c r="I170" s="226">
        <f t="shared" si="4"/>
        <v>0</v>
      </c>
      <c r="J170" s="227"/>
      <c r="K170" s="75"/>
    </row>
    <row r="171" spans="1:11" ht="24" hidden="1" customHeight="1">
      <c r="A171" s="235"/>
      <c r="B171" s="238"/>
      <c r="C171" s="102"/>
      <c r="D171" s="103"/>
      <c r="E171" s="104"/>
      <c r="F171" s="61" t="s">
        <v>144</v>
      </c>
      <c r="G171" s="107"/>
      <c r="H171" s="103"/>
      <c r="I171" s="226">
        <f t="shared" si="4"/>
        <v>0</v>
      </c>
      <c r="J171" s="227"/>
      <c r="K171" s="75"/>
    </row>
    <row r="172" spans="1:11" ht="24" hidden="1" customHeight="1">
      <c r="A172" s="235"/>
      <c r="B172" s="238"/>
      <c r="C172" s="102"/>
      <c r="D172" s="103"/>
      <c r="E172" s="104"/>
      <c r="F172" s="61" t="s">
        <v>144</v>
      </c>
      <c r="G172" s="107"/>
      <c r="H172" s="103"/>
      <c r="I172" s="226">
        <f t="shared" si="4"/>
        <v>0</v>
      </c>
      <c r="J172" s="227"/>
      <c r="K172" s="75"/>
    </row>
    <row r="173" spans="1:11" ht="24" hidden="1" customHeight="1">
      <c r="A173" s="235"/>
      <c r="B173" s="238"/>
      <c r="C173" s="102"/>
      <c r="D173" s="103"/>
      <c r="E173" s="104"/>
      <c r="F173" s="61" t="s">
        <v>144</v>
      </c>
      <c r="G173" s="107"/>
      <c r="H173" s="103"/>
      <c r="I173" s="226">
        <f t="shared" si="4"/>
        <v>0</v>
      </c>
      <c r="J173" s="227"/>
      <c r="K173" s="75"/>
    </row>
    <row r="174" spans="1:11" ht="24" hidden="1" customHeight="1">
      <c r="A174" s="235"/>
      <c r="B174" s="238"/>
      <c r="C174" s="102"/>
      <c r="D174" s="103"/>
      <c r="E174" s="104"/>
      <c r="F174" s="61" t="s">
        <v>144</v>
      </c>
      <c r="G174" s="107"/>
      <c r="H174" s="103"/>
      <c r="I174" s="226">
        <f t="shared" si="4"/>
        <v>0</v>
      </c>
      <c r="J174" s="227"/>
      <c r="K174" s="75"/>
    </row>
    <row r="175" spans="1:11" ht="24" hidden="1" customHeight="1">
      <c r="A175" s="235"/>
      <c r="B175" s="238"/>
      <c r="C175" s="102"/>
      <c r="D175" s="103"/>
      <c r="E175" s="104"/>
      <c r="F175" s="61" t="s">
        <v>144</v>
      </c>
      <c r="G175" s="107"/>
      <c r="H175" s="103"/>
      <c r="I175" s="226">
        <f t="shared" si="4"/>
        <v>0</v>
      </c>
      <c r="J175" s="227"/>
      <c r="K175" s="75"/>
    </row>
    <row r="176" spans="1:11" ht="24" hidden="1" customHeight="1">
      <c r="A176" s="235"/>
      <c r="B176" s="238"/>
      <c r="C176" s="102"/>
      <c r="D176" s="103"/>
      <c r="E176" s="104"/>
      <c r="F176" s="61" t="s">
        <v>144</v>
      </c>
      <c r="G176" s="107"/>
      <c r="H176" s="103"/>
      <c r="I176" s="226">
        <f t="shared" si="4"/>
        <v>0</v>
      </c>
      <c r="J176" s="227"/>
      <c r="K176" s="75"/>
    </row>
    <row r="177" spans="1:11" ht="24" hidden="1" customHeight="1">
      <c r="A177" s="235"/>
      <c r="B177" s="238"/>
      <c r="C177" s="102"/>
      <c r="D177" s="103"/>
      <c r="E177" s="104"/>
      <c r="F177" s="61" t="s">
        <v>144</v>
      </c>
      <c r="G177" s="107"/>
      <c r="H177" s="103"/>
      <c r="I177" s="226">
        <f t="shared" si="4"/>
        <v>0</v>
      </c>
      <c r="J177" s="227"/>
      <c r="K177" s="75"/>
    </row>
    <row r="178" spans="1:11" ht="24" hidden="1" customHeight="1">
      <c r="A178" s="235"/>
      <c r="B178" s="238"/>
      <c r="C178" s="102"/>
      <c r="D178" s="103"/>
      <c r="E178" s="104"/>
      <c r="F178" s="61" t="s">
        <v>144</v>
      </c>
      <c r="G178" s="107"/>
      <c r="H178" s="103"/>
      <c r="I178" s="226">
        <f t="shared" si="4"/>
        <v>0</v>
      </c>
      <c r="J178" s="227"/>
      <c r="K178" s="75"/>
    </row>
    <row r="179" spans="1:11" ht="24" hidden="1" customHeight="1">
      <c r="A179" s="235"/>
      <c r="B179" s="238"/>
      <c r="C179" s="102"/>
      <c r="D179" s="103"/>
      <c r="E179" s="104"/>
      <c r="F179" s="61" t="s">
        <v>144</v>
      </c>
      <c r="G179" s="107"/>
      <c r="H179" s="103"/>
      <c r="I179" s="226">
        <f t="shared" si="4"/>
        <v>0</v>
      </c>
      <c r="J179" s="227"/>
      <c r="K179" s="75"/>
    </row>
    <row r="180" spans="1:11" ht="24" hidden="1" customHeight="1">
      <c r="A180" s="235"/>
      <c r="B180" s="238"/>
      <c r="C180" s="102"/>
      <c r="D180" s="103"/>
      <c r="E180" s="104"/>
      <c r="F180" s="61" t="s">
        <v>144</v>
      </c>
      <c r="G180" s="107"/>
      <c r="H180" s="103"/>
      <c r="I180" s="226">
        <f t="shared" si="4"/>
        <v>0</v>
      </c>
      <c r="J180" s="227"/>
      <c r="K180" s="75"/>
    </row>
    <row r="181" spans="1:11" ht="24" hidden="1" customHeight="1">
      <c r="A181" s="235"/>
      <c r="B181" s="238"/>
      <c r="C181" s="102"/>
      <c r="D181" s="103"/>
      <c r="E181" s="104"/>
      <c r="F181" s="61" t="s">
        <v>144</v>
      </c>
      <c r="G181" s="107"/>
      <c r="H181" s="103"/>
      <c r="I181" s="226">
        <f t="shared" si="4"/>
        <v>0</v>
      </c>
      <c r="J181" s="227"/>
      <c r="K181" s="75"/>
    </row>
    <row r="182" spans="1:11" ht="24" hidden="1" customHeight="1">
      <c r="A182" s="235"/>
      <c r="B182" s="238"/>
      <c r="C182" s="102"/>
      <c r="D182" s="103"/>
      <c r="E182" s="104"/>
      <c r="F182" s="61" t="s">
        <v>144</v>
      </c>
      <c r="G182" s="107"/>
      <c r="H182" s="103"/>
      <c r="I182" s="226">
        <f t="shared" si="4"/>
        <v>0</v>
      </c>
      <c r="J182" s="227"/>
      <c r="K182" s="75"/>
    </row>
    <row r="183" spans="1:11" ht="24" hidden="1" customHeight="1">
      <c r="A183" s="235"/>
      <c r="B183" s="238"/>
      <c r="C183" s="102"/>
      <c r="D183" s="103"/>
      <c r="E183" s="104"/>
      <c r="F183" s="61" t="s">
        <v>144</v>
      </c>
      <c r="G183" s="107"/>
      <c r="H183" s="103"/>
      <c r="I183" s="226">
        <f t="shared" si="4"/>
        <v>0</v>
      </c>
      <c r="J183" s="227"/>
      <c r="K183" s="75"/>
    </row>
    <row r="184" spans="1:11" ht="24" hidden="1" customHeight="1">
      <c r="A184" s="235"/>
      <c r="B184" s="238"/>
      <c r="C184" s="102"/>
      <c r="D184" s="103"/>
      <c r="E184" s="104"/>
      <c r="F184" s="61" t="s">
        <v>144</v>
      </c>
      <c r="G184" s="107"/>
      <c r="H184" s="103"/>
      <c r="I184" s="226">
        <f t="shared" si="4"/>
        <v>0</v>
      </c>
      <c r="J184" s="227"/>
      <c r="K184" s="75"/>
    </row>
    <row r="185" spans="1:11" ht="24" hidden="1" customHeight="1">
      <c r="A185" s="235"/>
      <c r="B185" s="238"/>
      <c r="C185" s="102"/>
      <c r="D185" s="103"/>
      <c r="E185" s="104"/>
      <c r="F185" s="61" t="s">
        <v>144</v>
      </c>
      <c r="G185" s="107"/>
      <c r="H185" s="103"/>
      <c r="I185" s="226">
        <f t="shared" si="4"/>
        <v>0</v>
      </c>
      <c r="J185" s="227"/>
      <c r="K185" s="75"/>
    </row>
    <row r="186" spans="1:11" ht="24" hidden="1" customHeight="1">
      <c r="A186" s="235"/>
      <c r="B186" s="238"/>
      <c r="C186" s="102"/>
      <c r="D186" s="103"/>
      <c r="E186" s="104"/>
      <c r="F186" s="61" t="s">
        <v>144</v>
      </c>
      <c r="G186" s="107"/>
      <c r="H186" s="103"/>
      <c r="I186" s="226">
        <f t="shared" si="4"/>
        <v>0</v>
      </c>
      <c r="J186" s="227"/>
      <c r="K186" s="75"/>
    </row>
    <row r="187" spans="1:11" ht="24" hidden="1" customHeight="1">
      <c r="A187" s="235"/>
      <c r="B187" s="238"/>
      <c r="C187" s="102"/>
      <c r="D187" s="103"/>
      <c r="E187" s="104"/>
      <c r="F187" s="61" t="s">
        <v>144</v>
      </c>
      <c r="G187" s="107"/>
      <c r="H187" s="103"/>
      <c r="I187" s="226">
        <f t="shared" si="4"/>
        <v>0</v>
      </c>
      <c r="J187" s="227"/>
      <c r="K187" s="75"/>
    </row>
    <row r="188" spans="1:11" ht="24" hidden="1" customHeight="1">
      <c r="A188" s="235"/>
      <c r="B188" s="238"/>
      <c r="C188" s="102"/>
      <c r="D188" s="103"/>
      <c r="E188" s="104"/>
      <c r="F188" s="61" t="s">
        <v>144</v>
      </c>
      <c r="G188" s="107"/>
      <c r="H188" s="103"/>
      <c r="I188" s="226">
        <f t="shared" si="4"/>
        <v>0</v>
      </c>
      <c r="J188" s="227"/>
      <c r="K188" s="75"/>
    </row>
    <row r="189" spans="1:11" ht="24" hidden="1" customHeight="1">
      <c r="A189" s="235"/>
      <c r="B189" s="238"/>
      <c r="C189" s="102"/>
      <c r="D189" s="103"/>
      <c r="E189" s="104"/>
      <c r="F189" s="61" t="s">
        <v>144</v>
      </c>
      <c r="G189" s="107"/>
      <c r="H189" s="103"/>
      <c r="I189" s="226">
        <f t="shared" si="4"/>
        <v>0</v>
      </c>
      <c r="J189" s="227"/>
      <c r="K189" s="75"/>
    </row>
    <row r="190" spans="1:11" ht="24" hidden="1" customHeight="1">
      <c r="A190" s="235"/>
      <c r="B190" s="238"/>
      <c r="C190" s="102"/>
      <c r="D190" s="103"/>
      <c r="E190" s="104"/>
      <c r="F190" s="61" t="s">
        <v>144</v>
      </c>
      <c r="G190" s="107"/>
      <c r="H190" s="103"/>
      <c r="I190" s="226">
        <f t="shared" si="4"/>
        <v>0</v>
      </c>
      <c r="J190" s="227"/>
      <c r="K190" s="75"/>
    </row>
    <row r="191" spans="1:11" ht="24" hidden="1" customHeight="1">
      <c r="A191" s="235"/>
      <c r="B191" s="238"/>
      <c r="C191" s="102"/>
      <c r="D191" s="103"/>
      <c r="E191" s="104"/>
      <c r="F191" s="61" t="s">
        <v>144</v>
      </c>
      <c r="G191" s="107"/>
      <c r="H191" s="103"/>
      <c r="I191" s="226">
        <f t="shared" si="4"/>
        <v>0</v>
      </c>
      <c r="J191" s="227"/>
      <c r="K191" s="75"/>
    </row>
    <row r="192" spans="1:11" ht="24" hidden="1" customHeight="1">
      <c r="A192" s="235"/>
      <c r="B192" s="238"/>
      <c r="C192" s="102"/>
      <c r="D192" s="103"/>
      <c r="E192" s="104"/>
      <c r="F192" s="61" t="s">
        <v>144</v>
      </c>
      <c r="G192" s="107"/>
      <c r="H192" s="103"/>
      <c r="I192" s="226">
        <f t="shared" si="4"/>
        <v>0</v>
      </c>
      <c r="J192" s="227"/>
      <c r="K192" s="75"/>
    </row>
    <row r="193" spans="1:11" ht="24" hidden="1" customHeight="1">
      <c r="A193" s="235"/>
      <c r="B193" s="238"/>
      <c r="C193" s="102"/>
      <c r="D193" s="103"/>
      <c r="E193" s="104"/>
      <c r="F193" s="61" t="s">
        <v>144</v>
      </c>
      <c r="G193" s="107"/>
      <c r="H193" s="103"/>
      <c r="I193" s="226">
        <f t="shared" si="4"/>
        <v>0</v>
      </c>
      <c r="J193" s="227"/>
      <c r="K193" s="75"/>
    </row>
    <row r="194" spans="1:11" ht="24" hidden="1" customHeight="1">
      <c r="A194" s="235"/>
      <c r="B194" s="238"/>
      <c r="C194" s="102"/>
      <c r="D194" s="103"/>
      <c r="E194" s="104"/>
      <c r="F194" s="61" t="s">
        <v>144</v>
      </c>
      <c r="G194" s="107"/>
      <c r="H194" s="103"/>
      <c r="I194" s="226">
        <f t="shared" si="4"/>
        <v>0</v>
      </c>
      <c r="J194" s="227"/>
      <c r="K194" s="75"/>
    </row>
    <row r="195" spans="1:11" ht="24" hidden="1" customHeight="1">
      <c r="A195" s="235"/>
      <c r="B195" s="238"/>
      <c r="C195" s="102"/>
      <c r="D195" s="103"/>
      <c r="E195" s="104"/>
      <c r="F195" s="61" t="s">
        <v>144</v>
      </c>
      <c r="G195" s="107"/>
      <c r="H195" s="103"/>
      <c r="I195" s="226">
        <f t="shared" si="4"/>
        <v>0</v>
      </c>
      <c r="J195" s="227"/>
      <c r="K195" s="75"/>
    </row>
    <row r="196" spans="1:11" ht="24" hidden="1" customHeight="1">
      <c r="A196" s="235"/>
      <c r="B196" s="238"/>
      <c r="C196" s="102"/>
      <c r="D196" s="103"/>
      <c r="E196" s="104"/>
      <c r="F196" s="61" t="s">
        <v>144</v>
      </c>
      <c r="G196" s="107"/>
      <c r="H196" s="103"/>
      <c r="I196" s="226">
        <f t="shared" si="4"/>
        <v>0</v>
      </c>
      <c r="J196" s="227"/>
      <c r="K196" s="75"/>
    </row>
    <row r="197" spans="1:11" ht="24" hidden="1" customHeight="1">
      <c r="A197" s="235"/>
      <c r="B197" s="238"/>
      <c r="C197" s="102"/>
      <c r="D197" s="103"/>
      <c r="E197" s="104"/>
      <c r="F197" s="61" t="s">
        <v>144</v>
      </c>
      <c r="G197" s="107"/>
      <c r="H197" s="103"/>
      <c r="I197" s="226">
        <f t="shared" si="4"/>
        <v>0</v>
      </c>
      <c r="J197" s="227"/>
      <c r="K197" s="75"/>
    </row>
    <row r="198" spans="1:11" ht="24" hidden="1" customHeight="1">
      <c r="A198" s="235"/>
      <c r="B198" s="238"/>
      <c r="C198" s="102"/>
      <c r="D198" s="103"/>
      <c r="E198" s="104"/>
      <c r="F198" s="61" t="s">
        <v>144</v>
      </c>
      <c r="G198" s="107"/>
      <c r="H198" s="103"/>
      <c r="I198" s="226">
        <f t="shared" si="4"/>
        <v>0</v>
      </c>
      <c r="J198" s="227"/>
      <c r="K198" s="75"/>
    </row>
    <row r="199" spans="1:11" ht="24" hidden="1" customHeight="1">
      <c r="A199" s="235"/>
      <c r="B199" s="238"/>
      <c r="C199" s="102"/>
      <c r="D199" s="103"/>
      <c r="E199" s="104"/>
      <c r="F199" s="61" t="s">
        <v>144</v>
      </c>
      <c r="G199" s="107"/>
      <c r="H199" s="103"/>
      <c r="I199" s="226">
        <f t="shared" si="4"/>
        <v>0</v>
      </c>
      <c r="J199" s="227"/>
      <c r="K199" s="75"/>
    </row>
    <row r="200" spans="1:11" ht="24" hidden="1" customHeight="1">
      <c r="A200" s="235"/>
      <c r="B200" s="238"/>
      <c r="C200" s="102"/>
      <c r="D200" s="103"/>
      <c r="E200" s="104"/>
      <c r="F200" s="61" t="s">
        <v>144</v>
      </c>
      <c r="G200" s="107"/>
      <c r="H200" s="103"/>
      <c r="I200" s="226">
        <f t="shared" si="4"/>
        <v>0</v>
      </c>
      <c r="J200" s="227"/>
      <c r="K200" s="75"/>
    </row>
    <row r="201" spans="1:11" ht="24" hidden="1" customHeight="1">
      <c r="A201" s="235"/>
      <c r="B201" s="238"/>
      <c r="C201" s="102"/>
      <c r="D201" s="103"/>
      <c r="E201" s="104"/>
      <c r="F201" s="61" t="s">
        <v>144</v>
      </c>
      <c r="G201" s="107"/>
      <c r="H201" s="103"/>
      <c r="I201" s="226">
        <f t="shared" si="4"/>
        <v>0</v>
      </c>
      <c r="J201" s="227"/>
      <c r="K201" s="75"/>
    </row>
    <row r="202" spans="1:11" ht="24" hidden="1" customHeight="1">
      <c r="A202" s="235"/>
      <c r="B202" s="238"/>
      <c r="C202" s="102"/>
      <c r="D202" s="103"/>
      <c r="E202" s="104"/>
      <c r="F202" s="61" t="s">
        <v>144</v>
      </c>
      <c r="G202" s="107"/>
      <c r="H202" s="103"/>
      <c r="I202" s="226">
        <f t="shared" si="4"/>
        <v>0</v>
      </c>
      <c r="J202" s="227"/>
      <c r="K202" s="74"/>
    </row>
    <row r="203" spans="1:11" ht="24" hidden="1" customHeight="1">
      <c r="A203" s="235"/>
      <c r="B203" s="238"/>
      <c r="C203" s="102"/>
      <c r="D203" s="103"/>
      <c r="E203" s="104"/>
      <c r="F203" s="61" t="s">
        <v>144</v>
      </c>
      <c r="G203" s="107"/>
      <c r="H203" s="103"/>
      <c r="I203" s="226">
        <f t="shared" si="4"/>
        <v>0</v>
      </c>
      <c r="J203" s="227"/>
      <c r="K203" s="74"/>
    </row>
    <row r="204" spans="1:11" ht="24" hidden="1" customHeight="1">
      <c r="A204" s="235"/>
      <c r="B204" s="238"/>
      <c r="C204" s="102"/>
      <c r="D204" s="103"/>
      <c r="E204" s="104"/>
      <c r="F204" s="61" t="s">
        <v>144</v>
      </c>
      <c r="G204" s="107"/>
      <c r="H204" s="103"/>
      <c r="I204" s="239">
        <f t="shared" si="4"/>
        <v>0</v>
      </c>
      <c r="J204" s="240"/>
      <c r="K204" s="74"/>
    </row>
    <row r="205" spans="1:11" ht="24" hidden="1" customHeight="1">
      <c r="A205" s="235"/>
      <c r="B205" s="238"/>
      <c r="C205" s="102"/>
      <c r="D205" s="103"/>
      <c r="E205" s="104"/>
      <c r="F205" s="61" t="s">
        <v>144</v>
      </c>
      <c r="G205" s="107"/>
      <c r="H205" s="103"/>
      <c r="I205" s="239">
        <f t="shared" si="4"/>
        <v>0</v>
      </c>
      <c r="J205" s="240"/>
      <c r="K205" s="74"/>
    </row>
    <row r="206" spans="1:11" ht="24" hidden="1" customHeight="1">
      <c r="A206" s="235"/>
      <c r="B206" s="238"/>
      <c r="C206" s="102"/>
      <c r="D206" s="103"/>
      <c r="E206" s="104"/>
      <c r="F206" s="61" t="s">
        <v>144</v>
      </c>
      <c r="G206" s="107"/>
      <c r="H206" s="103"/>
      <c r="I206" s="239">
        <f t="shared" si="4"/>
        <v>0</v>
      </c>
      <c r="J206" s="240"/>
      <c r="K206" s="74"/>
    </row>
    <row r="207" spans="1:11" ht="24" hidden="1" customHeight="1">
      <c r="A207" s="235"/>
      <c r="B207" s="238"/>
      <c r="C207" s="105"/>
      <c r="D207" s="103"/>
      <c r="E207" s="104"/>
      <c r="F207" s="61" t="s">
        <v>144</v>
      </c>
      <c r="G207" s="107"/>
      <c r="H207" s="103"/>
      <c r="I207" s="241">
        <f t="shared" si="4"/>
        <v>0</v>
      </c>
      <c r="J207" s="242"/>
      <c r="K207" s="76"/>
    </row>
    <row r="208" spans="1:11" ht="24" customHeight="1" thickBot="1">
      <c r="A208" s="235"/>
      <c r="B208" s="238"/>
      <c r="C208" s="228" t="s">
        <v>134</v>
      </c>
      <c r="D208" s="229"/>
      <c r="E208" s="229"/>
      <c r="F208" s="229"/>
      <c r="G208" s="229"/>
      <c r="H208" s="230"/>
      <c r="I208" s="243">
        <f>SUM(I108:I207)</f>
        <v>0</v>
      </c>
      <c r="J208" s="244"/>
      <c r="K208" s="80"/>
    </row>
    <row r="209" spans="1:11" s="59" customFormat="1" ht="24" customHeight="1" thickBot="1">
      <c r="A209" s="236"/>
      <c r="B209" s="245" t="s">
        <v>136</v>
      </c>
      <c r="C209" s="246"/>
      <c r="D209" s="247"/>
      <c r="E209" s="248"/>
      <c r="F209" s="248"/>
      <c r="G209" s="248"/>
      <c r="H209" s="249"/>
      <c r="I209" s="250">
        <f>I208+I107</f>
        <v>0</v>
      </c>
      <c r="J209" s="251"/>
      <c r="K209" s="71" t="s">
        <v>145</v>
      </c>
    </row>
    <row r="210" spans="1:11" s="59" customFormat="1" ht="24" customHeight="1">
      <c r="A210" s="252" t="s">
        <v>137</v>
      </c>
      <c r="B210" s="221" t="s">
        <v>133</v>
      </c>
      <c r="C210" s="99"/>
      <c r="D210" s="100"/>
      <c r="E210" s="101"/>
      <c r="F210" s="72" t="s">
        <v>144</v>
      </c>
      <c r="G210" s="106"/>
      <c r="H210" s="100"/>
      <c r="I210" s="224">
        <f>ROUND(D210*E210*G210/1000000000,4)*H210</f>
        <v>0</v>
      </c>
      <c r="J210" s="225"/>
      <c r="K210" s="73"/>
    </row>
    <row r="211" spans="1:11" s="59" customFormat="1" ht="24" customHeight="1">
      <c r="A211" s="253"/>
      <c r="B211" s="222"/>
      <c r="C211" s="102"/>
      <c r="D211" s="103"/>
      <c r="E211" s="104"/>
      <c r="F211" s="61" t="s">
        <v>144</v>
      </c>
      <c r="G211" s="107"/>
      <c r="H211" s="103"/>
      <c r="I211" s="226">
        <f t="shared" ref="I211:I274" si="5">ROUND(D211*E211*G211/1000000000,4)*H211</f>
        <v>0</v>
      </c>
      <c r="J211" s="227"/>
      <c r="K211" s="75"/>
    </row>
    <row r="212" spans="1:11" s="59" customFormat="1" ht="24" customHeight="1">
      <c r="A212" s="253"/>
      <c r="B212" s="222"/>
      <c r="C212" s="102"/>
      <c r="D212" s="103"/>
      <c r="E212" s="104"/>
      <c r="F212" s="61" t="s">
        <v>144</v>
      </c>
      <c r="G212" s="107"/>
      <c r="H212" s="103"/>
      <c r="I212" s="226">
        <f t="shared" si="5"/>
        <v>0</v>
      </c>
      <c r="J212" s="227"/>
      <c r="K212" s="75"/>
    </row>
    <row r="213" spans="1:11" s="59" customFormat="1" ht="24" customHeight="1">
      <c r="A213" s="253"/>
      <c r="B213" s="222"/>
      <c r="C213" s="102"/>
      <c r="D213" s="103"/>
      <c r="E213" s="104"/>
      <c r="F213" s="61" t="s">
        <v>144</v>
      </c>
      <c r="G213" s="107"/>
      <c r="H213" s="103"/>
      <c r="I213" s="226">
        <f t="shared" si="5"/>
        <v>0</v>
      </c>
      <c r="J213" s="227"/>
      <c r="K213" s="75"/>
    </row>
    <row r="214" spans="1:11" s="59" customFormat="1" ht="24" customHeight="1">
      <c r="A214" s="253"/>
      <c r="B214" s="222"/>
      <c r="C214" s="102"/>
      <c r="D214" s="103"/>
      <c r="E214" s="104"/>
      <c r="F214" s="61" t="s">
        <v>144</v>
      </c>
      <c r="G214" s="107"/>
      <c r="H214" s="103"/>
      <c r="I214" s="226">
        <f t="shared" si="5"/>
        <v>0</v>
      </c>
      <c r="J214" s="227"/>
      <c r="K214" s="75"/>
    </row>
    <row r="215" spans="1:11" s="59" customFormat="1" ht="24" hidden="1" customHeight="1">
      <c r="A215" s="253"/>
      <c r="B215" s="222"/>
      <c r="C215" s="102"/>
      <c r="D215" s="103"/>
      <c r="E215" s="104"/>
      <c r="F215" s="61" t="s">
        <v>144</v>
      </c>
      <c r="G215" s="107"/>
      <c r="H215" s="103"/>
      <c r="I215" s="226">
        <f t="shared" si="5"/>
        <v>0</v>
      </c>
      <c r="J215" s="227"/>
      <c r="K215" s="75"/>
    </row>
    <row r="216" spans="1:11" s="59" customFormat="1" ht="24" hidden="1" customHeight="1">
      <c r="A216" s="253"/>
      <c r="B216" s="222"/>
      <c r="C216" s="102"/>
      <c r="D216" s="103"/>
      <c r="E216" s="104"/>
      <c r="F216" s="61" t="s">
        <v>144</v>
      </c>
      <c r="G216" s="107"/>
      <c r="H216" s="103"/>
      <c r="I216" s="226">
        <f t="shared" si="5"/>
        <v>0</v>
      </c>
      <c r="J216" s="227"/>
      <c r="K216" s="75"/>
    </row>
    <row r="217" spans="1:11" s="59" customFormat="1" ht="24" hidden="1" customHeight="1">
      <c r="A217" s="253"/>
      <c r="B217" s="222"/>
      <c r="C217" s="102"/>
      <c r="D217" s="103"/>
      <c r="E217" s="104"/>
      <c r="F217" s="61" t="s">
        <v>144</v>
      </c>
      <c r="G217" s="107"/>
      <c r="H217" s="103"/>
      <c r="I217" s="226">
        <f t="shared" si="5"/>
        <v>0</v>
      </c>
      <c r="J217" s="227"/>
      <c r="K217" s="75"/>
    </row>
    <row r="218" spans="1:11" s="59" customFormat="1" ht="24" hidden="1" customHeight="1">
      <c r="A218" s="253"/>
      <c r="B218" s="222"/>
      <c r="C218" s="102"/>
      <c r="D218" s="103"/>
      <c r="E218" s="104"/>
      <c r="F218" s="61" t="s">
        <v>144</v>
      </c>
      <c r="G218" s="107"/>
      <c r="H218" s="103"/>
      <c r="I218" s="226">
        <f t="shared" si="5"/>
        <v>0</v>
      </c>
      <c r="J218" s="227"/>
      <c r="K218" s="75"/>
    </row>
    <row r="219" spans="1:11" s="59" customFormat="1" ht="24" hidden="1" customHeight="1">
      <c r="A219" s="253"/>
      <c r="B219" s="222"/>
      <c r="C219" s="102"/>
      <c r="D219" s="103"/>
      <c r="E219" s="104"/>
      <c r="F219" s="61" t="s">
        <v>144</v>
      </c>
      <c r="G219" s="107"/>
      <c r="H219" s="103"/>
      <c r="I219" s="226">
        <f t="shared" si="5"/>
        <v>0</v>
      </c>
      <c r="J219" s="227"/>
      <c r="K219" s="75"/>
    </row>
    <row r="220" spans="1:11" s="59" customFormat="1" ht="24" hidden="1" customHeight="1">
      <c r="A220" s="253"/>
      <c r="B220" s="222"/>
      <c r="C220" s="102"/>
      <c r="D220" s="103"/>
      <c r="E220" s="104"/>
      <c r="F220" s="61" t="s">
        <v>144</v>
      </c>
      <c r="G220" s="107"/>
      <c r="H220" s="103"/>
      <c r="I220" s="226">
        <f t="shared" si="5"/>
        <v>0</v>
      </c>
      <c r="J220" s="227"/>
      <c r="K220" s="75"/>
    </row>
    <row r="221" spans="1:11" s="59" customFormat="1" ht="24" hidden="1" customHeight="1">
      <c r="A221" s="253"/>
      <c r="B221" s="222"/>
      <c r="C221" s="102"/>
      <c r="D221" s="103"/>
      <c r="E221" s="104"/>
      <c r="F221" s="61" t="s">
        <v>144</v>
      </c>
      <c r="G221" s="107"/>
      <c r="H221" s="103"/>
      <c r="I221" s="226">
        <f t="shared" si="5"/>
        <v>0</v>
      </c>
      <c r="J221" s="227"/>
      <c r="K221" s="75"/>
    </row>
    <row r="222" spans="1:11" s="59" customFormat="1" ht="24" hidden="1" customHeight="1">
      <c r="A222" s="253"/>
      <c r="B222" s="222"/>
      <c r="C222" s="102"/>
      <c r="D222" s="103"/>
      <c r="E222" s="104"/>
      <c r="F222" s="61" t="s">
        <v>144</v>
      </c>
      <c r="G222" s="107"/>
      <c r="H222" s="103"/>
      <c r="I222" s="226">
        <f t="shared" si="5"/>
        <v>0</v>
      </c>
      <c r="J222" s="227"/>
      <c r="K222" s="75"/>
    </row>
    <row r="223" spans="1:11" s="59" customFormat="1" ht="24" hidden="1" customHeight="1">
      <c r="A223" s="253"/>
      <c r="B223" s="222"/>
      <c r="C223" s="102"/>
      <c r="D223" s="103"/>
      <c r="E223" s="104"/>
      <c r="F223" s="61" t="s">
        <v>144</v>
      </c>
      <c r="G223" s="107"/>
      <c r="H223" s="103"/>
      <c r="I223" s="226">
        <f t="shared" si="5"/>
        <v>0</v>
      </c>
      <c r="J223" s="227"/>
      <c r="K223" s="75"/>
    </row>
    <row r="224" spans="1:11" s="59" customFormat="1" ht="24" hidden="1" customHeight="1">
      <c r="A224" s="253"/>
      <c r="B224" s="222"/>
      <c r="C224" s="102"/>
      <c r="D224" s="103"/>
      <c r="E224" s="104"/>
      <c r="F224" s="61" t="s">
        <v>144</v>
      </c>
      <c r="G224" s="107"/>
      <c r="H224" s="103"/>
      <c r="I224" s="226">
        <f t="shared" si="5"/>
        <v>0</v>
      </c>
      <c r="J224" s="227"/>
      <c r="K224" s="75"/>
    </row>
    <row r="225" spans="1:11" s="59" customFormat="1" ht="24" hidden="1" customHeight="1">
      <c r="A225" s="253"/>
      <c r="B225" s="222"/>
      <c r="C225" s="102"/>
      <c r="D225" s="103"/>
      <c r="E225" s="104"/>
      <c r="F225" s="61" t="s">
        <v>144</v>
      </c>
      <c r="G225" s="107"/>
      <c r="H225" s="103"/>
      <c r="I225" s="226">
        <f t="shared" si="5"/>
        <v>0</v>
      </c>
      <c r="J225" s="227"/>
      <c r="K225" s="75"/>
    </row>
    <row r="226" spans="1:11" s="59" customFormat="1" ht="24" hidden="1" customHeight="1">
      <c r="A226" s="253"/>
      <c r="B226" s="222"/>
      <c r="C226" s="102"/>
      <c r="D226" s="103"/>
      <c r="E226" s="104"/>
      <c r="F226" s="61" t="s">
        <v>144</v>
      </c>
      <c r="G226" s="107"/>
      <c r="H226" s="103"/>
      <c r="I226" s="226">
        <f t="shared" si="5"/>
        <v>0</v>
      </c>
      <c r="J226" s="227"/>
      <c r="K226" s="75"/>
    </row>
    <row r="227" spans="1:11" s="59" customFormat="1" ht="24" hidden="1" customHeight="1">
      <c r="A227" s="253"/>
      <c r="B227" s="222"/>
      <c r="C227" s="102"/>
      <c r="D227" s="103"/>
      <c r="E227" s="104"/>
      <c r="F227" s="61" t="s">
        <v>144</v>
      </c>
      <c r="G227" s="107"/>
      <c r="H227" s="103"/>
      <c r="I227" s="226">
        <f t="shared" si="5"/>
        <v>0</v>
      </c>
      <c r="J227" s="227"/>
      <c r="K227" s="75"/>
    </row>
    <row r="228" spans="1:11" s="59" customFormat="1" ht="24" hidden="1" customHeight="1">
      <c r="A228" s="253"/>
      <c r="B228" s="222"/>
      <c r="C228" s="102"/>
      <c r="D228" s="103"/>
      <c r="E228" s="104"/>
      <c r="F228" s="61" t="s">
        <v>144</v>
      </c>
      <c r="G228" s="107"/>
      <c r="H228" s="103"/>
      <c r="I228" s="226">
        <f t="shared" si="5"/>
        <v>0</v>
      </c>
      <c r="J228" s="227"/>
      <c r="K228" s="75"/>
    </row>
    <row r="229" spans="1:11" s="59" customFormat="1" ht="24" hidden="1" customHeight="1">
      <c r="A229" s="253"/>
      <c r="B229" s="222"/>
      <c r="C229" s="102"/>
      <c r="D229" s="103"/>
      <c r="E229" s="104"/>
      <c r="F229" s="61" t="s">
        <v>144</v>
      </c>
      <c r="G229" s="107"/>
      <c r="H229" s="103"/>
      <c r="I229" s="226">
        <f t="shared" si="5"/>
        <v>0</v>
      </c>
      <c r="J229" s="227"/>
      <c r="K229" s="75"/>
    </row>
    <row r="230" spans="1:11" s="59" customFormat="1" ht="24" hidden="1" customHeight="1">
      <c r="A230" s="253"/>
      <c r="B230" s="222"/>
      <c r="C230" s="102"/>
      <c r="D230" s="103"/>
      <c r="E230" s="104"/>
      <c r="F230" s="61" t="s">
        <v>144</v>
      </c>
      <c r="G230" s="107"/>
      <c r="H230" s="103"/>
      <c r="I230" s="226">
        <f t="shared" si="5"/>
        <v>0</v>
      </c>
      <c r="J230" s="227"/>
      <c r="K230" s="75"/>
    </row>
    <row r="231" spans="1:11" s="59" customFormat="1" ht="24" hidden="1" customHeight="1">
      <c r="A231" s="253"/>
      <c r="B231" s="222"/>
      <c r="C231" s="102"/>
      <c r="D231" s="103"/>
      <c r="E231" s="104"/>
      <c r="F231" s="61" t="s">
        <v>144</v>
      </c>
      <c r="G231" s="107"/>
      <c r="H231" s="103"/>
      <c r="I231" s="226">
        <f t="shared" si="5"/>
        <v>0</v>
      </c>
      <c r="J231" s="227"/>
      <c r="K231" s="75"/>
    </row>
    <row r="232" spans="1:11" s="59" customFormat="1" ht="24" hidden="1" customHeight="1">
      <c r="A232" s="253"/>
      <c r="B232" s="222"/>
      <c r="C232" s="102"/>
      <c r="D232" s="103"/>
      <c r="E232" s="104"/>
      <c r="F232" s="61" t="s">
        <v>144</v>
      </c>
      <c r="G232" s="107"/>
      <c r="H232" s="103"/>
      <c r="I232" s="226">
        <f t="shared" si="5"/>
        <v>0</v>
      </c>
      <c r="J232" s="227"/>
      <c r="K232" s="75"/>
    </row>
    <row r="233" spans="1:11" s="59" customFormat="1" ht="24" hidden="1" customHeight="1">
      <c r="A233" s="253"/>
      <c r="B233" s="222"/>
      <c r="C233" s="102"/>
      <c r="D233" s="103"/>
      <c r="E233" s="104"/>
      <c r="F233" s="61" t="s">
        <v>144</v>
      </c>
      <c r="G233" s="107"/>
      <c r="H233" s="103"/>
      <c r="I233" s="226">
        <f t="shared" si="5"/>
        <v>0</v>
      </c>
      <c r="J233" s="227"/>
      <c r="K233" s="75"/>
    </row>
    <row r="234" spans="1:11" s="59" customFormat="1" ht="24" hidden="1" customHeight="1">
      <c r="A234" s="253"/>
      <c r="B234" s="222"/>
      <c r="C234" s="102"/>
      <c r="D234" s="103"/>
      <c r="E234" s="104"/>
      <c r="F234" s="61" t="s">
        <v>144</v>
      </c>
      <c r="G234" s="107"/>
      <c r="H234" s="103"/>
      <c r="I234" s="226">
        <f t="shared" si="5"/>
        <v>0</v>
      </c>
      <c r="J234" s="227"/>
      <c r="K234" s="75"/>
    </row>
    <row r="235" spans="1:11" s="59" customFormat="1" ht="24" hidden="1" customHeight="1">
      <c r="A235" s="253"/>
      <c r="B235" s="222"/>
      <c r="C235" s="102"/>
      <c r="D235" s="103"/>
      <c r="E235" s="104"/>
      <c r="F235" s="61" t="s">
        <v>144</v>
      </c>
      <c r="G235" s="107"/>
      <c r="H235" s="103"/>
      <c r="I235" s="226">
        <f t="shared" si="5"/>
        <v>0</v>
      </c>
      <c r="J235" s="227"/>
      <c r="K235" s="75"/>
    </row>
    <row r="236" spans="1:11" s="59" customFormat="1" ht="24" hidden="1" customHeight="1">
      <c r="A236" s="253"/>
      <c r="B236" s="222"/>
      <c r="C236" s="102"/>
      <c r="D236" s="103"/>
      <c r="E236" s="104"/>
      <c r="F236" s="61" t="s">
        <v>144</v>
      </c>
      <c r="G236" s="107"/>
      <c r="H236" s="103"/>
      <c r="I236" s="226">
        <f t="shared" si="5"/>
        <v>0</v>
      </c>
      <c r="J236" s="227"/>
      <c r="K236" s="75"/>
    </row>
    <row r="237" spans="1:11" s="59" customFormat="1" ht="24" hidden="1" customHeight="1">
      <c r="A237" s="253"/>
      <c r="B237" s="222"/>
      <c r="C237" s="102"/>
      <c r="D237" s="103"/>
      <c r="E237" s="104"/>
      <c r="F237" s="61" t="s">
        <v>144</v>
      </c>
      <c r="G237" s="107"/>
      <c r="H237" s="103"/>
      <c r="I237" s="226">
        <f t="shared" si="5"/>
        <v>0</v>
      </c>
      <c r="J237" s="227"/>
      <c r="K237" s="75"/>
    </row>
    <row r="238" spans="1:11" s="59" customFormat="1" ht="24" hidden="1" customHeight="1">
      <c r="A238" s="253"/>
      <c r="B238" s="222"/>
      <c r="C238" s="102"/>
      <c r="D238" s="103"/>
      <c r="E238" s="104"/>
      <c r="F238" s="61" t="s">
        <v>144</v>
      </c>
      <c r="G238" s="107"/>
      <c r="H238" s="103"/>
      <c r="I238" s="226">
        <f t="shared" si="5"/>
        <v>0</v>
      </c>
      <c r="J238" s="227"/>
      <c r="K238" s="75"/>
    </row>
    <row r="239" spans="1:11" s="59" customFormat="1" ht="24" hidden="1" customHeight="1">
      <c r="A239" s="253"/>
      <c r="B239" s="222"/>
      <c r="C239" s="102"/>
      <c r="D239" s="103"/>
      <c r="E239" s="104"/>
      <c r="F239" s="61" t="s">
        <v>144</v>
      </c>
      <c r="G239" s="107"/>
      <c r="H239" s="103"/>
      <c r="I239" s="226">
        <f t="shared" si="5"/>
        <v>0</v>
      </c>
      <c r="J239" s="227"/>
      <c r="K239" s="75"/>
    </row>
    <row r="240" spans="1:11" s="59" customFormat="1" ht="24" hidden="1" customHeight="1">
      <c r="A240" s="253"/>
      <c r="B240" s="222"/>
      <c r="C240" s="102"/>
      <c r="D240" s="103"/>
      <c r="E240" s="104"/>
      <c r="F240" s="61" t="s">
        <v>144</v>
      </c>
      <c r="G240" s="107"/>
      <c r="H240" s="103"/>
      <c r="I240" s="226">
        <f t="shared" si="5"/>
        <v>0</v>
      </c>
      <c r="J240" s="227"/>
      <c r="K240" s="75"/>
    </row>
    <row r="241" spans="1:11" s="59" customFormat="1" ht="24" hidden="1" customHeight="1">
      <c r="A241" s="253"/>
      <c r="B241" s="222"/>
      <c r="C241" s="102"/>
      <c r="D241" s="103"/>
      <c r="E241" s="104"/>
      <c r="F241" s="61" t="s">
        <v>144</v>
      </c>
      <c r="G241" s="107"/>
      <c r="H241" s="103"/>
      <c r="I241" s="226">
        <f t="shared" si="5"/>
        <v>0</v>
      </c>
      <c r="J241" s="227"/>
      <c r="K241" s="75"/>
    </row>
    <row r="242" spans="1:11" s="59" customFormat="1" ht="24" hidden="1" customHeight="1">
      <c r="A242" s="253"/>
      <c r="B242" s="222"/>
      <c r="C242" s="102"/>
      <c r="D242" s="103"/>
      <c r="E242" s="104"/>
      <c r="F242" s="61" t="s">
        <v>144</v>
      </c>
      <c r="G242" s="107"/>
      <c r="H242" s="103"/>
      <c r="I242" s="226">
        <f t="shared" si="5"/>
        <v>0</v>
      </c>
      <c r="J242" s="227"/>
      <c r="K242" s="75"/>
    </row>
    <row r="243" spans="1:11" s="59" customFormat="1" ht="24" hidden="1" customHeight="1">
      <c r="A243" s="253"/>
      <c r="B243" s="222"/>
      <c r="C243" s="102"/>
      <c r="D243" s="103"/>
      <c r="E243" s="104"/>
      <c r="F243" s="61" t="s">
        <v>144</v>
      </c>
      <c r="G243" s="107"/>
      <c r="H243" s="103"/>
      <c r="I243" s="226">
        <f t="shared" si="5"/>
        <v>0</v>
      </c>
      <c r="J243" s="227"/>
      <c r="K243" s="75"/>
    </row>
    <row r="244" spans="1:11" s="59" customFormat="1" ht="24" hidden="1" customHeight="1">
      <c r="A244" s="253"/>
      <c r="B244" s="222"/>
      <c r="C244" s="102"/>
      <c r="D244" s="103"/>
      <c r="E244" s="104"/>
      <c r="F244" s="61" t="s">
        <v>144</v>
      </c>
      <c r="G244" s="107"/>
      <c r="H244" s="103"/>
      <c r="I244" s="226">
        <f t="shared" si="5"/>
        <v>0</v>
      </c>
      <c r="J244" s="227"/>
      <c r="K244" s="75"/>
    </row>
    <row r="245" spans="1:11" s="59" customFormat="1" ht="24" hidden="1" customHeight="1">
      <c r="A245" s="253"/>
      <c r="B245" s="222"/>
      <c r="C245" s="102"/>
      <c r="D245" s="103"/>
      <c r="E245" s="104"/>
      <c r="F245" s="61" t="s">
        <v>144</v>
      </c>
      <c r="G245" s="107"/>
      <c r="H245" s="103"/>
      <c r="I245" s="226">
        <f t="shared" si="5"/>
        <v>0</v>
      </c>
      <c r="J245" s="227"/>
      <c r="K245" s="75"/>
    </row>
    <row r="246" spans="1:11" s="59" customFormat="1" ht="24" hidden="1" customHeight="1">
      <c r="A246" s="253"/>
      <c r="B246" s="222"/>
      <c r="C246" s="102"/>
      <c r="D246" s="103"/>
      <c r="E246" s="104"/>
      <c r="F246" s="61" t="s">
        <v>144</v>
      </c>
      <c r="G246" s="107"/>
      <c r="H246" s="103"/>
      <c r="I246" s="226">
        <f t="shared" si="5"/>
        <v>0</v>
      </c>
      <c r="J246" s="227"/>
      <c r="K246" s="75"/>
    </row>
    <row r="247" spans="1:11" s="59" customFormat="1" ht="24" hidden="1" customHeight="1">
      <c r="A247" s="253"/>
      <c r="B247" s="222"/>
      <c r="C247" s="102"/>
      <c r="D247" s="103"/>
      <c r="E247" s="104"/>
      <c r="F247" s="61" t="s">
        <v>144</v>
      </c>
      <c r="G247" s="107"/>
      <c r="H247" s="103"/>
      <c r="I247" s="226">
        <f t="shared" si="5"/>
        <v>0</v>
      </c>
      <c r="J247" s="227"/>
      <c r="K247" s="75"/>
    </row>
    <row r="248" spans="1:11" s="59" customFormat="1" ht="24" hidden="1" customHeight="1">
      <c r="A248" s="253"/>
      <c r="B248" s="222"/>
      <c r="C248" s="102"/>
      <c r="D248" s="103"/>
      <c r="E248" s="104"/>
      <c r="F248" s="61" t="s">
        <v>144</v>
      </c>
      <c r="G248" s="107"/>
      <c r="H248" s="103"/>
      <c r="I248" s="226">
        <f t="shared" si="5"/>
        <v>0</v>
      </c>
      <c r="J248" s="227"/>
      <c r="K248" s="75"/>
    </row>
    <row r="249" spans="1:11" s="59" customFormat="1" ht="24" hidden="1" customHeight="1">
      <c r="A249" s="253"/>
      <c r="B249" s="222"/>
      <c r="C249" s="102"/>
      <c r="D249" s="103"/>
      <c r="E249" s="104"/>
      <c r="F249" s="61" t="s">
        <v>144</v>
      </c>
      <c r="G249" s="107"/>
      <c r="H249" s="103"/>
      <c r="I249" s="226">
        <f t="shared" si="5"/>
        <v>0</v>
      </c>
      <c r="J249" s="227"/>
      <c r="K249" s="75"/>
    </row>
    <row r="250" spans="1:11" s="59" customFormat="1" ht="24" hidden="1" customHeight="1">
      <c r="A250" s="253"/>
      <c r="B250" s="222"/>
      <c r="C250" s="102"/>
      <c r="D250" s="103"/>
      <c r="E250" s="104"/>
      <c r="F250" s="61" t="s">
        <v>144</v>
      </c>
      <c r="G250" s="107"/>
      <c r="H250" s="103"/>
      <c r="I250" s="226">
        <f t="shared" si="5"/>
        <v>0</v>
      </c>
      <c r="J250" s="227"/>
      <c r="K250" s="75"/>
    </row>
    <row r="251" spans="1:11" s="59" customFormat="1" ht="24" hidden="1" customHeight="1">
      <c r="A251" s="253"/>
      <c r="B251" s="222"/>
      <c r="C251" s="102"/>
      <c r="D251" s="103"/>
      <c r="E251" s="104"/>
      <c r="F251" s="61" t="s">
        <v>144</v>
      </c>
      <c r="G251" s="107"/>
      <c r="H251" s="103"/>
      <c r="I251" s="226">
        <f t="shared" si="5"/>
        <v>0</v>
      </c>
      <c r="J251" s="227"/>
      <c r="K251" s="75"/>
    </row>
    <row r="252" spans="1:11" s="59" customFormat="1" ht="24" hidden="1" customHeight="1">
      <c r="A252" s="253"/>
      <c r="B252" s="222"/>
      <c r="C252" s="102"/>
      <c r="D252" s="103"/>
      <c r="E252" s="104"/>
      <c r="F252" s="61" t="s">
        <v>144</v>
      </c>
      <c r="G252" s="107"/>
      <c r="H252" s="103"/>
      <c r="I252" s="226">
        <f t="shared" si="5"/>
        <v>0</v>
      </c>
      <c r="J252" s="227"/>
      <c r="K252" s="75"/>
    </row>
    <row r="253" spans="1:11" s="59" customFormat="1" ht="24" hidden="1" customHeight="1">
      <c r="A253" s="253"/>
      <c r="B253" s="222"/>
      <c r="C253" s="102"/>
      <c r="D253" s="103"/>
      <c r="E253" s="104"/>
      <c r="F253" s="61" t="s">
        <v>144</v>
      </c>
      <c r="G253" s="107"/>
      <c r="H253" s="103"/>
      <c r="I253" s="226">
        <f t="shared" si="5"/>
        <v>0</v>
      </c>
      <c r="J253" s="227"/>
      <c r="K253" s="75"/>
    </row>
    <row r="254" spans="1:11" s="59" customFormat="1" ht="24" hidden="1" customHeight="1">
      <c r="A254" s="253"/>
      <c r="B254" s="222"/>
      <c r="C254" s="102"/>
      <c r="D254" s="103"/>
      <c r="E254" s="104"/>
      <c r="F254" s="61" t="s">
        <v>144</v>
      </c>
      <c r="G254" s="107"/>
      <c r="H254" s="103"/>
      <c r="I254" s="226">
        <f t="shared" si="5"/>
        <v>0</v>
      </c>
      <c r="J254" s="227"/>
      <c r="K254" s="75"/>
    </row>
    <row r="255" spans="1:11" s="59" customFormat="1" ht="24" hidden="1" customHeight="1">
      <c r="A255" s="253"/>
      <c r="B255" s="222"/>
      <c r="C255" s="102"/>
      <c r="D255" s="103"/>
      <c r="E255" s="104"/>
      <c r="F255" s="61" t="s">
        <v>144</v>
      </c>
      <c r="G255" s="107"/>
      <c r="H255" s="103"/>
      <c r="I255" s="226">
        <f t="shared" si="5"/>
        <v>0</v>
      </c>
      <c r="J255" s="227"/>
      <c r="K255" s="75"/>
    </row>
    <row r="256" spans="1:11" s="59" customFormat="1" ht="24" hidden="1" customHeight="1">
      <c r="A256" s="253"/>
      <c r="B256" s="222"/>
      <c r="C256" s="102"/>
      <c r="D256" s="103"/>
      <c r="E256" s="104"/>
      <c r="F256" s="61" t="s">
        <v>144</v>
      </c>
      <c r="G256" s="107"/>
      <c r="H256" s="103"/>
      <c r="I256" s="226">
        <f t="shared" si="5"/>
        <v>0</v>
      </c>
      <c r="J256" s="227"/>
      <c r="K256" s="75"/>
    </row>
    <row r="257" spans="1:11" s="59" customFormat="1" ht="24" hidden="1" customHeight="1">
      <c r="A257" s="253"/>
      <c r="B257" s="222"/>
      <c r="C257" s="102"/>
      <c r="D257" s="103"/>
      <c r="E257" s="104"/>
      <c r="F257" s="61" t="s">
        <v>144</v>
      </c>
      <c r="G257" s="107"/>
      <c r="H257" s="103"/>
      <c r="I257" s="226">
        <f t="shared" si="5"/>
        <v>0</v>
      </c>
      <c r="J257" s="227"/>
      <c r="K257" s="75"/>
    </row>
    <row r="258" spans="1:11" s="59" customFormat="1" ht="24" hidden="1" customHeight="1">
      <c r="A258" s="253"/>
      <c r="B258" s="222"/>
      <c r="C258" s="102"/>
      <c r="D258" s="103"/>
      <c r="E258" s="104"/>
      <c r="F258" s="61" t="s">
        <v>144</v>
      </c>
      <c r="G258" s="107"/>
      <c r="H258" s="103"/>
      <c r="I258" s="226">
        <f t="shared" si="5"/>
        <v>0</v>
      </c>
      <c r="J258" s="227"/>
      <c r="K258" s="75"/>
    </row>
    <row r="259" spans="1:11" s="59" customFormat="1" ht="24" hidden="1" customHeight="1">
      <c r="A259" s="253"/>
      <c r="B259" s="222"/>
      <c r="C259" s="102"/>
      <c r="D259" s="103"/>
      <c r="E259" s="104"/>
      <c r="F259" s="61" t="s">
        <v>144</v>
      </c>
      <c r="G259" s="107"/>
      <c r="H259" s="103"/>
      <c r="I259" s="226">
        <f t="shared" si="5"/>
        <v>0</v>
      </c>
      <c r="J259" s="227"/>
      <c r="K259" s="75"/>
    </row>
    <row r="260" spans="1:11" s="59" customFormat="1" ht="24" hidden="1" customHeight="1">
      <c r="A260" s="253"/>
      <c r="B260" s="222"/>
      <c r="C260" s="102"/>
      <c r="D260" s="103"/>
      <c r="E260" s="104"/>
      <c r="F260" s="61" t="s">
        <v>144</v>
      </c>
      <c r="G260" s="107"/>
      <c r="H260" s="103"/>
      <c r="I260" s="226">
        <f t="shared" si="5"/>
        <v>0</v>
      </c>
      <c r="J260" s="227"/>
      <c r="K260" s="75"/>
    </row>
    <row r="261" spans="1:11" s="59" customFormat="1" ht="24" hidden="1" customHeight="1">
      <c r="A261" s="253"/>
      <c r="B261" s="222"/>
      <c r="C261" s="102"/>
      <c r="D261" s="103"/>
      <c r="E261" s="104"/>
      <c r="F261" s="61" t="s">
        <v>144</v>
      </c>
      <c r="G261" s="107"/>
      <c r="H261" s="103"/>
      <c r="I261" s="226">
        <f t="shared" si="5"/>
        <v>0</v>
      </c>
      <c r="J261" s="227"/>
      <c r="K261" s="75"/>
    </row>
    <row r="262" spans="1:11" s="59" customFormat="1" ht="24" hidden="1" customHeight="1">
      <c r="A262" s="253"/>
      <c r="B262" s="222"/>
      <c r="C262" s="102"/>
      <c r="D262" s="103"/>
      <c r="E262" s="104"/>
      <c r="F262" s="61" t="s">
        <v>144</v>
      </c>
      <c r="G262" s="107"/>
      <c r="H262" s="103"/>
      <c r="I262" s="226">
        <f t="shared" si="5"/>
        <v>0</v>
      </c>
      <c r="J262" s="227"/>
      <c r="K262" s="75"/>
    </row>
    <row r="263" spans="1:11" s="59" customFormat="1" ht="24" hidden="1" customHeight="1">
      <c r="A263" s="253"/>
      <c r="B263" s="222"/>
      <c r="C263" s="102"/>
      <c r="D263" s="103"/>
      <c r="E263" s="104"/>
      <c r="F263" s="61" t="s">
        <v>144</v>
      </c>
      <c r="G263" s="107"/>
      <c r="H263" s="103"/>
      <c r="I263" s="226">
        <f t="shared" si="5"/>
        <v>0</v>
      </c>
      <c r="J263" s="227"/>
      <c r="K263" s="75"/>
    </row>
    <row r="264" spans="1:11" s="59" customFormat="1" ht="24" hidden="1" customHeight="1">
      <c r="A264" s="253"/>
      <c r="B264" s="222"/>
      <c r="C264" s="102"/>
      <c r="D264" s="103"/>
      <c r="E264" s="104"/>
      <c r="F264" s="61" t="s">
        <v>144</v>
      </c>
      <c r="G264" s="107"/>
      <c r="H264" s="103"/>
      <c r="I264" s="226">
        <f t="shared" si="5"/>
        <v>0</v>
      </c>
      <c r="J264" s="227"/>
      <c r="K264" s="75"/>
    </row>
    <row r="265" spans="1:11" s="59" customFormat="1" ht="24" hidden="1" customHeight="1">
      <c r="A265" s="253"/>
      <c r="B265" s="222"/>
      <c r="C265" s="102"/>
      <c r="D265" s="103"/>
      <c r="E265" s="104"/>
      <c r="F265" s="61" t="s">
        <v>144</v>
      </c>
      <c r="G265" s="107"/>
      <c r="H265" s="103"/>
      <c r="I265" s="226">
        <f t="shared" si="5"/>
        <v>0</v>
      </c>
      <c r="J265" s="227"/>
      <c r="K265" s="75"/>
    </row>
    <row r="266" spans="1:11" s="59" customFormat="1" ht="24" hidden="1" customHeight="1">
      <c r="A266" s="253"/>
      <c r="B266" s="222"/>
      <c r="C266" s="102"/>
      <c r="D266" s="103"/>
      <c r="E266" s="104"/>
      <c r="F266" s="61" t="s">
        <v>144</v>
      </c>
      <c r="G266" s="107"/>
      <c r="H266" s="103"/>
      <c r="I266" s="226">
        <f t="shared" si="5"/>
        <v>0</v>
      </c>
      <c r="J266" s="227"/>
      <c r="K266" s="75"/>
    </row>
    <row r="267" spans="1:11" s="59" customFormat="1" ht="24" hidden="1" customHeight="1">
      <c r="A267" s="253"/>
      <c r="B267" s="222"/>
      <c r="C267" s="102"/>
      <c r="D267" s="103"/>
      <c r="E267" s="104"/>
      <c r="F267" s="61" t="s">
        <v>144</v>
      </c>
      <c r="G267" s="107"/>
      <c r="H267" s="103"/>
      <c r="I267" s="226">
        <f t="shared" si="5"/>
        <v>0</v>
      </c>
      <c r="J267" s="227"/>
      <c r="K267" s="75"/>
    </row>
    <row r="268" spans="1:11" s="59" customFormat="1" ht="24" hidden="1" customHeight="1">
      <c r="A268" s="253"/>
      <c r="B268" s="222"/>
      <c r="C268" s="102"/>
      <c r="D268" s="103"/>
      <c r="E268" s="104"/>
      <c r="F268" s="61" t="s">
        <v>144</v>
      </c>
      <c r="G268" s="107"/>
      <c r="H268" s="103"/>
      <c r="I268" s="226">
        <f t="shared" si="5"/>
        <v>0</v>
      </c>
      <c r="J268" s="227"/>
      <c r="K268" s="75"/>
    </row>
    <row r="269" spans="1:11" s="59" customFormat="1" ht="24" hidden="1" customHeight="1">
      <c r="A269" s="253"/>
      <c r="B269" s="222"/>
      <c r="C269" s="102"/>
      <c r="D269" s="103"/>
      <c r="E269" s="104"/>
      <c r="F269" s="61" t="s">
        <v>144</v>
      </c>
      <c r="G269" s="107"/>
      <c r="H269" s="103"/>
      <c r="I269" s="226">
        <f t="shared" si="5"/>
        <v>0</v>
      </c>
      <c r="J269" s="227"/>
      <c r="K269" s="75"/>
    </row>
    <row r="270" spans="1:11" s="59" customFormat="1" ht="24" hidden="1" customHeight="1">
      <c r="A270" s="253"/>
      <c r="B270" s="222"/>
      <c r="C270" s="102"/>
      <c r="D270" s="103"/>
      <c r="E270" s="104"/>
      <c r="F270" s="61" t="s">
        <v>144</v>
      </c>
      <c r="G270" s="107"/>
      <c r="H270" s="103"/>
      <c r="I270" s="226">
        <f t="shared" si="5"/>
        <v>0</v>
      </c>
      <c r="J270" s="227"/>
      <c r="K270" s="75"/>
    </row>
    <row r="271" spans="1:11" s="59" customFormat="1" ht="24" hidden="1" customHeight="1">
      <c r="A271" s="253"/>
      <c r="B271" s="222"/>
      <c r="C271" s="102"/>
      <c r="D271" s="103"/>
      <c r="E271" s="104"/>
      <c r="F271" s="61" t="s">
        <v>144</v>
      </c>
      <c r="G271" s="107"/>
      <c r="H271" s="103"/>
      <c r="I271" s="226">
        <f t="shared" si="5"/>
        <v>0</v>
      </c>
      <c r="J271" s="227"/>
      <c r="K271" s="75"/>
    </row>
    <row r="272" spans="1:11" s="59" customFormat="1" ht="24" hidden="1" customHeight="1">
      <c r="A272" s="253"/>
      <c r="B272" s="222"/>
      <c r="C272" s="102"/>
      <c r="D272" s="103"/>
      <c r="E272" s="104"/>
      <c r="F272" s="61" t="s">
        <v>144</v>
      </c>
      <c r="G272" s="107"/>
      <c r="H272" s="103"/>
      <c r="I272" s="226">
        <f t="shared" si="5"/>
        <v>0</v>
      </c>
      <c r="J272" s="227"/>
      <c r="K272" s="75"/>
    </row>
    <row r="273" spans="1:11" s="59" customFormat="1" ht="24" hidden="1" customHeight="1">
      <c r="A273" s="253"/>
      <c r="B273" s="222"/>
      <c r="C273" s="102"/>
      <c r="D273" s="103"/>
      <c r="E273" s="104"/>
      <c r="F273" s="61" t="s">
        <v>144</v>
      </c>
      <c r="G273" s="107"/>
      <c r="H273" s="103"/>
      <c r="I273" s="226">
        <f t="shared" si="5"/>
        <v>0</v>
      </c>
      <c r="J273" s="227"/>
      <c r="K273" s="75"/>
    </row>
    <row r="274" spans="1:11" s="59" customFormat="1" ht="24" hidden="1" customHeight="1">
      <c r="A274" s="253"/>
      <c r="B274" s="222"/>
      <c r="C274" s="102"/>
      <c r="D274" s="103"/>
      <c r="E274" s="104"/>
      <c r="F274" s="61" t="s">
        <v>144</v>
      </c>
      <c r="G274" s="107"/>
      <c r="H274" s="103"/>
      <c r="I274" s="226">
        <f t="shared" si="5"/>
        <v>0</v>
      </c>
      <c r="J274" s="227"/>
      <c r="K274" s="75"/>
    </row>
    <row r="275" spans="1:11" s="59" customFormat="1" ht="24" hidden="1" customHeight="1">
      <c r="A275" s="253"/>
      <c r="B275" s="222"/>
      <c r="C275" s="102"/>
      <c r="D275" s="103"/>
      <c r="E275" s="104"/>
      <c r="F275" s="61" t="s">
        <v>144</v>
      </c>
      <c r="G275" s="107"/>
      <c r="H275" s="103"/>
      <c r="I275" s="226">
        <f t="shared" ref="I275:I279" si="6">ROUND(D275*E275*G275/1000000000,4)*H275</f>
        <v>0</v>
      </c>
      <c r="J275" s="227"/>
      <c r="K275" s="75"/>
    </row>
    <row r="276" spans="1:11" s="59" customFormat="1" ht="24" hidden="1" customHeight="1">
      <c r="A276" s="253"/>
      <c r="B276" s="222"/>
      <c r="C276" s="102"/>
      <c r="D276" s="103"/>
      <c r="E276" s="104"/>
      <c r="F276" s="61" t="s">
        <v>144</v>
      </c>
      <c r="G276" s="107"/>
      <c r="H276" s="103"/>
      <c r="I276" s="226">
        <f t="shared" si="6"/>
        <v>0</v>
      </c>
      <c r="J276" s="227"/>
      <c r="K276" s="75"/>
    </row>
    <row r="277" spans="1:11" s="59" customFormat="1" ht="24" hidden="1" customHeight="1">
      <c r="A277" s="253"/>
      <c r="B277" s="222"/>
      <c r="C277" s="102"/>
      <c r="D277" s="103"/>
      <c r="E277" s="104"/>
      <c r="F277" s="61" t="s">
        <v>144</v>
      </c>
      <c r="G277" s="107"/>
      <c r="H277" s="103"/>
      <c r="I277" s="226">
        <f t="shared" si="6"/>
        <v>0</v>
      </c>
      <c r="J277" s="227"/>
      <c r="K277" s="75"/>
    </row>
    <row r="278" spans="1:11" s="59" customFormat="1" ht="24" hidden="1" customHeight="1">
      <c r="A278" s="253"/>
      <c r="B278" s="222"/>
      <c r="C278" s="102"/>
      <c r="D278" s="103"/>
      <c r="E278" s="104"/>
      <c r="F278" s="61" t="s">
        <v>144</v>
      </c>
      <c r="G278" s="107"/>
      <c r="H278" s="103"/>
      <c r="I278" s="226">
        <f t="shared" si="6"/>
        <v>0</v>
      </c>
      <c r="J278" s="227"/>
      <c r="K278" s="75"/>
    </row>
    <row r="279" spans="1:11" s="59" customFormat="1" ht="24" hidden="1" customHeight="1">
      <c r="A279" s="253"/>
      <c r="B279" s="222"/>
      <c r="C279" s="102"/>
      <c r="D279" s="103"/>
      <c r="E279" s="104"/>
      <c r="F279" s="61" t="s">
        <v>144</v>
      </c>
      <c r="G279" s="107"/>
      <c r="H279" s="103"/>
      <c r="I279" s="226">
        <f t="shared" si="6"/>
        <v>0</v>
      </c>
      <c r="J279" s="227"/>
      <c r="K279" s="75"/>
    </row>
    <row r="280" spans="1:11" s="59" customFormat="1" ht="24" hidden="1" customHeight="1">
      <c r="A280" s="254"/>
      <c r="B280" s="222"/>
      <c r="C280" s="102"/>
      <c r="D280" s="103"/>
      <c r="E280" s="104"/>
      <c r="F280" s="61" t="s">
        <v>144</v>
      </c>
      <c r="G280" s="107"/>
      <c r="H280" s="103"/>
      <c r="I280" s="226">
        <f>ROUND(D280*E280*G280/1000000000,4)*H280</f>
        <v>0</v>
      </c>
      <c r="J280" s="227"/>
      <c r="K280" s="75"/>
    </row>
    <row r="281" spans="1:11" s="59" customFormat="1" ht="24" hidden="1" customHeight="1">
      <c r="A281" s="254"/>
      <c r="B281" s="222"/>
      <c r="C281" s="102"/>
      <c r="D281" s="103"/>
      <c r="E281" s="104"/>
      <c r="F281" s="61" t="s">
        <v>144</v>
      </c>
      <c r="G281" s="107"/>
      <c r="H281" s="103"/>
      <c r="I281" s="226">
        <f t="shared" ref="I281:I309" si="7">ROUND(D281*E281*G281/1000000000,4)*H281</f>
        <v>0</v>
      </c>
      <c r="J281" s="227"/>
      <c r="K281" s="75"/>
    </row>
    <row r="282" spans="1:11" s="59" customFormat="1" ht="24" hidden="1" customHeight="1">
      <c r="A282" s="254"/>
      <c r="B282" s="222"/>
      <c r="C282" s="102"/>
      <c r="D282" s="103"/>
      <c r="E282" s="104"/>
      <c r="F282" s="61" t="s">
        <v>144</v>
      </c>
      <c r="G282" s="107"/>
      <c r="H282" s="103"/>
      <c r="I282" s="226">
        <f t="shared" si="7"/>
        <v>0</v>
      </c>
      <c r="J282" s="227"/>
      <c r="K282" s="75"/>
    </row>
    <row r="283" spans="1:11" s="59" customFormat="1" ht="24" hidden="1" customHeight="1">
      <c r="A283" s="254"/>
      <c r="B283" s="222"/>
      <c r="C283" s="102"/>
      <c r="D283" s="103"/>
      <c r="E283" s="104"/>
      <c r="F283" s="61" t="s">
        <v>144</v>
      </c>
      <c r="G283" s="107"/>
      <c r="H283" s="103"/>
      <c r="I283" s="226">
        <f t="shared" si="7"/>
        <v>0</v>
      </c>
      <c r="J283" s="227"/>
      <c r="K283" s="75"/>
    </row>
    <row r="284" spans="1:11" s="59" customFormat="1" ht="24" hidden="1" customHeight="1">
      <c r="A284" s="254"/>
      <c r="B284" s="222"/>
      <c r="C284" s="102"/>
      <c r="D284" s="103"/>
      <c r="E284" s="104"/>
      <c r="F284" s="61" t="s">
        <v>144</v>
      </c>
      <c r="G284" s="107"/>
      <c r="H284" s="103"/>
      <c r="I284" s="226">
        <f t="shared" si="7"/>
        <v>0</v>
      </c>
      <c r="J284" s="227"/>
      <c r="K284" s="75"/>
    </row>
    <row r="285" spans="1:11" s="59" customFormat="1" ht="24" hidden="1" customHeight="1">
      <c r="A285" s="254"/>
      <c r="B285" s="222"/>
      <c r="C285" s="102"/>
      <c r="D285" s="103"/>
      <c r="E285" s="104"/>
      <c r="F285" s="61" t="s">
        <v>144</v>
      </c>
      <c r="G285" s="107"/>
      <c r="H285" s="103"/>
      <c r="I285" s="226">
        <f t="shared" si="7"/>
        <v>0</v>
      </c>
      <c r="J285" s="227"/>
      <c r="K285" s="75"/>
    </row>
    <row r="286" spans="1:11" s="59" customFormat="1" ht="24" hidden="1" customHeight="1">
      <c r="A286" s="254"/>
      <c r="B286" s="222"/>
      <c r="C286" s="102"/>
      <c r="D286" s="103"/>
      <c r="E286" s="104"/>
      <c r="F286" s="61" t="s">
        <v>144</v>
      </c>
      <c r="G286" s="107"/>
      <c r="H286" s="103"/>
      <c r="I286" s="226">
        <f t="shared" si="7"/>
        <v>0</v>
      </c>
      <c r="J286" s="227"/>
      <c r="K286" s="75"/>
    </row>
    <row r="287" spans="1:11" s="59" customFormat="1" ht="24" hidden="1" customHeight="1">
      <c r="A287" s="254"/>
      <c r="B287" s="222"/>
      <c r="C287" s="102"/>
      <c r="D287" s="103"/>
      <c r="E287" s="104"/>
      <c r="F287" s="61" t="s">
        <v>144</v>
      </c>
      <c r="G287" s="107"/>
      <c r="H287" s="103"/>
      <c r="I287" s="226">
        <f t="shared" si="7"/>
        <v>0</v>
      </c>
      <c r="J287" s="227"/>
      <c r="K287" s="75"/>
    </row>
    <row r="288" spans="1:11" s="59" customFormat="1" ht="24" hidden="1" customHeight="1">
      <c r="A288" s="254"/>
      <c r="B288" s="222"/>
      <c r="C288" s="102"/>
      <c r="D288" s="103"/>
      <c r="E288" s="104"/>
      <c r="F288" s="61" t="s">
        <v>144</v>
      </c>
      <c r="G288" s="107"/>
      <c r="H288" s="103"/>
      <c r="I288" s="226">
        <f t="shared" si="7"/>
        <v>0</v>
      </c>
      <c r="J288" s="227"/>
      <c r="K288" s="75"/>
    </row>
    <row r="289" spans="1:11" s="59" customFormat="1" ht="24" hidden="1" customHeight="1">
      <c r="A289" s="254"/>
      <c r="B289" s="222"/>
      <c r="C289" s="102"/>
      <c r="D289" s="103"/>
      <c r="E289" s="104"/>
      <c r="F289" s="61" t="s">
        <v>144</v>
      </c>
      <c r="G289" s="107"/>
      <c r="H289" s="103"/>
      <c r="I289" s="226">
        <f t="shared" si="7"/>
        <v>0</v>
      </c>
      <c r="J289" s="227"/>
      <c r="K289" s="75"/>
    </row>
    <row r="290" spans="1:11" s="59" customFormat="1" ht="24" hidden="1" customHeight="1">
      <c r="A290" s="254"/>
      <c r="B290" s="222"/>
      <c r="C290" s="102"/>
      <c r="D290" s="103"/>
      <c r="E290" s="104"/>
      <c r="F290" s="61" t="s">
        <v>144</v>
      </c>
      <c r="G290" s="107"/>
      <c r="H290" s="103"/>
      <c r="I290" s="226">
        <f t="shared" si="7"/>
        <v>0</v>
      </c>
      <c r="J290" s="227"/>
      <c r="K290" s="75"/>
    </row>
    <row r="291" spans="1:11" s="59" customFormat="1" ht="24" hidden="1" customHeight="1">
      <c r="A291" s="254"/>
      <c r="B291" s="222"/>
      <c r="C291" s="102"/>
      <c r="D291" s="103"/>
      <c r="E291" s="104"/>
      <c r="F291" s="61" t="s">
        <v>144</v>
      </c>
      <c r="G291" s="107"/>
      <c r="H291" s="103"/>
      <c r="I291" s="226">
        <f t="shared" si="7"/>
        <v>0</v>
      </c>
      <c r="J291" s="227"/>
      <c r="K291" s="75"/>
    </row>
    <row r="292" spans="1:11" s="59" customFormat="1" ht="24" hidden="1" customHeight="1">
      <c r="A292" s="254"/>
      <c r="B292" s="222"/>
      <c r="C292" s="102"/>
      <c r="D292" s="103"/>
      <c r="E292" s="104"/>
      <c r="F292" s="61" t="s">
        <v>144</v>
      </c>
      <c r="G292" s="107"/>
      <c r="H292" s="103"/>
      <c r="I292" s="226">
        <f t="shared" si="7"/>
        <v>0</v>
      </c>
      <c r="J292" s="227"/>
      <c r="K292" s="75"/>
    </row>
    <row r="293" spans="1:11" s="59" customFormat="1" ht="24" hidden="1" customHeight="1">
      <c r="A293" s="254"/>
      <c r="B293" s="222"/>
      <c r="C293" s="102"/>
      <c r="D293" s="103"/>
      <c r="E293" s="104"/>
      <c r="F293" s="61" t="s">
        <v>144</v>
      </c>
      <c r="G293" s="107"/>
      <c r="H293" s="103"/>
      <c r="I293" s="226">
        <f t="shared" si="7"/>
        <v>0</v>
      </c>
      <c r="J293" s="227"/>
      <c r="K293" s="75"/>
    </row>
    <row r="294" spans="1:11" s="59" customFormat="1" ht="24" hidden="1" customHeight="1">
      <c r="A294" s="254"/>
      <c r="B294" s="222"/>
      <c r="C294" s="102"/>
      <c r="D294" s="103"/>
      <c r="E294" s="104"/>
      <c r="F294" s="61" t="s">
        <v>144</v>
      </c>
      <c r="G294" s="107"/>
      <c r="H294" s="103"/>
      <c r="I294" s="226">
        <f t="shared" si="7"/>
        <v>0</v>
      </c>
      <c r="J294" s="227"/>
      <c r="K294" s="75"/>
    </row>
    <row r="295" spans="1:11" s="59" customFormat="1" ht="24" hidden="1" customHeight="1">
      <c r="A295" s="254"/>
      <c r="B295" s="222"/>
      <c r="C295" s="102"/>
      <c r="D295" s="103"/>
      <c r="E295" s="104"/>
      <c r="F295" s="61" t="s">
        <v>144</v>
      </c>
      <c r="G295" s="107"/>
      <c r="H295" s="103"/>
      <c r="I295" s="226">
        <f t="shared" si="7"/>
        <v>0</v>
      </c>
      <c r="J295" s="227"/>
      <c r="K295" s="75"/>
    </row>
    <row r="296" spans="1:11" s="59" customFormat="1" ht="24" hidden="1" customHeight="1">
      <c r="A296" s="254"/>
      <c r="B296" s="222"/>
      <c r="C296" s="102"/>
      <c r="D296" s="103"/>
      <c r="E296" s="104"/>
      <c r="F296" s="61" t="s">
        <v>144</v>
      </c>
      <c r="G296" s="107"/>
      <c r="H296" s="103"/>
      <c r="I296" s="226">
        <f t="shared" si="7"/>
        <v>0</v>
      </c>
      <c r="J296" s="227"/>
      <c r="K296" s="75"/>
    </row>
    <row r="297" spans="1:11" s="59" customFormat="1" ht="24" hidden="1" customHeight="1">
      <c r="A297" s="254"/>
      <c r="B297" s="222"/>
      <c r="C297" s="102"/>
      <c r="D297" s="103"/>
      <c r="E297" s="104"/>
      <c r="F297" s="61" t="s">
        <v>144</v>
      </c>
      <c r="G297" s="107"/>
      <c r="H297" s="103"/>
      <c r="I297" s="226">
        <f t="shared" si="7"/>
        <v>0</v>
      </c>
      <c r="J297" s="227"/>
      <c r="K297" s="75"/>
    </row>
    <row r="298" spans="1:11" s="59" customFormat="1" ht="24" hidden="1" customHeight="1">
      <c r="A298" s="254"/>
      <c r="B298" s="222"/>
      <c r="C298" s="102"/>
      <c r="D298" s="103"/>
      <c r="E298" s="104"/>
      <c r="F298" s="61" t="s">
        <v>144</v>
      </c>
      <c r="G298" s="107"/>
      <c r="H298" s="103"/>
      <c r="I298" s="226">
        <f t="shared" si="7"/>
        <v>0</v>
      </c>
      <c r="J298" s="227"/>
      <c r="K298" s="75"/>
    </row>
    <row r="299" spans="1:11" s="59" customFormat="1" ht="24" hidden="1" customHeight="1">
      <c r="A299" s="254"/>
      <c r="B299" s="222"/>
      <c r="C299" s="102"/>
      <c r="D299" s="103"/>
      <c r="E299" s="104"/>
      <c r="F299" s="61" t="s">
        <v>144</v>
      </c>
      <c r="G299" s="107"/>
      <c r="H299" s="103"/>
      <c r="I299" s="226">
        <f t="shared" si="7"/>
        <v>0</v>
      </c>
      <c r="J299" s="227"/>
      <c r="K299" s="75"/>
    </row>
    <row r="300" spans="1:11" s="59" customFormat="1" ht="24" hidden="1" customHeight="1">
      <c r="A300" s="254"/>
      <c r="B300" s="222"/>
      <c r="C300" s="102"/>
      <c r="D300" s="103"/>
      <c r="E300" s="104"/>
      <c r="F300" s="61" t="s">
        <v>144</v>
      </c>
      <c r="G300" s="107"/>
      <c r="H300" s="103"/>
      <c r="I300" s="226">
        <f t="shared" si="7"/>
        <v>0</v>
      </c>
      <c r="J300" s="227"/>
      <c r="K300" s="75"/>
    </row>
    <row r="301" spans="1:11" s="59" customFormat="1" ht="24" hidden="1" customHeight="1">
      <c r="A301" s="254"/>
      <c r="B301" s="222"/>
      <c r="C301" s="102"/>
      <c r="D301" s="103"/>
      <c r="E301" s="104"/>
      <c r="F301" s="61" t="s">
        <v>144</v>
      </c>
      <c r="G301" s="107"/>
      <c r="H301" s="103"/>
      <c r="I301" s="226">
        <f t="shared" si="7"/>
        <v>0</v>
      </c>
      <c r="J301" s="227"/>
      <c r="K301" s="75"/>
    </row>
    <row r="302" spans="1:11" s="59" customFormat="1" ht="24" hidden="1" customHeight="1">
      <c r="A302" s="254"/>
      <c r="B302" s="222"/>
      <c r="C302" s="102"/>
      <c r="D302" s="103"/>
      <c r="E302" s="104"/>
      <c r="F302" s="61" t="s">
        <v>144</v>
      </c>
      <c r="G302" s="107"/>
      <c r="H302" s="103"/>
      <c r="I302" s="226">
        <f t="shared" si="7"/>
        <v>0</v>
      </c>
      <c r="J302" s="227"/>
      <c r="K302" s="75"/>
    </row>
    <row r="303" spans="1:11" s="59" customFormat="1" ht="24" hidden="1" customHeight="1">
      <c r="A303" s="254"/>
      <c r="B303" s="222"/>
      <c r="C303" s="102"/>
      <c r="D303" s="103"/>
      <c r="E303" s="104"/>
      <c r="F303" s="61" t="s">
        <v>144</v>
      </c>
      <c r="G303" s="107"/>
      <c r="H303" s="103"/>
      <c r="I303" s="226">
        <f t="shared" si="7"/>
        <v>0</v>
      </c>
      <c r="J303" s="227"/>
      <c r="K303" s="75"/>
    </row>
    <row r="304" spans="1:11" s="59" customFormat="1" ht="24" hidden="1" customHeight="1">
      <c r="A304" s="254"/>
      <c r="B304" s="222"/>
      <c r="C304" s="102"/>
      <c r="D304" s="103"/>
      <c r="E304" s="104"/>
      <c r="F304" s="61" t="s">
        <v>144</v>
      </c>
      <c r="G304" s="107"/>
      <c r="H304" s="103"/>
      <c r="I304" s="226">
        <f t="shared" si="7"/>
        <v>0</v>
      </c>
      <c r="J304" s="227"/>
      <c r="K304" s="75"/>
    </row>
    <row r="305" spans="1:11" s="59" customFormat="1" ht="24" hidden="1" customHeight="1">
      <c r="A305" s="254"/>
      <c r="B305" s="222"/>
      <c r="C305" s="102"/>
      <c r="D305" s="103"/>
      <c r="E305" s="104"/>
      <c r="F305" s="61" t="s">
        <v>144</v>
      </c>
      <c r="G305" s="107"/>
      <c r="H305" s="103"/>
      <c r="I305" s="226">
        <f t="shared" si="7"/>
        <v>0</v>
      </c>
      <c r="J305" s="227"/>
      <c r="K305" s="74"/>
    </row>
    <row r="306" spans="1:11" s="59" customFormat="1" ht="24" hidden="1" customHeight="1">
      <c r="A306" s="254"/>
      <c r="B306" s="222"/>
      <c r="C306" s="102"/>
      <c r="D306" s="103"/>
      <c r="E306" s="104"/>
      <c r="F306" s="61" t="s">
        <v>144</v>
      </c>
      <c r="G306" s="107"/>
      <c r="H306" s="103"/>
      <c r="I306" s="239">
        <f t="shared" si="7"/>
        <v>0</v>
      </c>
      <c r="J306" s="240"/>
      <c r="K306" s="74"/>
    </row>
    <row r="307" spans="1:11" s="59" customFormat="1" ht="24" hidden="1" customHeight="1">
      <c r="A307" s="254"/>
      <c r="B307" s="222"/>
      <c r="C307" s="102"/>
      <c r="D307" s="103"/>
      <c r="E307" s="104"/>
      <c r="F307" s="61" t="s">
        <v>144</v>
      </c>
      <c r="G307" s="107"/>
      <c r="H307" s="103"/>
      <c r="I307" s="239">
        <f t="shared" si="7"/>
        <v>0</v>
      </c>
      <c r="J307" s="240"/>
      <c r="K307" s="74"/>
    </row>
    <row r="308" spans="1:11" s="59" customFormat="1" ht="24" hidden="1" customHeight="1">
      <c r="A308" s="254"/>
      <c r="B308" s="222"/>
      <c r="C308" s="102"/>
      <c r="D308" s="103"/>
      <c r="E308" s="104"/>
      <c r="F308" s="61" t="s">
        <v>144</v>
      </c>
      <c r="G308" s="107"/>
      <c r="H308" s="103"/>
      <c r="I308" s="239">
        <f t="shared" si="7"/>
        <v>0</v>
      </c>
      <c r="J308" s="240"/>
      <c r="K308" s="74"/>
    </row>
    <row r="309" spans="1:11" s="59" customFormat="1" ht="24" hidden="1" customHeight="1">
      <c r="A309" s="254"/>
      <c r="B309" s="222"/>
      <c r="C309" s="105"/>
      <c r="D309" s="103"/>
      <c r="E309" s="104"/>
      <c r="F309" s="61" t="s">
        <v>144</v>
      </c>
      <c r="G309" s="107"/>
      <c r="H309" s="103"/>
      <c r="I309" s="241">
        <f t="shared" si="7"/>
        <v>0</v>
      </c>
      <c r="J309" s="242"/>
      <c r="K309" s="74"/>
    </row>
    <row r="310" spans="1:11" s="59" customFormat="1" ht="24" customHeight="1" thickBot="1">
      <c r="A310" s="255"/>
      <c r="B310" s="223"/>
      <c r="C310" s="228" t="s">
        <v>134</v>
      </c>
      <c r="D310" s="229"/>
      <c r="E310" s="229"/>
      <c r="F310" s="229"/>
      <c r="G310" s="229"/>
      <c r="H310" s="230"/>
      <c r="I310" s="231">
        <f>SUM(I210:I309)</f>
        <v>0</v>
      </c>
      <c r="J310" s="232"/>
      <c r="K310" s="79"/>
    </row>
    <row r="311" spans="1:11" s="59" customFormat="1" ht="24" customHeight="1">
      <c r="A311" s="252" t="s">
        <v>137</v>
      </c>
      <c r="B311" s="237" t="s">
        <v>135</v>
      </c>
      <c r="C311" s="99"/>
      <c r="D311" s="100"/>
      <c r="E311" s="101"/>
      <c r="F311" s="72" t="s">
        <v>144</v>
      </c>
      <c r="G311" s="106"/>
      <c r="H311" s="100"/>
      <c r="I311" s="224">
        <f>ROUND(D311*E311*G311/1000000000,4)*H311</f>
        <v>0</v>
      </c>
      <c r="J311" s="225"/>
      <c r="K311" s="73"/>
    </row>
    <row r="312" spans="1:11" s="59" customFormat="1" ht="24" customHeight="1">
      <c r="A312" s="253"/>
      <c r="B312" s="238"/>
      <c r="C312" s="102"/>
      <c r="D312" s="103"/>
      <c r="E312" s="104"/>
      <c r="F312" s="61" t="s">
        <v>144</v>
      </c>
      <c r="G312" s="107"/>
      <c r="H312" s="103"/>
      <c r="I312" s="226">
        <f t="shared" ref="I312:I375" si="8">ROUND(D312*E312*G312/1000000000,4)*H312</f>
        <v>0</v>
      </c>
      <c r="J312" s="227"/>
      <c r="K312" s="75"/>
    </row>
    <row r="313" spans="1:11" s="59" customFormat="1" ht="24" customHeight="1">
      <c r="A313" s="253"/>
      <c r="B313" s="238"/>
      <c r="C313" s="102"/>
      <c r="D313" s="103"/>
      <c r="E313" s="104"/>
      <c r="F313" s="61" t="s">
        <v>144</v>
      </c>
      <c r="G313" s="107"/>
      <c r="H313" s="103"/>
      <c r="I313" s="226">
        <f t="shared" si="8"/>
        <v>0</v>
      </c>
      <c r="J313" s="227"/>
      <c r="K313" s="75"/>
    </row>
    <row r="314" spans="1:11" s="59" customFormat="1" ht="24" customHeight="1">
      <c r="A314" s="253"/>
      <c r="B314" s="238"/>
      <c r="C314" s="102"/>
      <c r="D314" s="103"/>
      <c r="E314" s="104"/>
      <c r="F314" s="61" t="s">
        <v>144</v>
      </c>
      <c r="G314" s="107"/>
      <c r="H314" s="103"/>
      <c r="I314" s="226">
        <f t="shared" si="8"/>
        <v>0</v>
      </c>
      <c r="J314" s="227"/>
      <c r="K314" s="75"/>
    </row>
    <row r="315" spans="1:11" s="59" customFormat="1" ht="24" customHeight="1">
      <c r="A315" s="253"/>
      <c r="B315" s="238"/>
      <c r="C315" s="102"/>
      <c r="D315" s="103"/>
      <c r="E315" s="104"/>
      <c r="F315" s="61" t="s">
        <v>144</v>
      </c>
      <c r="G315" s="107"/>
      <c r="H315" s="103"/>
      <c r="I315" s="226">
        <f t="shared" si="8"/>
        <v>0</v>
      </c>
      <c r="J315" s="227"/>
      <c r="K315" s="75"/>
    </row>
    <row r="316" spans="1:11" s="59" customFormat="1" ht="24" hidden="1" customHeight="1">
      <c r="A316" s="253"/>
      <c r="B316" s="238"/>
      <c r="C316" s="102"/>
      <c r="D316" s="103"/>
      <c r="E316" s="104"/>
      <c r="F316" s="61" t="s">
        <v>144</v>
      </c>
      <c r="G316" s="107"/>
      <c r="H316" s="103"/>
      <c r="I316" s="226">
        <f t="shared" si="8"/>
        <v>0</v>
      </c>
      <c r="J316" s="227"/>
      <c r="K316" s="75"/>
    </row>
    <row r="317" spans="1:11" s="59" customFormat="1" ht="24" hidden="1" customHeight="1">
      <c r="A317" s="253"/>
      <c r="B317" s="238"/>
      <c r="C317" s="102"/>
      <c r="D317" s="103"/>
      <c r="E317" s="104"/>
      <c r="F317" s="61" t="s">
        <v>144</v>
      </c>
      <c r="G317" s="107"/>
      <c r="H317" s="103"/>
      <c r="I317" s="226">
        <f t="shared" si="8"/>
        <v>0</v>
      </c>
      <c r="J317" s="227"/>
      <c r="K317" s="75"/>
    </row>
    <row r="318" spans="1:11" s="59" customFormat="1" ht="24" hidden="1" customHeight="1">
      <c r="A318" s="253"/>
      <c r="B318" s="238"/>
      <c r="C318" s="102"/>
      <c r="D318" s="103"/>
      <c r="E318" s="104"/>
      <c r="F318" s="61" t="s">
        <v>144</v>
      </c>
      <c r="G318" s="107"/>
      <c r="H318" s="103"/>
      <c r="I318" s="226">
        <f t="shared" si="8"/>
        <v>0</v>
      </c>
      <c r="J318" s="227"/>
      <c r="K318" s="75"/>
    </row>
    <row r="319" spans="1:11" s="59" customFormat="1" ht="24" hidden="1" customHeight="1">
      <c r="A319" s="253"/>
      <c r="B319" s="238"/>
      <c r="C319" s="102"/>
      <c r="D319" s="103"/>
      <c r="E319" s="104"/>
      <c r="F319" s="61" t="s">
        <v>144</v>
      </c>
      <c r="G319" s="107"/>
      <c r="H319" s="103"/>
      <c r="I319" s="226">
        <f t="shared" si="8"/>
        <v>0</v>
      </c>
      <c r="J319" s="227"/>
      <c r="K319" s="75"/>
    </row>
    <row r="320" spans="1:11" s="59" customFormat="1" ht="24" hidden="1" customHeight="1">
      <c r="A320" s="253"/>
      <c r="B320" s="238"/>
      <c r="C320" s="102"/>
      <c r="D320" s="103"/>
      <c r="E320" s="104"/>
      <c r="F320" s="61" t="s">
        <v>144</v>
      </c>
      <c r="G320" s="107"/>
      <c r="H320" s="103"/>
      <c r="I320" s="226">
        <f t="shared" si="8"/>
        <v>0</v>
      </c>
      <c r="J320" s="227"/>
      <c r="K320" s="75"/>
    </row>
    <row r="321" spans="1:11" s="59" customFormat="1" ht="24" hidden="1" customHeight="1">
      <c r="A321" s="253"/>
      <c r="B321" s="238"/>
      <c r="C321" s="102"/>
      <c r="D321" s="103"/>
      <c r="E321" s="104"/>
      <c r="F321" s="61" t="s">
        <v>144</v>
      </c>
      <c r="G321" s="107"/>
      <c r="H321" s="103"/>
      <c r="I321" s="226">
        <f t="shared" si="8"/>
        <v>0</v>
      </c>
      <c r="J321" s="227"/>
      <c r="K321" s="75"/>
    </row>
    <row r="322" spans="1:11" s="59" customFormat="1" ht="24" hidden="1" customHeight="1">
      <c r="A322" s="253"/>
      <c r="B322" s="238"/>
      <c r="C322" s="102"/>
      <c r="D322" s="103"/>
      <c r="E322" s="104"/>
      <c r="F322" s="61" t="s">
        <v>144</v>
      </c>
      <c r="G322" s="107"/>
      <c r="H322" s="103"/>
      <c r="I322" s="226">
        <f t="shared" si="8"/>
        <v>0</v>
      </c>
      <c r="J322" s="227"/>
      <c r="K322" s="75"/>
    </row>
    <row r="323" spans="1:11" s="59" customFormat="1" ht="24" hidden="1" customHeight="1">
      <c r="A323" s="253"/>
      <c r="B323" s="238"/>
      <c r="C323" s="102"/>
      <c r="D323" s="103"/>
      <c r="E323" s="104"/>
      <c r="F323" s="61" t="s">
        <v>144</v>
      </c>
      <c r="G323" s="107"/>
      <c r="H323" s="103"/>
      <c r="I323" s="226">
        <f t="shared" si="8"/>
        <v>0</v>
      </c>
      <c r="J323" s="227"/>
      <c r="K323" s="75"/>
    </row>
    <row r="324" spans="1:11" s="59" customFormat="1" ht="24" hidden="1" customHeight="1">
      <c r="A324" s="253"/>
      <c r="B324" s="238"/>
      <c r="C324" s="102"/>
      <c r="D324" s="103"/>
      <c r="E324" s="104"/>
      <c r="F324" s="61" t="s">
        <v>144</v>
      </c>
      <c r="G324" s="107"/>
      <c r="H324" s="103"/>
      <c r="I324" s="226">
        <f t="shared" si="8"/>
        <v>0</v>
      </c>
      <c r="J324" s="227"/>
      <c r="K324" s="75"/>
    </row>
    <row r="325" spans="1:11" s="59" customFormat="1" ht="24" hidden="1" customHeight="1">
      <c r="A325" s="253"/>
      <c r="B325" s="238"/>
      <c r="C325" s="102"/>
      <c r="D325" s="103"/>
      <c r="E325" s="104"/>
      <c r="F325" s="61" t="s">
        <v>144</v>
      </c>
      <c r="G325" s="107"/>
      <c r="H325" s="103"/>
      <c r="I325" s="226">
        <f t="shared" si="8"/>
        <v>0</v>
      </c>
      <c r="J325" s="227"/>
      <c r="K325" s="75"/>
    </row>
    <row r="326" spans="1:11" s="59" customFormat="1" ht="24" hidden="1" customHeight="1">
      <c r="A326" s="253"/>
      <c r="B326" s="238"/>
      <c r="C326" s="102"/>
      <c r="D326" s="103"/>
      <c r="E326" s="104"/>
      <c r="F326" s="61" t="s">
        <v>144</v>
      </c>
      <c r="G326" s="107"/>
      <c r="H326" s="103"/>
      <c r="I326" s="226">
        <f t="shared" si="8"/>
        <v>0</v>
      </c>
      <c r="J326" s="227"/>
      <c r="K326" s="75"/>
    </row>
    <row r="327" spans="1:11" s="59" customFormat="1" ht="24" hidden="1" customHeight="1">
      <c r="A327" s="253"/>
      <c r="B327" s="238"/>
      <c r="C327" s="102"/>
      <c r="D327" s="103"/>
      <c r="E327" s="104"/>
      <c r="F327" s="61" t="s">
        <v>144</v>
      </c>
      <c r="G327" s="107"/>
      <c r="H327" s="103"/>
      <c r="I327" s="226">
        <f t="shared" si="8"/>
        <v>0</v>
      </c>
      <c r="J327" s="227"/>
      <c r="K327" s="75"/>
    </row>
    <row r="328" spans="1:11" s="59" customFormat="1" ht="24" hidden="1" customHeight="1">
      <c r="A328" s="253"/>
      <c r="B328" s="238"/>
      <c r="C328" s="102"/>
      <c r="D328" s="103"/>
      <c r="E328" s="104"/>
      <c r="F328" s="61" t="s">
        <v>144</v>
      </c>
      <c r="G328" s="107"/>
      <c r="H328" s="103"/>
      <c r="I328" s="226">
        <f t="shared" si="8"/>
        <v>0</v>
      </c>
      <c r="J328" s="227"/>
      <c r="K328" s="75"/>
    </row>
    <row r="329" spans="1:11" s="59" customFormat="1" ht="24" hidden="1" customHeight="1">
      <c r="A329" s="253"/>
      <c r="B329" s="238"/>
      <c r="C329" s="102"/>
      <c r="D329" s="103"/>
      <c r="E329" s="104"/>
      <c r="F329" s="61" t="s">
        <v>144</v>
      </c>
      <c r="G329" s="107"/>
      <c r="H329" s="103"/>
      <c r="I329" s="226">
        <f t="shared" si="8"/>
        <v>0</v>
      </c>
      <c r="J329" s="227"/>
      <c r="K329" s="75"/>
    </row>
    <row r="330" spans="1:11" s="59" customFormat="1" ht="24" hidden="1" customHeight="1">
      <c r="A330" s="253"/>
      <c r="B330" s="238"/>
      <c r="C330" s="102"/>
      <c r="D330" s="103"/>
      <c r="E330" s="104"/>
      <c r="F330" s="61" t="s">
        <v>144</v>
      </c>
      <c r="G330" s="107"/>
      <c r="H330" s="103"/>
      <c r="I330" s="226">
        <f t="shared" si="8"/>
        <v>0</v>
      </c>
      <c r="J330" s="227"/>
      <c r="K330" s="75"/>
    </row>
    <row r="331" spans="1:11" s="59" customFormat="1" ht="24" hidden="1" customHeight="1">
      <c r="A331" s="253"/>
      <c r="B331" s="238"/>
      <c r="C331" s="102"/>
      <c r="D331" s="103"/>
      <c r="E331" s="104"/>
      <c r="F331" s="61" t="s">
        <v>144</v>
      </c>
      <c r="G331" s="107"/>
      <c r="H331" s="103"/>
      <c r="I331" s="226">
        <f t="shared" si="8"/>
        <v>0</v>
      </c>
      <c r="J331" s="227"/>
      <c r="K331" s="75"/>
    </row>
    <row r="332" spans="1:11" s="59" customFormat="1" ht="24" hidden="1" customHeight="1">
      <c r="A332" s="253"/>
      <c r="B332" s="238"/>
      <c r="C332" s="102"/>
      <c r="D332" s="103"/>
      <c r="E332" s="104"/>
      <c r="F332" s="61" t="s">
        <v>144</v>
      </c>
      <c r="G332" s="107"/>
      <c r="H332" s="103"/>
      <c r="I332" s="226">
        <f t="shared" si="8"/>
        <v>0</v>
      </c>
      <c r="J332" s="227"/>
      <c r="K332" s="75"/>
    </row>
    <row r="333" spans="1:11" s="59" customFormat="1" ht="24" hidden="1" customHeight="1">
      <c r="A333" s="253"/>
      <c r="B333" s="238"/>
      <c r="C333" s="102"/>
      <c r="D333" s="103"/>
      <c r="E333" s="104"/>
      <c r="F333" s="61" t="s">
        <v>144</v>
      </c>
      <c r="G333" s="107"/>
      <c r="H333" s="103"/>
      <c r="I333" s="226">
        <f t="shared" si="8"/>
        <v>0</v>
      </c>
      <c r="J333" s="227"/>
      <c r="K333" s="75"/>
    </row>
    <row r="334" spans="1:11" s="59" customFormat="1" ht="24" hidden="1" customHeight="1">
      <c r="A334" s="253"/>
      <c r="B334" s="238"/>
      <c r="C334" s="102"/>
      <c r="D334" s="103"/>
      <c r="E334" s="104"/>
      <c r="F334" s="61" t="s">
        <v>144</v>
      </c>
      <c r="G334" s="107"/>
      <c r="H334" s="103"/>
      <c r="I334" s="226">
        <f t="shared" si="8"/>
        <v>0</v>
      </c>
      <c r="J334" s="227"/>
      <c r="K334" s="75"/>
    </row>
    <row r="335" spans="1:11" s="59" customFormat="1" ht="24" hidden="1" customHeight="1">
      <c r="A335" s="253"/>
      <c r="B335" s="238"/>
      <c r="C335" s="102"/>
      <c r="D335" s="103"/>
      <c r="E335" s="104"/>
      <c r="F335" s="61" t="s">
        <v>144</v>
      </c>
      <c r="G335" s="107"/>
      <c r="H335" s="103"/>
      <c r="I335" s="226">
        <f t="shared" si="8"/>
        <v>0</v>
      </c>
      <c r="J335" s="227"/>
      <c r="K335" s="75"/>
    </row>
    <row r="336" spans="1:11" s="59" customFormat="1" ht="24" hidden="1" customHeight="1">
      <c r="A336" s="253"/>
      <c r="B336" s="238"/>
      <c r="C336" s="102"/>
      <c r="D336" s="103"/>
      <c r="E336" s="104"/>
      <c r="F336" s="61" t="s">
        <v>144</v>
      </c>
      <c r="G336" s="107"/>
      <c r="H336" s="103"/>
      <c r="I336" s="226">
        <f t="shared" si="8"/>
        <v>0</v>
      </c>
      <c r="J336" s="227"/>
      <c r="K336" s="75"/>
    </row>
    <row r="337" spans="1:11" s="59" customFormat="1" ht="24" hidden="1" customHeight="1">
      <c r="A337" s="253"/>
      <c r="B337" s="238"/>
      <c r="C337" s="102"/>
      <c r="D337" s="103"/>
      <c r="E337" s="104"/>
      <c r="F337" s="61" t="s">
        <v>144</v>
      </c>
      <c r="G337" s="107"/>
      <c r="H337" s="103"/>
      <c r="I337" s="226">
        <f t="shared" si="8"/>
        <v>0</v>
      </c>
      <c r="J337" s="227"/>
      <c r="K337" s="75"/>
    </row>
    <row r="338" spans="1:11" s="59" customFormat="1" ht="24" hidden="1" customHeight="1">
      <c r="A338" s="253"/>
      <c r="B338" s="238"/>
      <c r="C338" s="102"/>
      <c r="D338" s="103"/>
      <c r="E338" s="104"/>
      <c r="F338" s="61" t="s">
        <v>144</v>
      </c>
      <c r="G338" s="107"/>
      <c r="H338" s="103"/>
      <c r="I338" s="226">
        <f t="shared" si="8"/>
        <v>0</v>
      </c>
      <c r="J338" s="227"/>
      <c r="K338" s="75"/>
    </row>
    <row r="339" spans="1:11" s="59" customFormat="1" ht="24" hidden="1" customHeight="1">
      <c r="A339" s="253"/>
      <c r="B339" s="238"/>
      <c r="C339" s="102"/>
      <c r="D339" s="103"/>
      <c r="E339" s="104"/>
      <c r="F339" s="61" t="s">
        <v>144</v>
      </c>
      <c r="G339" s="107"/>
      <c r="H339" s="103"/>
      <c r="I339" s="226">
        <f t="shared" si="8"/>
        <v>0</v>
      </c>
      <c r="J339" s="227"/>
      <c r="K339" s="75"/>
    </row>
    <row r="340" spans="1:11" s="59" customFormat="1" ht="24" hidden="1" customHeight="1">
      <c r="A340" s="253"/>
      <c r="B340" s="238"/>
      <c r="C340" s="102"/>
      <c r="D340" s="103"/>
      <c r="E340" s="104"/>
      <c r="F340" s="61" t="s">
        <v>144</v>
      </c>
      <c r="G340" s="107"/>
      <c r="H340" s="103"/>
      <c r="I340" s="226">
        <f t="shared" si="8"/>
        <v>0</v>
      </c>
      <c r="J340" s="227"/>
      <c r="K340" s="75"/>
    </row>
    <row r="341" spans="1:11" s="59" customFormat="1" ht="24" hidden="1" customHeight="1">
      <c r="A341" s="253"/>
      <c r="B341" s="238"/>
      <c r="C341" s="102"/>
      <c r="D341" s="103"/>
      <c r="E341" s="104"/>
      <c r="F341" s="61" t="s">
        <v>144</v>
      </c>
      <c r="G341" s="107"/>
      <c r="H341" s="103"/>
      <c r="I341" s="226">
        <f t="shared" si="8"/>
        <v>0</v>
      </c>
      <c r="J341" s="227"/>
      <c r="K341" s="75"/>
    </row>
    <row r="342" spans="1:11" s="59" customFormat="1" ht="24" hidden="1" customHeight="1">
      <c r="A342" s="253"/>
      <c r="B342" s="238"/>
      <c r="C342" s="102"/>
      <c r="D342" s="103"/>
      <c r="E342" s="104"/>
      <c r="F342" s="61" t="s">
        <v>144</v>
      </c>
      <c r="G342" s="107"/>
      <c r="H342" s="103"/>
      <c r="I342" s="226">
        <f t="shared" si="8"/>
        <v>0</v>
      </c>
      <c r="J342" s="227"/>
      <c r="K342" s="75"/>
    </row>
    <row r="343" spans="1:11" s="59" customFormat="1" ht="24" hidden="1" customHeight="1">
      <c r="A343" s="253"/>
      <c r="B343" s="238"/>
      <c r="C343" s="102"/>
      <c r="D343" s="103"/>
      <c r="E343" s="104"/>
      <c r="F343" s="61" t="s">
        <v>144</v>
      </c>
      <c r="G343" s="107"/>
      <c r="H343" s="103"/>
      <c r="I343" s="226">
        <f t="shared" si="8"/>
        <v>0</v>
      </c>
      <c r="J343" s="227"/>
      <c r="K343" s="75"/>
    </row>
    <row r="344" spans="1:11" s="59" customFormat="1" ht="24" hidden="1" customHeight="1">
      <c r="A344" s="253"/>
      <c r="B344" s="238"/>
      <c r="C344" s="102"/>
      <c r="D344" s="103"/>
      <c r="E344" s="104"/>
      <c r="F344" s="61" t="s">
        <v>144</v>
      </c>
      <c r="G344" s="107"/>
      <c r="H344" s="103"/>
      <c r="I344" s="226">
        <f t="shared" si="8"/>
        <v>0</v>
      </c>
      <c r="J344" s="227"/>
      <c r="K344" s="75"/>
    </row>
    <row r="345" spans="1:11" s="59" customFormat="1" ht="24" hidden="1" customHeight="1">
      <c r="A345" s="253"/>
      <c r="B345" s="238"/>
      <c r="C345" s="102"/>
      <c r="D345" s="103"/>
      <c r="E345" s="104"/>
      <c r="F345" s="61" t="s">
        <v>144</v>
      </c>
      <c r="G345" s="107"/>
      <c r="H345" s="103"/>
      <c r="I345" s="226">
        <f t="shared" si="8"/>
        <v>0</v>
      </c>
      <c r="J345" s="227"/>
      <c r="K345" s="75"/>
    </row>
    <row r="346" spans="1:11" s="59" customFormat="1" ht="24" hidden="1" customHeight="1">
      <c r="A346" s="253"/>
      <c r="B346" s="238"/>
      <c r="C346" s="102"/>
      <c r="D346" s="103"/>
      <c r="E346" s="104"/>
      <c r="F346" s="61" t="s">
        <v>144</v>
      </c>
      <c r="G346" s="107"/>
      <c r="H346" s="103"/>
      <c r="I346" s="226">
        <f t="shared" si="8"/>
        <v>0</v>
      </c>
      <c r="J346" s="227"/>
      <c r="K346" s="75"/>
    </row>
    <row r="347" spans="1:11" s="59" customFormat="1" ht="24" hidden="1" customHeight="1">
      <c r="A347" s="253"/>
      <c r="B347" s="238"/>
      <c r="C347" s="102"/>
      <c r="D347" s="103"/>
      <c r="E347" s="104"/>
      <c r="F347" s="61" t="s">
        <v>144</v>
      </c>
      <c r="G347" s="107"/>
      <c r="H347" s="103"/>
      <c r="I347" s="226">
        <f t="shared" si="8"/>
        <v>0</v>
      </c>
      <c r="J347" s="227"/>
      <c r="K347" s="75"/>
    </row>
    <row r="348" spans="1:11" s="59" customFormat="1" ht="24" hidden="1" customHeight="1">
      <c r="A348" s="253"/>
      <c r="B348" s="238"/>
      <c r="C348" s="102"/>
      <c r="D348" s="103"/>
      <c r="E348" s="104"/>
      <c r="F348" s="61" t="s">
        <v>144</v>
      </c>
      <c r="G348" s="107"/>
      <c r="H348" s="103"/>
      <c r="I348" s="226">
        <f t="shared" si="8"/>
        <v>0</v>
      </c>
      <c r="J348" s="227"/>
      <c r="K348" s="75"/>
    </row>
    <row r="349" spans="1:11" s="59" customFormat="1" ht="24" hidden="1" customHeight="1">
      <c r="A349" s="253"/>
      <c r="B349" s="238"/>
      <c r="C349" s="102"/>
      <c r="D349" s="103"/>
      <c r="E349" s="104"/>
      <c r="F349" s="61" t="s">
        <v>144</v>
      </c>
      <c r="G349" s="107"/>
      <c r="H349" s="103"/>
      <c r="I349" s="226">
        <f t="shared" si="8"/>
        <v>0</v>
      </c>
      <c r="J349" s="227"/>
      <c r="K349" s="75"/>
    </row>
    <row r="350" spans="1:11" s="59" customFormat="1" ht="24" hidden="1" customHeight="1">
      <c r="A350" s="253"/>
      <c r="B350" s="238"/>
      <c r="C350" s="102"/>
      <c r="D350" s="103"/>
      <c r="E350" s="104"/>
      <c r="F350" s="61" t="s">
        <v>144</v>
      </c>
      <c r="G350" s="107"/>
      <c r="H350" s="103"/>
      <c r="I350" s="226">
        <f t="shared" si="8"/>
        <v>0</v>
      </c>
      <c r="J350" s="227"/>
      <c r="K350" s="75"/>
    </row>
    <row r="351" spans="1:11" s="59" customFormat="1" ht="24" hidden="1" customHeight="1">
      <c r="A351" s="253"/>
      <c r="B351" s="238"/>
      <c r="C351" s="102"/>
      <c r="D351" s="103"/>
      <c r="E351" s="104"/>
      <c r="F351" s="61" t="s">
        <v>144</v>
      </c>
      <c r="G351" s="107"/>
      <c r="H351" s="103"/>
      <c r="I351" s="226">
        <f t="shared" si="8"/>
        <v>0</v>
      </c>
      <c r="J351" s="227"/>
      <c r="K351" s="75"/>
    </row>
    <row r="352" spans="1:11" s="59" customFormat="1" ht="24" hidden="1" customHeight="1">
      <c r="A352" s="253"/>
      <c r="B352" s="238"/>
      <c r="C352" s="102"/>
      <c r="D352" s="103"/>
      <c r="E352" s="104"/>
      <c r="F352" s="61" t="s">
        <v>144</v>
      </c>
      <c r="G352" s="107"/>
      <c r="H352" s="103"/>
      <c r="I352" s="226">
        <f t="shared" si="8"/>
        <v>0</v>
      </c>
      <c r="J352" s="227"/>
      <c r="K352" s="75"/>
    </row>
    <row r="353" spans="1:11" s="59" customFormat="1" ht="24" hidden="1" customHeight="1">
      <c r="A353" s="253"/>
      <c r="B353" s="238"/>
      <c r="C353" s="102"/>
      <c r="D353" s="103"/>
      <c r="E353" s="104"/>
      <c r="F353" s="61" t="s">
        <v>144</v>
      </c>
      <c r="G353" s="107"/>
      <c r="H353" s="103"/>
      <c r="I353" s="226">
        <f t="shared" si="8"/>
        <v>0</v>
      </c>
      <c r="J353" s="227"/>
      <c r="K353" s="75"/>
    </row>
    <row r="354" spans="1:11" s="59" customFormat="1" ht="24" hidden="1" customHeight="1">
      <c r="A354" s="253"/>
      <c r="B354" s="238"/>
      <c r="C354" s="102"/>
      <c r="D354" s="103"/>
      <c r="E354" s="104"/>
      <c r="F354" s="61" t="s">
        <v>144</v>
      </c>
      <c r="G354" s="107"/>
      <c r="H354" s="103"/>
      <c r="I354" s="226">
        <f t="shared" si="8"/>
        <v>0</v>
      </c>
      <c r="J354" s="227"/>
      <c r="K354" s="75"/>
    </row>
    <row r="355" spans="1:11" s="59" customFormat="1" ht="24" hidden="1" customHeight="1">
      <c r="A355" s="253"/>
      <c r="B355" s="238"/>
      <c r="C355" s="102"/>
      <c r="D355" s="103"/>
      <c r="E355" s="104"/>
      <c r="F355" s="61" t="s">
        <v>144</v>
      </c>
      <c r="G355" s="107"/>
      <c r="H355" s="103"/>
      <c r="I355" s="226">
        <f t="shared" si="8"/>
        <v>0</v>
      </c>
      <c r="J355" s="227"/>
      <c r="K355" s="75"/>
    </row>
    <row r="356" spans="1:11" s="59" customFormat="1" ht="24" hidden="1" customHeight="1">
      <c r="A356" s="253"/>
      <c r="B356" s="238"/>
      <c r="C356" s="102"/>
      <c r="D356" s="103"/>
      <c r="E356" s="104"/>
      <c r="F356" s="61" t="s">
        <v>144</v>
      </c>
      <c r="G356" s="107"/>
      <c r="H356" s="103"/>
      <c r="I356" s="226">
        <f t="shared" si="8"/>
        <v>0</v>
      </c>
      <c r="J356" s="227"/>
      <c r="K356" s="75"/>
    </row>
    <row r="357" spans="1:11" s="59" customFormat="1" ht="24" hidden="1" customHeight="1">
      <c r="A357" s="253"/>
      <c r="B357" s="238"/>
      <c r="C357" s="102"/>
      <c r="D357" s="103"/>
      <c r="E357" s="104"/>
      <c r="F357" s="61" t="s">
        <v>144</v>
      </c>
      <c r="G357" s="107"/>
      <c r="H357" s="103"/>
      <c r="I357" s="226">
        <f t="shared" si="8"/>
        <v>0</v>
      </c>
      <c r="J357" s="227"/>
      <c r="K357" s="75"/>
    </row>
    <row r="358" spans="1:11" s="59" customFormat="1" ht="24" hidden="1" customHeight="1">
      <c r="A358" s="253"/>
      <c r="B358" s="238"/>
      <c r="C358" s="102"/>
      <c r="D358" s="103"/>
      <c r="E358" s="104"/>
      <c r="F358" s="61" t="s">
        <v>144</v>
      </c>
      <c r="G358" s="107"/>
      <c r="H358" s="103"/>
      <c r="I358" s="226">
        <f t="shared" si="8"/>
        <v>0</v>
      </c>
      <c r="J358" s="227"/>
      <c r="K358" s="75"/>
    </row>
    <row r="359" spans="1:11" s="59" customFormat="1" ht="24" hidden="1" customHeight="1">
      <c r="A359" s="253"/>
      <c r="B359" s="238"/>
      <c r="C359" s="102"/>
      <c r="D359" s="103"/>
      <c r="E359" s="104"/>
      <c r="F359" s="61" t="s">
        <v>144</v>
      </c>
      <c r="G359" s="107"/>
      <c r="H359" s="103"/>
      <c r="I359" s="226">
        <f t="shared" si="8"/>
        <v>0</v>
      </c>
      <c r="J359" s="227"/>
      <c r="K359" s="75"/>
    </row>
    <row r="360" spans="1:11" s="59" customFormat="1" ht="24" hidden="1" customHeight="1">
      <c r="A360" s="253"/>
      <c r="B360" s="238"/>
      <c r="C360" s="102"/>
      <c r="D360" s="103"/>
      <c r="E360" s="104"/>
      <c r="F360" s="61" t="s">
        <v>144</v>
      </c>
      <c r="G360" s="107"/>
      <c r="H360" s="103"/>
      <c r="I360" s="226">
        <f t="shared" si="8"/>
        <v>0</v>
      </c>
      <c r="J360" s="227"/>
      <c r="K360" s="75"/>
    </row>
    <row r="361" spans="1:11" s="59" customFormat="1" ht="24" hidden="1" customHeight="1">
      <c r="A361" s="253"/>
      <c r="B361" s="238"/>
      <c r="C361" s="102"/>
      <c r="D361" s="103"/>
      <c r="E361" s="104"/>
      <c r="F361" s="61" t="s">
        <v>144</v>
      </c>
      <c r="G361" s="107"/>
      <c r="H361" s="103"/>
      <c r="I361" s="226">
        <f t="shared" si="8"/>
        <v>0</v>
      </c>
      <c r="J361" s="227"/>
      <c r="K361" s="75"/>
    </row>
    <row r="362" spans="1:11" s="59" customFormat="1" ht="24" hidden="1" customHeight="1">
      <c r="A362" s="253"/>
      <c r="B362" s="238"/>
      <c r="C362" s="102"/>
      <c r="D362" s="103"/>
      <c r="E362" s="104"/>
      <c r="F362" s="61" t="s">
        <v>144</v>
      </c>
      <c r="G362" s="107"/>
      <c r="H362" s="103"/>
      <c r="I362" s="226">
        <f t="shared" si="8"/>
        <v>0</v>
      </c>
      <c r="J362" s="227"/>
      <c r="K362" s="75"/>
    </row>
    <row r="363" spans="1:11" s="59" customFormat="1" ht="24" hidden="1" customHeight="1">
      <c r="A363" s="253"/>
      <c r="B363" s="238"/>
      <c r="C363" s="102"/>
      <c r="D363" s="103"/>
      <c r="E363" s="104"/>
      <c r="F363" s="61" t="s">
        <v>144</v>
      </c>
      <c r="G363" s="107"/>
      <c r="H363" s="103"/>
      <c r="I363" s="226">
        <f t="shared" si="8"/>
        <v>0</v>
      </c>
      <c r="J363" s="227"/>
      <c r="K363" s="75"/>
    </row>
    <row r="364" spans="1:11" s="59" customFormat="1" ht="24" hidden="1" customHeight="1">
      <c r="A364" s="253"/>
      <c r="B364" s="238"/>
      <c r="C364" s="102"/>
      <c r="D364" s="103"/>
      <c r="E364" s="104"/>
      <c r="F364" s="61" t="s">
        <v>144</v>
      </c>
      <c r="G364" s="107"/>
      <c r="H364" s="103"/>
      <c r="I364" s="226">
        <f t="shared" si="8"/>
        <v>0</v>
      </c>
      <c r="J364" s="227"/>
      <c r="K364" s="75"/>
    </row>
    <row r="365" spans="1:11" s="59" customFormat="1" ht="24" hidden="1" customHeight="1">
      <c r="A365" s="253"/>
      <c r="B365" s="238"/>
      <c r="C365" s="102"/>
      <c r="D365" s="103"/>
      <c r="E365" s="104"/>
      <c r="F365" s="61" t="s">
        <v>144</v>
      </c>
      <c r="G365" s="107"/>
      <c r="H365" s="103"/>
      <c r="I365" s="226">
        <f t="shared" si="8"/>
        <v>0</v>
      </c>
      <c r="J365" s="227"/>
      <c r="K365" s="75"/>
    </row>
    <row r="366" spans="1:11" s="59" customFormat="1" ht="24" hidden="1" customHeight="1">
      <c r="A366" s="253"/>
      <c r="B366" s="238"/>
      <c r="C366" s="102"/>
      <c r="D366" s="103"/>
      <c r="E366" s="104"/>
      <c r="F366" s="61" t="s">
        <v>144</v>
      </c>
      <c r="G366" s="107"/>
      <c r="H366" s="103"/>
      <c r="I366" s="226">
        <f t="shared" si="8"/>
        <v>0</v>
      </c>
      <c r="J366" s="227"/>
      <c r="K366" s="75"/>
    </row>
    <row r="367" spans="1:11" s="59" customFormat="1" ht="24" hidden="1" customHeight="1">
      <c r="A367" s="253"/>
      <c r="B367" s="238"/>
      <c r="C367" s="102"/>
      <c r="D367" s="103"/>
      <c r="E367" s="104"/>
      <c r="F367" s="61" t="s">
        <v>144</v>
      </c>
      <c r="G367" s="107"/>
      <c r="H367" s="103"/>
      <c r="I367" s="226">
        <f t="shared" si="8"/>
        <v>0</v>
      </c>
      <c r="J367" s="227"/>
      <c r="K367" s="75"/>
    </row>
    <row r="368" spans="1:11" s="59" customFormat="1" ht="24" hidden="1" customHeight="1">
      <c r="A368" s="253"/>
      <c r="B368" s="238"/>
      <c r="C368" s="102"/>
      <c r="D368" s="103"/>
      <c r="E368" s="104"/>
      <c r="F368" s="61" t="s">
        <v>144</v>
      </c>
      <c r="G368" s="107"/>
      <c r="H368" s="103"/>
      <c r="I368" s="226">
        <f t="shared" si="8"/>
        <v>0</v>
      </c>
      <c r="J368" s="227"/>
      <c r="K368" s="75"/>
    </row>
    <row r="369" spans="1:11" s="59" customFormat="1" ht="24" hidden="1" customHeight="1">
      <c r="A369" s="253"/>
      <c r="B369" s="238"/>
      <c r="C369" s="102"/>
      <c r="D369" s="103"/>
      <c r="E369" s="104"/>
      <c r="F369" s="61" t="s">
        <v>144</v>
      </c>
      <c r="G369" s="107"/>
      <c r="H369" s="103"/>
      <c r="I369" s="226">
        <f t="shared" si="8"/>
        <v>0</v>
      </c>
      <c r="J369" s="227"/>
      <c r="K369" s="75"/>
    </row>
    <row r="370" spans="1:11" s="59" customFormat="1" ht="24" hidden="1" customHeight="1">
      <c r="A370" s="253"/>
      <c r="B370" s="238"/>
      <c r="C370" s="102"/>
      <c r="D370" s="103"/>
      <c r="E370" s="104"/>
      <c r="F370" s="61" t="s">
        <v>144</v>
      </c>
      <c r="G370" s="107"/>
      <c r="H370" s="103"/>
      <c r="I370" s="226">
        <f t="shared" si="8"/>
        <v>0</v>
      </c>
      <c r="J370" s="227"/>
      <c r="K370" s="75"/>
    </row>
    <row r="371" spans="1:11" s="59" customFormat="1" ht="24" hidden="1" customHeight="1">
      <c r="A371" s="253"/>
      <c r="B371" s="238"/>
      <c r="C371" s="102"/>
      <c r="D371" s="103"/>
      <c r="E371" s="104"/>
      <c r="F371" s="61" t="s">
        <v>144</v>
      </c>
      <c r="G371" s="107"/>
      <c r="H371" s="103"/>
      <c r="I371" s="226">
        <f t="shared" si="8"/>
        <v>0</v>
      </c>
      <c r="J371" s="227"/>
      <c r="K371" s="75"/>
    </row>
    <row r="372" spans="1:11" s="59" customFormat="1" ht="24" hidden="1" customHeight="1">
      <c r="A372" s="253"/>
      <c r="B372" s="238"/>
      <c r="C372" s="102"/>
      <c r="D372" s="103"/>
      <c r="E372" s="104"/>
      <c r="F372" s="61" t="s">
        <v>144</v>
      </c>
      <c r="G372" s="107"/>
      <c r="H372" s="103"/>
      <c r="I372" s="226">
        <f t="shared" si="8"/>
        <v>0</v>
      </c>
      <c r="J372" s="227"/>
      <c r="K372" s="75"/>
    </row>
    <row r="373" spans="1:11" s="59" customFormat="1" ht="24" hidden="1" customHeight="1">
      <c r="A373" s="253"/>
      <c r="B373" s="238"/>
      <c r="C373" s="102"/>
      <c r="D373" s="103"/>
      <c r="E373" s="104"/>
      <c r="F373" s="61" t="s">
        <v>144</v>
      </c>
      <c r="G373" s="107"/>
      <c r="H373" s="103"/>
      <c r="I373" s="226">
        <f t="shared" si="8"/>
        <v>0</v>
      </c>
      <c r="J373" s="227"/>
      <c r="K373" s="75"/>
    </row>
    <row r="374" spans="1:11" s="59" customFormat="1" ht="24" hidden="1" customHeight="1">
      <c r="A374" s="253"/>
      <c r="B374" s="238"/>
      <c r="C374" s="102"/>
      <c r="D374" s="103"/>
      <c r="E374" s="104"/>
      <c r="F374" s="61" t="s">
        <v>144</v>
      </c>
      <c r="G374" s="107"/>
      <c r="H374" s="103"/>
      <c r="I374" s="226">
        <f t="shared" si="8"/>
        <v>0</v>
      </c>
      <c r="J374" s="227"/>
      <c r="K374" s="75"/>
    </row>
    <row r="375" spans="1:11" s="59" customFormat="1" ht="24" hidden="1" customHeight="1">
      <c r="A375" s="253"/>
      <c r="B375" s="238"/>
      <c r="C375" s="102"/>
      <c r="D375" s="103"/>
      <c r="E375" s="104"/>
      <c r="F375" s="61" t="s">
        <v>144</v>
      </c>
      <c r="G375" s="107"/>
      <c r="H375" s="103"/>
      <c r="I375" s="226">
        <f t="shared" si="8"/>
        <v>0</v>
      </c>
      <c r="J375" s="227"/>
      <c r="K375" s="75"/>
    </row>
    <row r="376" spans="1:11" s="59" customFormat="1" ht="24" hidden="1" customHeight="1">
      <c r="A376" s="253"/>
      <c r="B376" s="238"/>
      <c r="C376" s="102"/>
      <c r="D376" s="103"/>
      <c r="E376" s="104"/>
      <c r="F376" s="61" t="s">
        <v>144</v>
      </c>
      <c r="G376" s="107"/>
      <c r="H376" s="103"/>
      <c r="I376" s="226">
        <f t="shared" ref="I376:I380" si="9">ROUND(D376*E376*G376/1000000000,4)*H376</f>
        <v>0</v>
      </c>
      <c r="J376" s="227"/>
      <c r="K376" s="75"/>
    </row>
    <row r="377" spans="1:11" s="59" customFormat="1" ht="24" hidden="1" customHeight="1">
      <c r="A377" s="253"/>
      <c r="B377" s="238"/>
      <c r="C377" s="102"/>
      <c r="D377" s="103"/>
      <c r="E377" s="104"/>
      <c r="F377" s="61" t="s">
        <v>144</v>
      </c>
      <c r="G377" s="107"/>
      <c r="H377" s="103"/>
      <c r="I377" s="226">
        <f t="shared" si="9"/>
        <v>0</v>
      </c>
      <c r="J377" s="227"/>
      <c r="K377" s="75"/>
    </row>
    <row r="378" spans="1:11" s="59" customFormat="1" ht="24" hidden="1" customHeight="1">
      <c r="A378" s="253"/>
      <c r="B378" s="238"/>
      <c r="C378" s="102"/>
      <c r="D378" s="103"/>
      <c r="E378" s="104"/>
      <c r="F378" s="61" t="s">
        <v>144</v>
      </c>
      <c r="G378" s="107"/>
      <c r="H378" s="103"/>
      <c r="I378" s="226">
        <f t="shared" si="9"/>
        <v>0</v>
      </c>
      <c r="J378" s="227"/>
      <c r="K378" s="75"/>
    </row>
    <row r="379" spans="1:11" s="59" customFormat="1" ht="24" hidden="1" customHeight="1">
      <c r="A379" s="253"/>
      <c r="B379" s="238"/>
      <c r="C379" s="102"/>
      <c r="D379" s="103"/>
      <c r="E379" s="104"/>
      <c r="F379" s="61" t="s">
        <v>144</v>
      </c>
      <c r="G379" s="107"/>
      <c r="H379" s="103"/>
      <c r="I379" s="226">
        <f t="shared" si="9"/>
        <v>0</v>
      </c>
      <c r="J379" s="227"/>
      <c r="K379" s="75"/>
    </row>
    <row r="380" spans="1:11" s="59" customFormat="1" ht="24" hidden="1" customHeight="1">
      <c r="A380" s="253"/>
      <c r="B380" s="238"/>
      <c r="C380" s="102"/>
      <c r="D380" s="103"/>
      <c r="E380" s="104"/>
      <c r="F380" s="61" t="s">
        <v>144</v>
      </c>
      <c r="G380" s="107"/>
      <c r="H380" s="103"/>
      <c r="I380" s="226">
        <f t="shared" si="9"/>
        <v>0</v>
      </c>
      <c r="J380" s="227"/>
      <c r="K380" s="75"/>
    </row>
    <row r="381" spans="1:11" s="59" customFormat="1" ht="24" hidden="1" customHeight="1">
      <c r="A381" s="254"/>
      <c r="B381" s="238"/>
      <c r="C381" s="102"/>
      <c r="D381" s="103"/>
      <c r="E381" s="104"/>
      <c r="F381" s="61" t="s">
        <v>144</v>
      </c>
      <c r="G381" s="107"/>
      <c r="H381" s="103"/>
      <c r="I381" s="226">
        <f>ROUND(D381*E381*G381/1000000000,4)*H381</f>
        <v>0</v>
      </c>
      <c r="J381" s="227"/>
      <c r="K381" s="75"/>
    </row>
    <row r="382" spans="1:11" s="59" customFormat="1" ht="24" hidden="1" customHeight="1">
      <c r="A382" s="254"/>
      <c r="B382" s="238"/>
      <c r="C382" s="102"/>
      <c r="D382" s="103"/>
      <c r="E382" s="104"/>
      <c r="F382" s="61" t="s">
        <v>144</v>
      </c>
      <c r="G382" s="107"/>
      <c r="H382" s="103"/>
      <c r="I382" s="226">
        <f t="shared" ref="I382:I410" si="10">ROUND(D382*E382*G382/1000000000,4)*H382</f>
        <v>0</v>
      </c>
      <c r="J382" s="227"/>
      <c r="K382" s="75"/>
    </row>
    <row r="383" spans="1:11" s="59" customFormat="1" ht="24" hidden="1" customHeight="1">
      <c r="A383" s="254"/>
      <c r="B383" s="238"/>
      <c r="C383" s="102"/>
      <c r="D383" s="103"/>
      <c r="E383" s="104"/>
      <c r="F383" s="61" t="s">
        <v>144</v>
      </c>
      <c r="G383" s="107"/>
      <c r="H383" s="103"/>
      <c r="I383" s="226">
        <f t="shared" si="10"/>
        <v>0</v>
      </c>
      <c r="J383" s="227"/>
      <c r="K383" s="75"/>
    </row>
    <row r="384" spans="1:11" s="59" customFormat="1" ht="24" hidden="1" customHeight="1">
      <c r="A384" s="254"/>
      <c r="B384" s="238"/>
      <c r="C384" s="102"/>
      <c r="D384" s="103"/>
      <c r="E384" s="104"/>
      <c r="F384" s="61" t="s">
        <v>144</v>
      </c>
      <c r="G384" s="107"/>
      <c r="H384" s="103"/>
      <c r="I384" s="226">
        <f t="shared" si="10"/>
        <v>0</v>
      </c>
      <c r="J384" s="227"/>
      <c r="K384" s="75"/>
    </row>
    <row r="385" spans="1:11" s="59" customFormat="1" ht="24" hidden="1" customHeight="1">
      <c r="A385" s="254"/>
      <c r="B385" s="238"/>
      <c r="C385" s="102"/>
      <c r="D385" s="103"/>
      <c r="E385" s="104"/>
      <c r="F385" s="61" t="s">
        <v>144</v>
      </c>
      <c r="G385" s="107"/>
      <c r="H385" s="103"/>
      <c r="I385" s="226">
        <f t="shared" si="10"/>
        <v>0</v>
      </c>
      <c r="J385" s="227"/>
      <c r="K385" s="75"/>
    </row>
    <row r="386" spans="1:11" s="59" customFormat="1" ht="24" hidden="1" customHeight="1">
      <c r="A386" s="254"/>
      <c r="B386" s="238"/>
      <c r="C386" s="102"/>
      <c r="D386" s="103"/>
      <c r="E386" s="104"/>
      <c r="F386" s="61" t="s">
        <v>144</v>
      </c>
      <c r="G386" s="107"/>
      <c r="H386" s="103"/>
      <c r="I386" s="226">
        <f t="shared" si="10"/>
        <v>0</v>
      </c>
      <c r="J386" s="227"/>
      <c r="K386" s="75"/>
    </row>
    <row r="387" spans="1:11" s="59" customFormat="1" ht="24" hidden="1" customHeight="1">
      <c r="A387" s="254"/>
      <c r="B387" s="238"/>
      <c r="C387" s="102"/>
      <c r="D387" s="103"/>
      <c r="E387" s="104"/>
      <c r="F387" s="61" t="s">
        <v>144</v>
      </c>
      <c r="G387" s="107"/>
      <c r="H387" s="103"/>
      <c r="I387" s="226">
        <f t="shared" si="10"/>
        <v>0</v>
      </c>
      <c r="J387" s="227"/>
      <c r="K387" s="75"/>
    </row>
    <row r="388" spans="1:11" s="59" customFormat="1" ht="24" hidden="1" customHeight="1">
      <c r="A388" s="254"/>
      <c r="B388" s="238"/>
      <c r="C388" s="102"/>
      <c r="D388" s="103"/>
      <c r="E388" s="104"/>
      <c r="F388" s="61" t="s">
        <v>144</v>
      </c>
      <c r="G388" s="107"/>
      <c r="H388" s="103"/>
      <c r="I388" s="226">
        <f t="shared" si="10"/>
        <v>0</v>
      </c>
      <c r="J388" s="227"/>
      <c r="K388" s="75"/>
    </row>
    <row r="389" spans="1:11" s="59" customFormat="1" ht="24" hidden="1" customHeight="1">
      <c r="A389" s="254"/>
      <c r="B389" s="238"/>
      <c r="C389" s="102"/>
      <c r="D389" s="103"/>
      <c r="E389" s="104"/>
      <c r="F389" s="61" t="s">
        <v>144</v>
      </c>
      <c r="G389" s="107"/>
      <c r="H389" s="103"/>
      <c r="I389" s="226">
        <f t="shared" si="10"/>
        <v>0</v>
      </c>
      <c r="J389" s="227"/>
      <c r="K389" s="75"/>
    </row>
    <row r="390" spans="1:11" s="59" customFormat="1" ht="24" hidden="1" customHeight="1">
      <c r="A390" s="254"/>
      <c r="B390" s="238"/>
      <c r="C390" s="102"/>
      <c r="D390" s="103"/>
      <c r="E390" s="104"/>
      <c r="F390" s="61" t="s">
        <v>144</v>
      </c>
      <c r="G390" s="107"/>
      <c r="H390" s="103"/>
      <c r="I390" s="226">
        <f t="shared" si="10"/>
        <v>0</v>
      </c>
      <c r="J390" s="227"/>
      <c r="K390" s="75"/>
    </row>
    <row r="391" spans="1:11" s="59" customFormat="1" ht="24" hidden="1" customHeight="1">
      <c r="A391" s="254"/>
      <c r="B391" s="238"/>
      <c r="C391" s="102"/>
      <c r="D391" s="103"/>
      <c r="E391" s="104"/>
      <c r="F391" s="61" t="s">
        <v>144</v>
      </c>
      <c r="G391" s="107"/>
      <c r="H391" s="103"/>
      <c r="I391" s="226">
        <f t="shared" si="10"/>
        <v>0</v>
      </c>
      <c r="J391" s="227"/>
      <c r="K391" s="75"/>
    </row>
    <row r="392" spans="1:11" s="59" customFormat="1" ht="24" hidden="1" customHeight="1">
      <c r="A392" s="254"/>
      <c r="B392" s="238"/>
      <c r="C392" s="102"/>
      <c r="D392" s="103"/>
      <c r="E392" s="104"/>
      <c r="F392" s="61" t="s">
        <v>144</v>
      </c>
      <c r="G392" s="107"/>
      <c r="H392" s="103"/>
      <c r="I392" s="226">
        <f t="shared" si="10"/>
        <v>0</v>
      </c>
      <c r="J392" s="227"/>
      <c r="K392" s="75"/>
    </row>
    <row r="393" spans="1:11" s="59" customFormat="1" ht="24" hidden="1" customHeight="1">
      <c r="A393" s="254"/>
      <c r="B393" s="238"/>
      <c r="C393" s="102"/>
      <c r="D393" s="103"/>
      <c r="E393" s="104"/>
      <c r="F393" s="61" t="s">
        <v>144</v>
      </c>
      <c r="G393" s="107"/>
      <c r="H393" s="103"/>
      <c r="I393" s="226">
        <f t="shared" si="10"/>
        <v>0</v>
      </c>
      <c r="J393" s="227"/>
      <c r="K393" s="75"/>
    </row>
    <row r="394" spans="1:11" s="59" customFormat="1" ht="24" hidden="1" customHeight="1">
      <c r="A394" s="254"/>
      <c r="B394" s="238"/>
      <c r="C394" s="102"/>
      <c r="D394" s="103"/>
      <c r="E394" s="104"/>
      <c r="F394" s="61" t="s">
        <v>144</v>
      </c>
      <c r="G394" s="107"/>
      <c r="H394" s="103"/>
      <c r="I394" s="226">
        <f t="shared" si="10"/>
        <v>0</v>
      </c>
      <c r="J394" s="227"/>
      <c r="K394" s="75"/>
    </row>
    <row r="395" spans="1:11" s="59" customFormat="1" ht="24" hidden="1" customHeight="1">
      <c r="A395" s="254"/>
      <c r="B395" s="238"/>
      <c r="C395" s="102"/>
      <c r="D395" s="103"/>
      <c r="E395" s="104"/>
      <c r="F395" s="61" t="s">
        <v>144</v>
      </c>
      <c r="G395" s="107"/>
      <c r="H395" s="103"/>
      <c r="I395" s="226">
        <f t="shared" si="10"/>
        <v>0</v>
      </c>
      <c r="J395" s="227"/>
      <c r="K395" s="75"/>
    </row>
    <row r="396" spans="1:11" s="59" customFormat="1" ht="24" hidden="1" customHeight="1">
      <c r="A396" s="254"/>
      <c r="B396" s="238"/>
      <c r="C396" s="102"/>
      <c r="D396" s="103"/>
      <c r="E396" s="104"/>
      <c r="F396" s="61" t="s">
        <v>144</v>
      </c>
      <c r="G396" s="107"/>
      <c r="H396" s="103"/>
      <c r="I396" s="226">
        <f t="shared" si="10"/>
        <v>0</v>
      </c>
      <c r="J396" s="227"/>
      <c r="K396" s="75"/>
    </row>
    <row r="397" spans="1:11" s="59" customFormat="1" ht="24" hidden="1" customHeight="1">
      <c r="A397" s="254"/>
      <c r="B397" s="238"/>
      <c r="C397" s="102"/>
      <c r="D397" s="103"/>
      <c r="E397" s="104"/>
      <c r="F397" s="61" t="s">
        <v>144</v>
      </c>
      <c r="G397" s="107"/>
      <c r="H397" s="103"/>
      <c r="I397" s="226">
        <f t="shared" si="10"/>
        <v>0</v>
      </c>
      <c r="J397" s="227"/>
      <c r="K397" s="75"/>
    </row>
    <row r="398" spans="1:11" s="59" customFormat="1" ht="24" hidden="1" customHeight="1">
      <c r="A398" s="254"/>
      <c r="B398" s="238"/>
      <c r="C398" s="102"/>
      <c r="D398" s="103"/>
      <c r="E398" s="104"/>
      <c r="F398" s="61" t="s">
        <v>144</v>
      </c>
      <c r="G398" s="107"/>
      <c r="H398" s="103"/>
      <c r="I398" s="226">
        <f t="shared" si="10"/>
        <v>0</v>
      </c>
      <c r="J398" s="227"/>
      <c r="K398" s="75"/>
    </row>
    <row r="399" spans="1:11" s="59" customFormat="1" ht="24" hidden="1" customHeight="1">
      <c r="A399" s="254"/>
      <c r="B399" s="238"/>
      <c r="C399" s="102"/>
      <c r="D399" s="103"/>
      <c r="E399" s="104"/>
      <c r="F399" s="61" t="s">
        <v>144</v>
      </c>
      <c r="G399" s="107"/>
      <c r="H399" s="103"/>
      <c r="I399" s="226">
        <f t="shared" si="10"/>
        <v>0</v>
      </c>
      <c r="J399" s="227"/>
      <c r="K399" s="75"/>
    </row>
    <row r="400" spans="1:11" s="59" customFormat="1" ht="24" hidden="1" customHeight="1">
      <c r="A400" s="254"/>
      <c r="B400" s="238"/>
      <c r="C400" s="102"/>
      <c r="D400" s="103"/>
      <c r="E400" s="104"/>
      <c r="F400" s="61" t="s">
        <v>144</v>
      </c>
      <c r="G400" s="107"/>
      <c r="H400" s="103"/>
      <c r="I400" s="226">
        <f t="shared" si="10"/>
        <v>0</v>
      </c>
      <c r="J400" s="227"/>
      <c r="K400" s="75"/>
    </row>
    <row r="401" spans="1:11" s="59" customFormat="1" ht="24" hidden="1" customHeight="1">
      <c r="A401" s="254"/>
      <c r="B401" s="238"/>
      <c r="C401" s="102"/>
      <c r="D401" s="103"/>
      <c r="E401" s="104"/>
      <c r="F401" s="61" t="s">
        <v>144</v>
      </c>
      <c r="G401" s="107"/>
      <c r="H401" s="103"/>
      <c r="I401" s="226">
        <f t="shared" si="10"/>
        <v>0</v>
      </c>
      <c r="J401" s="227"/>
      <c r="K401" s="75"/>
    </row>
    <row r="402" spans="1:11" s="59" customFormat="1" ht="24" hidden="1" customHeight="1">
      <c r="A402" s="254"/>
      <c r="B402" s="238"/>
      <c r="C402" s="102"/>
      <c r="D402" s="103"/>
      <c r="E402" s="104"/>
      <c r="F402" s="61" t="s">
        <v>144</v>
      </c>
      <c r="G402" s="107"/>
      <c r="H402" s="103"/>
      <c r="I402" s="226">
        <f t="shared" si="10"/>
        <v>0</v>
      </c>
      <c r="J402" s="227"/>
      <c r="K402" s="75"/>
    </row>
    <row r="403" spans="1:11" s="59" customFormat="1" ht="24" hidden="1" customHeight="1">
      <c r="A403" s="254"/>
      <c r="B403" s="238"/>
      <c r="C403" s="102"/>
      <c r="D403" s="103"/>
      <c r="E403" s="104"/>
      <c r="F403" s="61" t="s">
        <v>144</v>
      </c>
      <c r="G403" s="107"/>
      <c r="H403" s="103"/>
      <c r="I403" s="226">
        <f t="shared" si="10"/>
        <v>0</v>
      </c>
      <c r="J403" s="227"/>
      <c r="K403" s="75"/>
    </row>
    <row r="404" spans="1:11" s="59" customFormat="1" ht="24" hidden="1" customHeight="1">
      <c r="A404" s="254"/>
      <c r="B404" s="238"/>
      <c r="C404" s="102"/>
      <c r="D404" s="103"/>
      <c r="E404" s="104"/>
      <c r="F404" s="61" t="s">
        <v>144</v>
      </c>
      <c r="G404" s="107"/>
      <c r="H404" s="103"/>
      <c r="I404" s="226">
        <f t="shared" si="10"/>
        <v>0</v>
      </c>
      <c r="J404" s="227"/>
      <c r="K404" s="75"/>
    </row>
    <row r="405" spans="1:11" s="59" customFormat="1" ht="24" hidden="1" customHeight="1">
      <c r="A405" s="254"/>
      <c r="B405" s="238"/>
      <c r="C405" s="102"/>
      <c r="D405" s="103"/>
      <c r="E405" s="104"/>
      <c r="F405" s="61" t="s">
        <v>144</v>
      </c>
      <c r="G405" s="107"/>
      <c r="H405" s="103"/>
      <c r="I405" s="226">
        <f t="shared" si="10"/>
        <v>0</v>
      </c>
      <c r="J405" s="227"/>
      <c r="K405" s="75"/>
    </row>
    <row r="406" spans="1:11" s="59" customFormat="1" ht="24" hidden="1" customHeight="1">
      <c r="A406" s="254"/>
      <c r="B406" s="238"/>
      <c r="C406" s="102"/>
      <c r="D406" s="103"/>
      <c r="E406" s="104"/>
      <c r="F406" s="61" t="s">
        <v>144</v>
      </c>
      <c r="G406" s="107"/>
      <c r="H406" s="103"/>
      <c r="I406" s="226">
        <f t="shared" si="10"/>
        <v>0</v>
      </c>
      <c r="J406" s="227"/>
      <c r="K406" s="74"/>
    </row>
    <row r="407" spans="1:11" s="59" customFormat="1" ht="24" hidden="1" customHeight="1">
      <c r="A407" s="254"/>
      <c r="B407" s="238"/>
      <c r="C407" s="102"/>
      <c r="D407" s="103"/>
      <c r="E407" s="104"/>
      <c r="F407" s="61" t="s">
        <v>144</v>
      </c>
      <c r="G407" s="107"/>
      <c r="H407" s="103"/>
      <c r="I407" s="239">
        <f t="shared" si="10"/>
        <v>0</v>
      </c>
      <c r="J407" s="240"/>
      <c r="K407" s="74"/>
    </row>
    <row r="408" spans="1:11" s="59" customFormat="1" ht="24" hidden="1" customHeight="1">
      <c r="A408" s="254"/>
      <c r="B408" s="238"/>
      <c r="C408" s="102"/>
      <c r="D408" s="103"/>
      <c r="E408" s="104"/>
      <c r="F408" s="61" t="s">
        <v>144</v>
      </c>
      <c r="G408" s="107"/>
      <c r="H408" s="103"/>
      <c r="I408" s="239">
        <f t="shared" si="10"/>
        <v>0</v>
      </c>
      <c r="J408" s="240"/>
      <c r="K408" s="74"/>
    </row>
    <row r="409" spans="1:11" s="59" customFormat="1" ht="24" hidden="1" customHeight="1">
      <c r="A409" s="254"/>
      <c r="B409" s="238"/>
      <c r="C409" s="102"/>
      <c r="D409" s="103"/>
      <c r="E409" s="104"/>
      <c r="F409" s="61" t="s">
        <v>144</v>
      </c>
      <c r="G409" s="107"/>
      <c r="H409" s="103"/>
      <c r="I409" s="239">
        <f t="shared" si="10"/>
        <v>0</v>
      </c>
      <c r="J409" s="240"/>
      <c r="K409" s="74"/>
    </row>
    <row r="410" spans="1:11" s="59" customFormat="1" ht="24" hidden="1" customHeight="1">
      <c r="A410" s="254"/>
      <c r="B410" s="238"/>
      <c r="C410" s="105"/>
      <c r="D410" s="103"/>
      <c r="E410" s="104"/>
      <c r="F410" s="61" t="s">
        <v>144</v>
      </c>
      <c r="G410" s="107"/>
      <c r="H410" s="103"/>
      <c r="I410" s="241">
        <f t="shared" si="10"/>
        <v>0</v>
      </c>
      <c r="J410" s="242"/>
      <c r="K410" s="76"/>
    </row>
    <row r="411" spans="1:11" s="59" customFormat="1" ht="24" customHeight="1" thickBot="1">
      <c r="A411" s="254"/>
      <c r="B411" s="238"/>
      <c r="C411" s="228" t="s">
        <v>134</v>
      </c>
      <c r="D411" s="229"/>
      <c r="E411" s="229"/>
      <c r="F411" s="229"/>
      <c r="G411" s="229"/>
      <c r="H411" s="230"/>
      <c r="I411" s="243">
        <f>SUM(I311:I410)</f>
        <v>0</v>
      </c>
      <c r="J411" s="244"/>
      <c r="K411" s="78"/>
    </row>
    <row r="412" spans="1:11" s="59" customFormat="1" ht="24" customHeight="1" thickBot="1">
      <c r="A412" s="255"/>
      <c r="B412" s="245" t="s">
        <v>136</v>
      </c>
      <c r="C412" s="246"/>
      <c r="D412" s="247"/>
      <c r="E412" s="248"/>
      <c r="F412" s="248"/>
      <c r="G412" s="248"/>
      <c r="H412" s="249"/>
      <c r="I412" s="250">
        <f>I411+I310</f>
        <v>0</v>
      </c>
      <c r="J412" s="259"/>
      <c r="K412" s="77"/>
    </row>
    <row r="413" spans="1:11" s="59" customFormat="1" ht="24" customHeight="1" thickBot="1">
      <c r="A413" s="260" t="s">
        <v>138</v>
      </c>
      <c r="B413" s="261"/>
      <c r="C413" s="261"/>
      <c r="D413" s="54"/>
      <c r="E413" s="54"/>
      <c r="F413" s="54"/>
      <c r="G413" s="54"/>
      <c r="H413" s="54"/>
      <c r="I413" s="250">
        <f>I412+I209</f>
        <v>0</v>
      </c>
      <c r="J413" s="259"/>
      <c r="K413" s="71" t="s">
        <v>146</v>
      </c>
    </row>
    <row r="414" spans="1:11" ht="20.25" customHeight="1">
      <c r="B414" s="69" t="s">
        <v>147</v>
      </c>
      <c r="E414" s="59"/>
      <c r="G414" s="59"/>
    </row>
    <row r="415" spans="1:11" s="64" customFormat="1" ht="27" customHeight="1">
      <c r="B415" s="256" t="s">
        <v>139</v>
      </c>
      <c r="C415" s="256"/>
      <c r="D415" s="256"/>
      <c r="E415" s="256"/>
      <c r="F415" s="256"/>
      <c r="G415" s="256"/>
      <c r="H415" s="256"/>
      <c r="I415" s="256"/>
      <c r="J415" s="256"/>
    </row>
    <row r="416" spans="1:11" s="66" customFormat="1" ht="16.5" customHeight="1">
      <c r="B416" s="65" t="s">
        <v>140</v>
      </c>
      <c r="C416" s="67"/>
      <c r="D416" s="67"/>
      <c r="E416" s="67"/>
      <c r="F416" s="68"/>
      <c r="G416" s="67"/>
      <c r="H416" s="67"/>
      <c r="I416" s="67"/>
      <c r="J416" s="67"/>
    </row>
    <row r="417" spans="2:7" ht="12.6" customHeight="1" thickBot="1"/>
    <row r="418" spans="2:7" ht="24" customHeight="1" thickBot="1">
      <c r="B418" s="53" t="s">
        <v>141</v>
      </c>
      <c r="D418" s="70"/>
      <c r="E418" s="257">
        <f>ROUNDDOWN(I413-I209,0)</f>
        <v>0</v>
      </c>
      <c r="F418" s="258"/>
      <c r="G418" s="62" t="s">
        <v>142</v>
      </c>
    </row>
    <row r="419" spans="2:7" ht="24" customHeight="1" thickBot="1">
      <c r="B419" s="59" t="s">
        <v>143</v>
      </c>
      <c r="E419" s="257">
        <f>ROUNDDOWN(I209,0)</f>
        <v>0</v>
      </c>
      <c r="F419" s="258"/>
      <c r="G419" s="62" t="s">
        <v>142</v>
      </c>
    </row>
  </sheetData>
  <sheetProtection algorithmName="SHA-512" hashValue="GryXjcRd/L0IBk/IynBlHIqiB5qr326tEYN4e+41awsl624s1BxlySfy42OuG0Tyw4+Qap9nCzjLhwkNqVbybA==" saltValue="USsJ9vOoHrwNKaY0zFQNzQ==" spinCount="100000" sheet="1" objects="1" scenarios="1" formatRows="0"/>
  <mergeCells count="436">
    <mergeCell ref="B415:J415"/>
    <mergeCell ref="E418:F418"/>
    <mergeCell ref="E419:F419"/>
    <mergeCell ref="C411:H411"/>
    <mergeCell ref="I411:J411"/>
    <mergeCell ref="B412:C412"/>
    <mergeCell ref="D412:H412"/>
    <mergeCell ref="I412:J412"/>
    <mergeCell ref="A413:C413"/>
    <mergeCell ref="I413:J413"/>
    <mergeCell ref="I405:J405"/>
    <mergeCell ref="I406:J406"/>
    <mergeCell ref="I407:J407"/>
    <mergeCell ref="I408:J408"/>
    <mergeCell ref="I409:J409"/>
    <mergeCell ref="I410:J410"/>
    <mergeCell ref="I399:J399"/>
    <mergeCell ref="I400:J400"/>
    <mergeCell ref="I401:J401"/>
    <mergeCell ref="I402:J402"/>
    <mergeCell ref="I403:J403"/>
    <mergeCell ref="I404:J404"/>
    <mergeCell ref="I393:J393"/>
    <mergeCell ref="I394:J394"/>
    <mergeCell ref="I395:J395"/>
    <mergeCell ref="I396:J396"/>
    <mergeCell ref="I397:J397"/>
    <mergeCell ref="I398:J398"/>
    <mergeCell ref="I387:J387"/>
    <mergeCell ref="I388:J388"/>
    <mergeCell ref="I389:J389"/>
    <mergeCell ref="I390:J390"/>
    <mergeCell ref="I391:J391"/>
    <mergeCell ref="I392:J392"/>
    <mergeCell ref="I381:J381"/>
    <mergeCell ref="I382:J382"/>
    <mergeCell ref="I383:J383"/>
    <mergeCell ref="I384:J384"/>
    <mergeCell ref="I385:J385"/>
    <mergeCell ref="I386:J386"/>
    <mergeCell ref="I375:J375"/>
    <mergeCell ref="I376:J376"/>
    <mergeCell ref="I377:J377"/>
    <mergeCell ref="I378:J378"/>
    <mergeCell ref="I379:J379"/>
    <mergeCell ref="I380:J380"/>
    <mergeCell ref="I369:J369"/>
    <mergeCell ref="I370:J370"/>
    <mergeCell ref="I371:J371"/>
    <mergeCell ref="I372:J372"/>
    <mergeCell ref="I373:J373"/>
    <mergeCell ref="I374:J374"/>
    <mergeCell ref="I363:J363"/>
    <mergeCell ref="I364:J364"/>
    <mergeCell ref="I365:J365"/>
    <mergeCell ref="I366:J366"/>
    <mergeCell ref="I367:J367"/>
    <mergeCell ref="I368:J368"/>
    <mergeCell ref="I357:J357"/>
    <mergeCell ref="I358:J358"/>
    <mergeCell ref="I359:J359"/>
    <mergeCell ref="I360:J360"/>
    <mergeCell ref="I361:J361"/>
    <mergeCell ref="I362:J362"/>
    <mergeCell ref="I351:J351"/>
    <mergeCell ref="I352:J352"/>
    <mergeCell ref="I353:J353"/>
    <mergeCell ref="I354:J354"/>
    <mergeCell ref="I355:J355"/>
    <mergeCell ref="I356:J356"/>
    <mergeCell ref="I345:J345"/>
    <mergeCell ref="I346:J346"/>
    <mergeCell ref="I347:J347"/>
    <mergeCell ref="I348:J348"/>
    <mergeCell ref="I349:J349"/>
    <mergeCell ref="I350:J350"/>
    <mergeCell ref="I339:J339"/>
    <mergeCell ref="I340:J340"/>
    <mergeCell ref="I341:J341"/>
    <mergeCell ref="I342:J342"/>
    <mergeCell ref="I343:J343"/>
    <mergeCell ref="I344:J344"/>
    <mergeCell ref="I335:J335"/>
    <mergeCell ref="I336:J336"/>
    <mergeCell ref="I337:J337"/>
    <mergeCell ref="I338:J338"/>
    <mergeCell ref="I327:J327"/>
    <mergeCell ref="I328:J328"/>
    <mergeCell ref="I329:J329"/>
    <mergeCell ref="I330:J330"/>
    <mergeCell ref="I331:J331"/>
    <mergeCell ref="I332:J332"/>
    <mergeCell ref="I308:J308"/>
    <mergeCell ref="I309:J309"/>
    <mergeCell ref="C310:H310"/>
    <mergeCell ref="I310:J310"/>
    <mergeCell ref="A311:A412"/>
    <mergeCell ref="B311:B411"/>
    <mergeCell ref="I311:J311"/>
    <mergeCell ref="I312:J312"/>
    <mergeCell ref="I313:J313"/>
    <mergeCell ref="I314:J314"/>
    <mergeCell ref="I321:J321"/>
    <mergeCell ref="I322:J322"/>
    <mergeCell ref="I323:J323"/>
    <mergeCell ref="I324:J324"/>
    <mergeCell ref="I325:J325"/>
    <mergeCell ref="I326:J326"/>
    <mergeCell ref="I315:J315"/>
    <mergeCell ref="I316:J316"/>
    <mergeCell ref="I317:J317"/>
    <mergeCell ref="I318:J318"/>
    <mergeCell ref="I319:J319"/>
    <mergeCell ref="I320:J320"/>
    <mergeCell ref="I333:J333"/>
    <mergeCell ref="I334:J334"/>
    <mergeCell ref="I302:J302"/>
    <mergeCell ref="I303:J303"/>
    <mergeCell ref="I304:J304"/>
    <mergeCell ref="I305:J305"/>
    <mergeCell ref="I306:J306"/>
    <mergeCell ref="I307:J307"/>
    <mergeCell ref="I296:J296"/>
    <mergeCell ref="I297:J297"/>
    <mergeCell ref="I298:J298"/>
    <mergeCell ref="I299:J299"/>
    <mergeCell ref="I300:J300"/>
    <mergeCell ref="I301:J301"/>
    <mergeCell ref="I290:J290"/>
    <mergeCell ref="I291:J291"/>
    <mergeCell ref="I292:J292"/>
    <mergeCell ref="I293:J293"/>
    <mergeCell ref="I294:J294"/>
    <mergeCell ref="I295:J295"/>
    <mergeCell ref="I284:J284"/>
    <mergeCell ref="I285:J285"/>
    <mergeCell ref="I286:J286"/>
    <mergeCell ref="I287:J287"/>
    <mergeCell ref="I288:J288"/>
    <mergeCell ref="I289:J289"/>
    <mergeCell ref="I278:J278"/>
    <mergeCell ref="I279:J279"/>
    <mergeCell ref="I280:J280"/>
    <mergeCell ref="I281:J281"/>
    <mergeCell ref="I282:J282"/>
    <mergeCell ref="I283:J283"/>
    <mergeCell ref="I272:J272"/>
    <mergeCell ref="I273:J273"/>
    <mergeCell ref="I274:J274"/>
    <mergeCell ref="I275:J275"/>
    <mergeCell ref="I276:J276"/>
    <mergeCell ref="I277:J277"/>
    <mergeCell ref="I266:J266"/>
    <mergeCell ref="I267:J267"/>
    <mergeCell ref="I268:J268"/>
    <mergeCell ref="I269:J269"/>
    <mergeCell ref="I270:J270"/>
    <mergeCell ref="I271:J271"/>
    <mergeCell ref="I260:J260"/>
    <mergeCell ref="I261:J261"/>
    <mergeCell ref="I262:J262"/>
    <mergeCell ref="I263:J263"/>
    <mergeCell ref="I264:J264"/>
    <mergeCell ref="I265:J265"/>
    <mergeCell ref="I256:J256"/>
    <mergeCell ref="I257:J257"/>
    <mergeCell ref="I258:J258"/>
    <mergeCell ref="I259:J259"/>
    <mergeCell ref="I248:J248"/>
    <mergeCell ref="I249:J249"/>
    <mergeCell ref="I250:J250"/>
    <mergeCell ref="I251:J251"/>
    <mergeCell ref="I252:J252"/>
    <mergeCell ref="I253:J253"/>
    <mergeCell ref="I247:J247"/>
    <mergeCell ref="I236:J236"/>
    <mergeCell ref="I237:J237"/>
    <mergeCell ref="I238:J238"/>
    <mergeCell ref="I239:J239"/>
    <mergeCell ref="I240:J240"/>
    <mergeCell ref="I241:J241"/>
    <mergeCell ref="I254:J254"/>
    <mergeCell ref="I255:J255"/>
    <mergeCell ref="I226:J226"/>
    <mergeCell ref="I227:J227"/>
    <mergeCell ref="I228:J228"/>
    <mergeCell ref="I229:J229"/>
    <mergeCell ref="I242:J242"/>
    <mergeCell ref="I243:J243"/>
    <mergeCell ref="I244:J244"/>
    <mergeCell ref="I245:J245"/>
    <mergeCell ref="I246:J246"/>
    <mergeCell ref="I218:J218"/>
    <mergeCell ref="I219:J219"/>
    <mergeCell ref="I220:J220"/>
    <mergeCell ref="I221:J221"/>
    <mergeCell ref="I222:J222"/>
    <mergeCell ref="I223:J223"/>
    <mergeCell ref="A210:A310"/>
    <mergeCell ref="B210:B310"/>
    <mergeCell ref="I210:J210"/>
    <mergeCell ref="I211:J211"/>
    <mergeCell ref="I212:J212"/>
    <mergeCell ref="I213:J213"/>
    <mergeCell ref="I214:J214"/>
    <mergeCell ref="I215:J215"/>
    <mergeCell ref="I216:J216"/>
    <mergeCell ref="I217:J217"/>
    <mergeCell ref="I230:J230"/>
    <mergeCell ref="I231:J231"/>
    <mergeCell ref="I232:J232"/>
    <mergeCell ref="I233:J233"/>
    <mergeCell ref="I234:J234"/>
    <mergeCell ref="I235:J235"/>
    <mergeCell ref="I224:J224"/>
    <mergeCell ref="I225:J225"/>
    <mergeCell ref="I207:J207"/>
    <mergeCell ref="C208:H208"/>
    <mergeCell ref="I208:J208"/>
    <mergeCell ref="B209:C209"/>
    <mergeCell ref="D209:H209"/>
    <mergeCell ref="I209:J209"/>
    <mergeCell ref="I201:J201"/>
    <mergeCell ref="I202:J202"/>
    <mergeCell ref="I203:J203"/>
    <mergeCell ref="I204:J204"/>
    <mergeCell ref="I205:J205"/>
    <mergeCell ref="I206:J206"/>
    <mergeCell ref="I195:J195"/>
    <mergeCell ref="I196:J196"/>
    <mergeCell ref="I197:J197"/>
    <mergeCell ref="I198:J198"/>
    <mergeCell ref="I199:J199"/>
    <mergeCell ref="I200:J200"/>
    <mergeCell ref="I189:J189"/>
    <mergeCell ref="I190:J190"/>
    <mergeCell ref="I191:J191"/>
    <mergeCell ref="I192:J192"/>
    <mergeCell ref="I193:J193"/>
    <mergeCell ref="I194:J194"/>
    <mergeCell ref="I183:J183"/>
    <mergeCell ref="I184:J184"/>
    <mergeCell ref="I185:J185"/>
    <mergeCell ref="I186:J186"/>
    <mergeCell ref="I187:J187"/>
    <mergeCell ref="I188:J188"/>
    <mergeCell ref="I177:J177"/>
    <mergeCell ref="I178:J178"/>
    <mergeCell ref="I179:J179"/>
    <mergeCell ref="I180:J180"/>
    <mergeCell ref="I181:J181"/>
    <mergeCell ref="I182:J182"/>
    <mergeCell ref="I171:J171"/>
    <mergeCell ref="I172:J172"/>
    <mergeCell ref="I173:J173"/>
    <mergeCell ref="I174:J174"/>
    <mergeCell ref="I175:J175"/>
    <mergeCell ref="I176:J176"/>
    <mergeCell ref="I165:J165"/>
    <mergeCell ref="I166:J166"/>
    <mergeCell ref="I167:J167"/>
    <mergeCell ref="I168:J168"/>
    <mergeCell ref="I169:J169"/>
    <mergeCell ref="I170:J170"/>
    <mergeCell ref="I159:J159"/>
    <mergeCell ref="I160:J160"/>
    <mergeCell ref="I161:J161"/>
    <mergeCell ref="I162:J162"/>
    <mergeCell ref="I163:J163"/>
    <mergeCell ref="I164:J164"/>
    <mergeCell ref="I153:J153"/>
    <mergeCell ref="I154:J154"/>
    <mergeCell ref="I155:J155"/>
    <mergeCell ref="I156:J156"/>
    <mergeCell ref="I157:J157"/>
    <mergeCell ref="I158:J158"/>
    <mergeCell ref="I147:J147"/>
    <mergeCell ref="I148:J148"/>
    <mergeCell ref="I149:J149"/>
    <mergeCell ref="I150:J150"/>
    <mergeCell ref="I151:J151"/>
    <mergeCell ref="I152:J152"/>
    <mergeCell ref="I141:J141"/>
    <mergeCell ref="I142:J142"/>
    <mergeCell ref="I143:J143"/>
    <mergeCell ref="I144:J144"/>
    <mergeCell ref="I145:J145"/>
    <mergeCell ref="I146:J146"/>
    <mergeCell ref="I135:J135"/>
    <mergeCell ref="I136:J136"/>
    <mergeCell ref="I137:J137"/>
    <mergeCell ref="I138:J138"/>
    <mergeCell ref="I139:J139"/>
    <mergeCell ref="I140:J140"/>
    <mergeCell ref="I129:J129"/>
    <mergeCell ref="I130:J130"/>
    <mergeCell ref="I131:J131"/>
    <mergeCell ref="I132:J132"/>
    <mergeCell ref="I133:J133"/>
    <mergeCell ref="I134:J134"/>
    <mergeCell ref="I125:J125"/>
    <mergeCell ref="I126:J126"/>
    <mergeCell ref="I127:J127"/>
    <mergeCell ref="I128:J128"/>
    <mergeCell ref="I117:J117"/>
    <mergeCell ref="I118:J118"/>
    <mergeCell ref="I119:J119"/>
    <mergeCell ref="I120:J120"/>
    <mergeCell ref="I121:J121"/>
    <mergeCell ref="I122:J122"/>
    <mergeCell ref="C107:H107"/>
    <mergeCell ref="I107:J107"/>
    <mergeCell ref="A108:A209"/>
    <mergeCell ref="B108:B208"/>
    <mergeCell ref="I108:J108"/>
    <mergeCell ref="I109:J109"/>
    <mergeCell ref="I110:J110"/>
    <mergeCell ref="I98:J98"/>
    <mergeCell ref="I99:J99"/>
    <mergeCell ref="I100:J100"/>
    <mergeCell ref="I101:J101"/>
    <mergeCell ref="I102:J102"/>
    <mergeCell ref="I103:J103"/>
    <mergeCell ref="I111:J111"/>
    <mergeCell ref="I112:J112"/>
    <mergeCell ref="I113:J113"/>
    <mergeCell ref="I114:J114"/>
    <mergeCell ref="I115:J115"/>
    <mergeCell ref="I116:J116"/>
    <mergeCell ref="I104:J104"/>
    <mergeCell ref="I105:J105"/>
    <mergeCell ref="I106:J106"/>
    <mergeCell ref="I123:J123"/>
    <mergeCell ref="I124:J124"/>
    <mergeCell ref="I92:J92"/>
    <mergeCell ref="I93:J93"/>
    <mergeCell ref="I94:J94"/>
    <mergeCell ref="I95:J95"/>
    <mergeCell ref="I96:J96"/>
    <mergeCell ref="I97:J97"/>
    <mergeCell ref="I86:J86"/>
    <mergeCell ref="I87:J87"/>
    <mergeCell ref="I88:J88"/>
    <mergeCell ref="I89:J89"/>
    <mergeCell ref="I90:J90"/>
    <mergeCell ref="I91:J91"/>
    <mergeCell ref="I80:J80"/>
    <mergeCell ref="I81:J81"/>
    <mergeCell ref="I82:J82"/>
    <mergeCell ref="I83:J83"/>
    <mergeCell ref="I84:J84"/>
    <mergeCell ref="I85:J85"/>
    <mergeCell ref="I74:J74"/>
    <mergeCell ref="I75:J75"/>
    <mergeCell ref="I76:J76"/>
    <mergeCell ref="I77:J77"/>
    <mergeCell ref="I78:J78"/>
    <mergeCell ref="I79:J79"/>
    <mergeCell ref="I68:J68"/>
    <mergeCell ref="I69:J69"/>
    <mergeCell ref="I70:J70"/>
    <mergeCell ref="I71:J71"/>
    <mergeCell ref="I72:J72"/>
    <mergeCell ref="I73:J73"/>
    <mergeCell ref="I62:J62"/>
    <mergeCell ref="I63:J63"/>
    <mergeCell ref="I64:J64"/>
    <mergeCell ref="I65:J65"/>
    <mergeCell ref="I66:J66"/>
    <mergeCell ref="I67:J67"/>
    <mergeCell ref="I56:J56"/>
    <mergeCell ref="I57:J57"/>
    <mergeCell ref="I58:J58"/>
    <mergeCell ref="I59:J59"/>
    <mergeCell ref="I60:J60"/>
    <mergeCell ref="I61:J61"/>
    <mergeCell ref="I50:J50"/>
    <mergeCell ref="I51:J51"/>
    <mergeCell ref="I52:J52"/>
    <mergeCell ref="I53:J53"/>
    <mergeCell ref="I54:J54"/>
    <mergeCell ref="I55:J55"/>
    <mergeCell ref="I44:J44"/>
    <mergeCell ref="I45:J45"/>
    <mergeCell ref="I46:J46"/>
    <mergeCell ref="I47:J47"/>
    <mergeCell ref="I48:J48"/>
    <mergeCell ref="I49:J49"/>
    <mergeCell ref="I38:J38"/>
    <mergeCell ref="I39:J39"/>
    <mergeCell ref="I40:J40"/>
    <mergeCell ref="I41:J41"/>
    <mergeCell ref="I42:J42"/>
    <mergeCell ref="I43:J43"/>
    <mergeCell ref="I35:J35"/>
    <mergeCell ref="I36:J36"/>
    <mergeCell ref="I37:J37"/>
    <mergeCell ref="I26:J26"/>
    <mergeCell ref="I27:J27"/>
    <mergeCell ref="I28:J28"/>
    <mergeCell ref="I29:J29"/>
    <mergeCell ref="I30:J30"/>
    <mergeCell ref="I31:J31"/>
    <mergeCell ref="A7:A107"/>
    <mergeCell ref="B7:B107"/>
    <mergeCell ref="I7:J7"/>
    <mergeCell ref="I8:J8"/>
    <mergeCell ref="I9:J9"/>
    <mergeCell ref="I10:J10"/>
    <mergeCell ref="I11:J11"/>
    <mergeCell ref="I12:J12"/>
    <mergeCell ref="I13:J13"/>
    <mergeCell ref="I20:J20"/>
    <mergeCell ref="I21:J21"/>
    <mergeCell ref="I22:J22"/>
    <mergeCell ref="I23:J23"/>
    <mergeCell ref="I24:J24"/>
    <mergeCell ref="I25:J25"/>
    <mergeCell ref="I14:J14"/>
    <mergeCell ref="I15:J15"/>
    <mergeCell ref="I16:J16"/>
    <mergeCell ref="I17:J17"/>
    <mergeCell ref="I18:J18"/>
    <mergeCell ref="I19:J19"/>
    <mergeCell ref="I32:J32"/>
    <mergeCell ref="I33:J33"/>
    <mergeCell ref="I34:J34"/>
    <mergeCell ref="A1:D1"/>
    <mergeCell ref="A3:J3"/>
    <mergeCell ref="A5:A6"/>
    <mergeCell ref="B5:C6"/>
    <mergeCell ref="D5:D6"/>
    <mergeCell ref="E5:G6"/>
    <mergeCell ref="H5:H6"/>
    <mergeCell ref="I5:J6"/>
    <mergeCell ref="K5:K6"/>
  </mergeCells>
  <phoneticPr fontId="26"/>
  <pageMargins left="1.0236220472440944" right="0.62992125984251968" top="0.74803149606299213" bottom="0.74803149606299213" header="0.31496062992125984" footer="0.31496062992125984"/>
  <pageSetup paperSize="9" scale="7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H35"/>
  <sheetViews>
    <sheetView showZeros="0" view="pageBreakPreview" zoomScaleNormal="100" zoomScaleSheetLayoutView="100" workbookViewId="0">
      <selection activeCell="A17" sqref="A17:H17"/>
    </sheetView>
  </sheetViews>
  <sheetFormatPr defaultRowHeight="18"/>
  <cols>
    <col min="1" max="2" width="12.59765625" customWidth="1"/>
    <col min="3" max="3" width="7.69921875" customWidth="1"/>
    <col min="4" max="4" width="10.3984375" customWidth="1"/>
    <col min="5" max="5" width="7.8984375" customWidth="1"/>
    <col min="6" max="6" width="1.8984375" customWidth="1"/>
    <col min="7" max="7" width="12.59765625" customWidth="1"/>
    <col min="8" max="8" width="13.09765625" customWidth="1"/>
  </cols>
  <sheetData>
    <row r="1" spans="1:8">
      <c r="A1" s="133" t="s">
        <v>57</v>
      </c>
      <c r="B1" s="134"/>
      <c r="C1" s="134"/>
      <c r="D1" s="134"/>
      <c r="E1" s="134"/>
      <c r="F1" s="134"/>
      <c r="G1" s="134"/>
      <c r="H1" s="134"/>
    </row>
    <row r="2" spans="1:8" ht="18.75" customHeight="1">
      <c r="A2" s="20"/>
      <c r="G2" s="264" t="s">
        <v>188</v>
      </c>
      <c r="H2" s="264"/>
    </row>
    <row r="3" spans="1:8">
      <c r="A3" s="2"/>
    </row>
    <row r="4" spans="1:8" ht="18.75" customHeight="1">
      <c r="A4" s="133" t="s">
        <v>0</v>
      </c>
      <c r="B4" s="134"/>
      <c r="C4" s="134"/>
      <c r="D4" s="134"/>
      <c r="E4" s="134"/>
      <c r="F4" s="134"/>
      <c r="G4" s="134"/>
      <c r="H4" s="134"/>
    </row>
    <row r="5" spans="1:8">
      <c r="A5" s="2"/>
    </row>
    <row r="6" spans="1:8" ht="18" customHeight="1">
      <c r="A6" s="4" t="s">
        <v>60</v>
      </c>
      <c r="D6" s="267" t="s">
        <v>111</v>
      </c>
      <c r="E6" s="268"/>
      <c r="F6" s="268"/>
      <c r="G6" s="139">
        <f>記入事項!B5</f>
        <v>0</v>
      </c>
      <c r="H6" s="266"/>
    </row>
    <row r="7" spans="1:8" ht="18" customHeight="1">
      <c r="A7" s="4"/>
      <c r="C7" s="22"/>
      <c r="D7" s="3"/>
      <c r="E7" s="124"/>
      <c r="F7" s="124"/>
      <c r="G7" s="141">
        <f>記入事項!B6</f>
        <v>0</v>
      </c>
      <c r="H7" s="142"/>
    </row>
    <row r="8" spans="1:8">
      <c r="A8" s="6" t="s">
        <v>62</v>
      </c>
      <c r="C8" s="22"/>
      <c r="D8" s="267" t="s">
        <v>200</v>
      </c>
      <c r="E8" s="268"/>
      <c r="F8" s="268"/>
      <c r="G8" s="263">
        <f>記入事項!B7</f>
        <v>0</v>
      </c>
      <c r="H8" s="263"/>
    </row>
    <row r="9" spans="1:8" ht="18.75" customHeight="1">
      <c r="C9" s="22"/>
      <c r="D9" s="265" t="s">
        <v>1</v>
      </c>
      <c r="E9" s="265"/>
      <c r="F9" s="265"/>
      <c r="G9" s="265"/>
      <c r="H9" s="22"/>
    </row>
    <row r="10" spans="1:8" ht="18.75" customHeight="1">
      <c r="C10" s="22"/>
      <c r="D10" s="137" t="s">
        <v>93</v>
      </c>
      <c r="E10" s="137"/>
      <c r="F10" s="137"/>
      <c r="G10" s="273">
        <f>記入事項!B8</f>
        <v>0</v>
      </c>
      <c r="H10" s="273"/>
    </row>
    <row r="11" spans="1:8" ht="18.75" customHeight="1">
      <c r="C11" s="22"/>
      <c r="D11" s="137" t="s">
        <v>123</v>
      </c>
      <c r="E11" s="137"/>
      <c r="F11" s="137"/>
      <c r="G11" s="132">
        <f>記入事項!B9</f>
        <v>0</v>
      </c>
      <c r="H11" s="132"/>
    </row>
    <row r="12" spans="1:8" ht="18.75" customHeight="1">
      <c r="C12" s="22"/>
      <c r="D12" s="137" t="s">
        <v>75</v>
      </c>
      <c r="E12" s="137"/>
      <c r="F12" s="137"/>
      <c r="G12" s="132">
        <f>記入事項!B10</f>
        <v>0</v>
      </c>
      <c r="H12" s="132"/>
    </row>
    <row r="13" spans="1:8">
      <c r="A13" s="2"/>
      <c r="C13" s="22"/>
      <c r="D13" s="22"/>
      <c r="E13" s="22"/>
      <c r="F13" s="22"/>
    </row>
    <row r="14" spans="1:8">
      <c r="A14" s="7"/>
    </row>
    <row r="15" spans="1:8">
      <c r="A15" s="147" t="str">
        <f>"　令和"&amp;記入事項!B2&amp;"年度 神奈川県まちのもり創出事業補助金変更（中止、廃止）申請書"</f>
        <v>　令和7年度 神奈川県まちのもり創出事業補助金変更（中止、廃止）申請書</v>
      </c>
      <c r="B15" s="134"/>
      <c r="C15" s="134"/>
      <c r="D15" s="134"/>
      <c r="E15" s="134"/>
      <c r="F15" s="134"/>
      <c r="G15" s="134"/>
      <c r="H15" s="134"/>
    </row>
    <row r="16" spans="1:8">
      <c r="A16" s="2"/>
    </row>
    <row r="17" spans="1:8" ht="42" customHeight="1">
      <c r="A17" s="285" t="str">
        <f>"　"&amp;記入事項!B14&amp;"付け環総第"&amp;記入事項!B15&amp;"号で交付決定を受けた神奈川県まちのもり創出事業補助金に係る事業を次のとおり変更（中止、廃止）したいので承認を受けたく、関係書類を添えて申請します。"</f>
        <v>　令和　年　月　日付け環総第号で交付決定を受けた神奈川県まちのもり創出事業補助金に係る事業を次のとおり変更（中止、廃止）したいので承認を受けたく、関係書類を添えて申請します。</v>
      </c>
      <c r="B17" s="285"/>
      <c r="C17" s="285"/>
      <c r="D17" s="285"/>
      <c r="E17" s="285"/>
      <c r="F17" s="285"/>
      <c r="G17" s="285"/>
      <c r="H17" s="285"/>
    </row>
    <row r="18" spans="1:8">
      <c r="A18" s="2"/>
    </row>
    <row r="19" spans="1:8">
      <c r="A19" s="133" t="s">
        <v>112</v>
      </c>
      <c r="B19" s="134"/>
      <c r="C19" s="134"/>
      <c r="D19" s="134"/>
      <c r="E19" s="134"/>
      <c r="F19" s="134"/>
      <c r="G19" s="134"/>
      <c r="H19" s="134"/>
    </row>
    <row r="20" spans="1:8" ht="18.75" customHeight="1">
      <c r="A20" s="156" t="s">
        <v>47</v>
      </c>
      <c r="B20" s="156"/>
      <c r="C20" s="156" t="s">
        <v>48</v>
      </c>
      <c r="D20" s="156"/>
      <c r="E20" s="156"/>
      <c r="F20" s="156" t="s">
        <v>49</v>
      </c>
      <c r="G20" s="156"/>
      <c r="H20" s="156"/>
    </row>
    <row r="21" spans="1:8" ht="18.75" customHeight="1">
      <c r="A21" s="269" t="str">
        <f>第１号様式の１!B5</f>
        <v>木造施設の建築（一戸建住宅）</v>
      </c>
      <c r="B21" s="270"/>
      <c r="C21" s="286"/>
      <c r="D21" s="287"/>
      <c r="E21" s="287"/>
      <c r="F21" s="286"/>
      <c r="G21" s="287"/>
      <c r="H21" s="290"/>
    </row>
    <row r="22" spans="1:8" ht="18.75" customHeight="1">
      <c r="A22" s="271"/>
      <c r="B22" s="272"/>
      <c r="C22" s="282"/>
      <c r="D22" s="283"/>
      <c r="E22" s="283"/>
      <c r="F22" s="282"/>
      <c r="G22" s="283"/>
      <c r="H22" s="284"/>
    </row>
    <row r="23" spans="1:8">
      <c r="A23" s="274"/>
      <c r="B23" s="275"/>
      <c r="C23" s="288"/>
      <c r="D23" s="283"/>
      <c r="E23" s="283"/>
      <c r="F23" s="288"/>
      <c r="G23" s="283"/>
      <c r="H23" s="284"/>
    </row>
    <row r="24" spans="1:8">
      <c r="A24" s="276"/>
      <c r="B24" s="277"/>
      <c r="C24" s="276"/>
      <c r="D24" s="289"/>
      <c r="E24" s="289"/>
      <c r="F24" s="276"/>
      <c r="G24" s="289"/>
      <c r="H24" s="277"/>
    </row>
    <row r="25" spans="1:8">
      <c r="A25" s="276"/>
      <c r="B25" s="277"/>
      <c r="C25" s="276"/>
      <c r="D25" s="289"/>
      <c r="E25" s="289"/>
      <c r="F25" s="276"/>
      <c r="G25" s="289"/>
      <c r="H25" s="277"/>
    </row>
    <row r="26" spans="1:8">
      <c r="A26" s="278"/>
      <c r="B26" s="279"/>
      <c r="C26" s="278"/>
      <c r="D26" s="281"/>
      <c r="E26" s="281"/>
      <c r="F26" s="278"/>
      <c r="G26" s="281"/>
      <c r="H26" s="279"/>
    </row>
    <row r="27" spans="1:8">
      <c r="A27" s="2"/>
      <c r="B27" s="22"/>
    </row>
    <row r="28" spans="1:8">
      <c r="A28" s="133" t="s">
        <v>113</v>
      </c>
      <c r="B28" s="134"/>
      <c r="C28" s="134"/>
      <c r="D28" s="134"/>
      <c r="E28" s="134"/>
      <c r="F28" s="134"/>
      <c r="G28" s="134"/>
      <c r="H28" s="134"/>
    </row>
    <row r="29" spans="1:8">
      <c r="A29" s="262"/>
      <c r="B29" s="262"/>
      <c r="C29" s="262"/>
      <c r="D29" s="262"/>
      <c r="E29" s="262"/>
      <c r="F29" s="262"/>
      <c r="G29" s="262"/>
      <c r="H29" s="262"/>
    </row>
    <row r="30" spans="1:8">
      <c r="A30" s="2"/>
    </row>
    <row r="31" spans="1:8">
      <c r="A31" s="133" t="s">
        <v>114</v>
      </c>
      <c r="B31" s="134"/>
      <c r="C31" s="134"/>
      <c r="D31" s="134"/>
      <c r="E31" s="134"/>
      <c r="F31" s="134"/>
      <c r="G31" s="134"/>
      <c r="H31" s="134"/>
    </row>
    <row r="32" spans="1:8">
      <c r="A32" s="133" t="s">
        <v>115</v>
      </c>
      <c r="B32" s="134"/>
      <c r="C32" s="134"/>
      <c r="D32" s="134"/>
      <c r="E32" s="134"/>
      <c r="F32" s="134"/>
      <c r="G32" s="134"/>
      <c r="H32" s="134"/>
    </row>
    <row r="33" spans="1:8" ht="18" customHeight="1">
      <c r="A33" s="280" t="s">
        <v>170</v>
      </c>
      <c r="B33" s="280"/>
      <c r="C33" s="280"/>
      <c r="D33" s="280"/>
      <c r="E33" s="280"/>
      <c r="F33" s="280"/>
      <c r="G33" s="280"/>
      <c r="H33" s="280"/>
    </row>
    <row r="34" spans="1:8">
      <c r="A34" s="133" t="s">
        <v>116</v>
      </c>
      <c r="B34" s="133"/>
      <c r="C34" s="133"/>
      <c r="D34" s="133"/>
      <c r="E34" s="133"/>
      <c r="F34" s="133"/>
      <c r="G34" s="133"/>
      <c r="H34" s="133"/>
    </row>
    <row r="35" spans="1:8">
      <c r="A35" s="133" t="s">
        <v>117</v>
      </c>
      <c r="B35" s="134"/>
      <c r="C35" s="134"/>
      <c r="D35" s="134"/>
      <c r="E35" s="134"/>
      <c r="F35" s="134"/>
      <c r="G35" s="134"/>
      <c r="H35" s="134"/>
    </row>
  </sheetData>
  <mergeCells count="45">
    <mergeCell ref="F26:H26"/>
    <mergeCell ref="C23:E23"/>
    <mergeCell ref="C24:E24"/>
    <mergeCell ref="C25:E25"/>
    <mergeCell ref="F21:H21"/>
    <mergeCell ref="F23:H23"/>
    <mergeCell ref="F24:H24"/>
    <mergeCell ref="F25:H25"/>
    <mergeCell ref="G11:H11"/>
    <mergeCell ref="G12:H12"/>
    <mergeCell ref="A17:H17"/>
    <mergeCell ref="F20:H20"/>
    <mergeCell ref="C21:E21"/>
    <mergeCell ref="A35:H35"/>
    <mergeCell ref="A20:B20"/>
    <mergeCell ref="A15:H15"/>
    <mergeCell ref="A19:H19"/>
    <mergeCell ref="A28:H28"/>
    <mergeCell ref="A23:B23"/>
    <mergeCell ref="A24:B24"/>
    <mergeCell ref="A31:H31"/>
    <mergeCell ref="A32:H32"/>
    <mergeCell ref="A25:B25"/>
    <mergeCell ref="A26:B26"/>
    <mergeCell ref="A33:H33"/>
    <mergeCell ref="C26:E26"/>
    <mergeCell ref="F22:H22"/>
    <mergeCell ref="A34:H34"/>
    <mergeCell ref="C22:E22"/>
    <mergeCell ref="A29:H29"/>
    <mergeCell ref="A1:H1"/>
    <mergeCell ref="A4:H4"/>
    <mergeCell ref="G8:H8"/>
    <mergeCell ref="G2:H2"/>
    <mergeCell ref="D9:G9"/>
    <mergeCell ref="D10:F10"/>
    <mergeCell ref="D11:F11"/>
    <mergeCell ref="D12:F12"/>
    <mergeCell ref="C20:E20"/>
    <mergeCell ref="G6:H6"/>
    <mergeCell ref="G7:H7"/>
    <mergeCell ref="D8:F8"/>
    <mergeCell ref="D6:F6"/>
    <mergeCell ref="A21:B22"/>
    <mergeCell ref="G10:H10"/>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G102"/>
  <sheetViews>
    <sheetView view="pageBreakPreview" zoomScaleNormal="100" zoomScaleSheetLayoutView="100" workbookViewId="0">
      <selection sqref="A1:G1"/>
    </sheetView>
  </sheetViews>
  <sheetFormatPr defaultRowHeight="18"/>
  <cols>
    <col min="1" max="1" width="11.59765625" customWidth="1"/>
    <col min="2" max="2" width="4.59765625" customWidth="1"/>
    <col min="3" max="3" width="10.69921875" customWidth="1"/>
    <col min="4" max="4" width="7.69921875" customWidth="1"/>
    <col min="5" max="5" width="12" customWidth="1"/>
    <col min="6" max="6" width="13.59765625" customWidth="1"/>
    <col min="7" max="7" width="14.3984375" customWidth="1"/>
  </cols>
  <sheetData>
    <row r="1" spans="1:7">
      <c r="A1" s="291" t="s">
        <v>53</v>
      </c>
      <c r="B1" s="291"/>
      <c r="C1" s="292"/>
      <c r="D1" s="292"/>
      <c r="E1" s="292"/>
      <c r="F1" s="292"/>
      <c r="G1" s="292"/>
    </row>
    <row r="2" spans="1:7">
      <c r="A2" s="147" t="s">
        <v>12</v>
      </c>
      <c r="B2" s="147"/>
      <c r="C2" s="134"/>
      <c r="D2" s="134"/>
      <c r="E2" s="134"/>
      <c r="F2" s="134"/>
      <c r="G2" s="134"/>
    </row>
    <row r="3" spans="1:7">
      <c r="A3" s="133" t="s">
        <v>13</v>
      </c>
      <c r="B3" s="133"/>
      <c r="C3" s="134"/>
      <c r="D3" s="134"/>
      <c r="E3" s="134"/>
      <c r="F3" s="134"/>
      <c r="G3" s="134"/>
    </row>
    <row r="4" spans="1:7">
      <c r="A4" s="9" t="s">
        <v>154</v>
      </c>
      <c r="B4" s="294">
        <f>記入事項!B12</f>
        <v>0</v>
      </c>
      <c r="C4" s="294"/>
      <c r="D4" s="294"/>
      <c r="E4" s="294"/>
      <c r="F4" s="294"/>
    </row>
    <row r="5" spans="1:7" ht="18.75" customHeight="1">
      <c r="A5" s="9" t="s">
        <v>14</v>
      </c>
      <c r="B5" s="295" t="str">
        <f>第１号様式の１!B5</f>
        <v>木造施設の建築（一戸建住宅）</v>
      </c>
      <c r="C5" s="295"/>
      <c r="D5" s="295"/>
      <c r="E5" s="295"/>
      <c r="F5" s="295"/>
    </row>
    <row r="6" spans="1:7" ht="26.4">
      <c r="A6" s="164"/>
      <c r="B6" s="165"/>
      <c r="C6" s="23" t="s">
        <v>15</v>
      </c>
      <c r="D6" s="23" t="s">
        <v>16</v>
      </c>
      <c r="E6" s="23" t="s">
        <v>17</v>
      </c>
      <c r="F6" s="23" t="s">
        <v>18</v>
      </c>
      <c r="G6" s="23" t="s">
        <v>19</v>
      </c>
    </row>
    <row r="7" spans="1:7" ht="36">
      <c r="A7" s="158" t="s">
        <v>171</v>
      </c>
      <c r="B7" s="159"/>
      <c r="C7" s="293">
        <f>第１号様式の１!C7</f>
        <v>0</v>
      </c>
      <c r="D7" s="156" t="s">
        <v>20</v>
      </c>
      <c r="E7" s="157">
        <v>2000</v>
      </c>
      <c r="F7" s="169">
        <f>C7*E7</f>
        <v>0</v>
      </c>
      <c r="G7" s="37" t="s">
        <v>21</v>
      </c>
    </row>
    <row r="8" spans="1:7">
      <c r="A8" s="160"/>
      <c r="B8" s="161"/>
      <c r="C8" s="293"/>
      <c r="D8" s="156"/>
      <c r="E8" s="157"/>
      <c r="F8" s="169"/>
      <c r="G8" s="38" t="s">
        <v>22</v>
      </c>
    </row>
    <row r="9" spans="1:7" ht="24" customHeight="1">
      <c r="A9" s="158" t="s">
        <v>172</v>
      </c>
      <c r="B9" s="159"/>
      <c r="C9" s="155">
        <f>'第1号様式の３(使用木材明細表) (変更)'!E418</f>
        <v>0</v>
      </c>
      <c r="D9" s="156" t="s">
        <v>23</v>
      </c>
      <c r="E9" s="157">
        <v>4000</v>
      </c>
      <c r="F9" s="169">
        <f>C9*E9</f>
        <v>0</v>
      </c>
      <c r="G9" s="39" t="s">
        <v>24</v>
      </c>
    </row>
    <row r="10" spans="1:7">
      <c r="A10" s="160"/>
      <c r="B10" s="161"/>
      <c r="C10" s="155"/>
      <c r="D10" s="156"/>
      <c r="E10" s="157"/>
      <c r="F10" s="169"/>
      <c r="G10" s="40" t="s">
        <v>25</v>
      </c>
    </row>
    <row r="11" spans="1:7">
      <c r="A11" s="158" t="s">
        <v>173</v>
      </c>
      <c r="B11" s="159"/>
      <c r="C11" s="155">
        <f>'第1号様式の３(使用木材明細表) (変更)'!E419</f>
        <v>0</v>
      </c>
      <c r="D11" s="156" t="s">
        <v>23</v>
      </c>
      <c r="E11" s="157">
        <v>8000</v>
      </c>
      <c r="F11" s="169">
        <f>C11*E11</f>
        <v>0</v>
      </c>
      <c r="G11" s="39" t="s">
        <v>24</v>
      </c>
    </row>
    <row r="12" spans="1:7">
      <c r="A12" s="160"/>
      <c r="B12" s="161"/>
      <c r="C12" s="155"/>
      <c r="D12" s="156"/>
      <c r="E12" s="157"/>
      <c r="F12" s="169"/>
      <c r="G12" s="40" t="s">
        <v>26</v>
      </c>
    </row>
    <row r="13" spans="1:7" ht="34.5" customHeight="1">
      <c r="A13" s="162" t="s">
        <v>174</v>
      </c>
      <c r="B13" s="163"/>
      <c r="C13" s="23"/>
      <c r="D13" s="23"/>
      <c r="E13" s="23"/>
      <c r="F13" s="93">
        <f>IF(SUM(F7:F12)&gt;500000,500000,SUM(F7:F12))</f>
        <v>0</v>
      </c>
      <c r="G13" s="41" t="s">
        <v>27</v>
      </c>
    </row>
    <row r="14" spans="1:7">
      <c r="A14" s="291" t="s">
        <v>106</v>
      </c>
      <c r="B14" s="291"/>
      <c r="C14" s="292"/>
      <c r="D14" s="292"/>
      <c r="E14" s="292"/>
      <c r="F14" s="292"/>
      <c r="G14" s="292"/>
    </row>
    <row r="15" spans="1:7">
      <c r="A15" s="133" t="s">
        <v>196</v>
      </c>
      <c r="B15" s="133"/>
      <c r="C15" s="134"/>
      <c r="D15" s="134"/>
      <c r="E15" s="134"/>
      <c r="F15" s="134"/>
      <c r="G15" s="134"/>
    </row>
    <row r="16" spans="1:7">
      <c r="A16" s="133" t="s">
        <v>197</v>
      </c>
      <c r="B16" s="133"/>
      <c r="C16" s="134"/>
      <c r="D16" s="134"/>
      <c r="E16" s="134"/>
      <c r="F16" s="134"/>
      <c r="G16" s="134"/>
    </row>
    <row r="17" spans="1:7">
      <c r="A17" s="133" t="s">
        <v>107</v>
      </c>
      <c r="B17" s="133"/>
      <c r="C17" s="134"/>
      <c r="D17" s="134"/>
      <c r="E17" s="134"/>
      <c r="F17" s="134"/>
      <c r="G17" s="134"/>
    </row>
    <row r="18" spans="1:7">
      <c r="A18" s="133" t="s">
        <v>108</v>
      </c>
      <c r="B18" s="133"/>
      <c r="C18" s="134"/>
      <c r="D18" s="134"/>
      <c r="E18" s="134"/>
      <c r="F18" s="134"/>
      <c r="G18" s="134"/>
    </row>
    <row r="19" spans="1:7">
      <c r="A19" s="1"/>
      <c r="B19" s="1"/>
    </row>
    <row r="20" spans="1:7">
      <c r="A20" s="5" t="s">
        <v>30</v>
      </c>
      <c r="B20" s="5"/>
    </row>
    <row r="21" spans="1:7">
      <c r="A21" s="5"/>
      <c r="B21" s="5"/>
    </row>
    <row r="22" spans="1:7">
      <c r="A22" s="4" t="s">
        <v>31</v>
      </c>
      <c r="B22" s="4"/>
    </row>
    <row r="23" spans="1:7" ht="35.1" customHeight="1">
      <c r="A23" s="156" t="s">
        <v>32</v>
      </c>
      <c r="B23" s="156"/>
      <c r="C23" s="156"/>
      <c r="D23" s="167">
        <f>第1号様式!D11</f>
        <v>0</v>
      </c>
      <c r="E23" s="167"/>
      <c r="F23" s="167"/>
      <c r="G23" s="167"/>
    </row>
    <row r="24" spans="1:7" ht="35.1" customHeight="1">
      <c r="A24" s="156" t="s">
        <v>33</v>
      </c>
      <c r="B24" s="156"/>
      <c r="C24" s="156"/>
      <c r="D24" s="167">
        <f>第1号様式!D12</f>
        <v>0</v>
      </c>
      <c r="E24" s="167"/>
      <c r="F24" s="167"/>
      <c r="G24" s="167"/>
    </row>
    <row r="25" spans="1:7" ht="35.1" customHeight="1">
      <c r="A25" s="156" t="s">
        <v>34</v>
      </c>
      <c r="B25" s="156"/>
      <c r="C25" s="156"/>
      <c r="D25" s="167">
        <f>第1号様式!D13</f>
        <v>0</v>
      </c>
      <c r="E25" s="167"/>
      <c r="F25" s="167"/>
      <c r="G25" s="167"/>
    </row>
    <row r="26" spans="1:7">
      <c r="A26" s="10"/>
      <c r="B26" s="10"/>
    </row>
    <row r="27" spans="1:7">
      <c r="C27" s="22"/>
    </row>
    <row r="102" spans="1:2">
      <c r="A102" s="4"/>
      <c r="B102" s="4"/>
    </row>
  </sheetData>
  <mergeCells count="33">
    <mergeCell ref="A6:B6"/>
    <mergeCell ref="A1:G1"/>
    <mergeCell ref="A2:G2"/>
    <mergeCell ref="A3:G3"/>
    <mergeCell ref="B4:F4"/>
    <mergeCell ref="B5:F5"/>
    <mergeCell ref="F7:F8"/>
    <mergeCell ref="A9:B10"/>
    <mergeCell ref="C9:C10"/>
    <mergeCell ref="D9:D10"/>
    <mergeCell ref="E9:E10"/>
    <mergeCell ref="F9:F10"/>
    <mergeCell ref="A7:B8"/>
    <mergeCell ref="C7:C8"/>
    <mergeCell ref="D7:D8"/>
    <mergeCell ref="E7:E8"/>
    <mergeCell ref="A11:B12"/>
    <mergeCell ref="C11:C12"/>
    <mergeCell ref="D11:D12"/>
    <mergeCell ref="E11:E12"/>
    <mergeCell ref="F11:F12"/>
    <mergeCell ref="A13:B13"/>
    <mergeCell ref="A24:C24"/>
    <mergeCell ref="D24:G24"/>
    <mergeCell ref="A25:C25"/>
    <mergeCell ref="D25:G25"/>
    <mergeCell ref="A14:G14"/>
    <mergeCell ref="A15:G15"/>
    <mergeCell ref="A16:G16"/>
    <mergeCell ref="A17:G17"/>
    <mergeCell ref="A18:G18"/>
    <mergeCell ref="A23:C23"/>
    <mergeCell ref="D23:G23"/>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419"/>
  <sheetViews>
    <sheetView view="pageBreakPreview" zoomScale="75" zoomScaleNormal="75" zoomScaleSheetLayoutView="75" workbookViewId="0">
      <selection sqref="A1:D1"/>
    </sheetView>
  </sheetViews>
  <sheetFormatPr defaultColWidth="9" defaultRowHeight="13.2"/>
  <cols>
    <col min="1" max="1" width="12.59765625" style="62" customWidth="1"/>
    <col min="2" max="2" width="9.3984375" style="63" customWidth="1"/>
    <col min="3" max="3" width="21.19921875" style="63" customWidth="1"/>
    <col min="4" max="4" width="12.3984375" style="62" customWidth="1"/>
    <col min="5" max="5" width="7.59765625" style="62" customWidth="1"/>
    <col min="6" max="6" width="3.5" style="64" bestFit="1" customWidth="1"/>
    <col min="7" max="7" width="7.59765625" style="62" customWidth="1"/>
    <col min="8" max="8" width="8.59765625" style="62" customWidth="1"/>
    <col min="9" max="9" width="13.59765625" style="62" customWidth="1"/>
    <col min="10" max="10" width="3.3984375" style="62" customWidth="1"/>
    <col min="11" max="16384" width="9" style="62"/>
  </cols>
  <sheetData>
    <row r="1" spans="1:11" ht="19.5" customHeight="1">
      <c r="A1" s="197" t="s">
        <v>124</v>
      </c>
      <c r="B1" s="198"/>
      <c r="C1" s="198"/>
      <c r="D1" s="198"/>
    </row>
    <row r="2" spans="1:11" ht="19.5" customHeight="1">
      <c r="B2" s="53"/>
    </row>
    <row r="3" spans="1:11" s="55" customFormat="1" ht="22.5" customHeight="1">
      <c r="A3" s="199" t="s">
        <v>125</v>
      </c>
      <c r="B3" s="200"/>
      <c r="C3" s="200"/>
      <c r="D3" s="200"/>
      <c r="E3" s="200"/>
      <c r="F3" s="200"/>
      <c r="G3" s="200"/>
      <c r="H3" s="200"/>
      <c r="I3" s="200"/>
      <c r="J3" s="200"/>
    </row>
    <row r="4" spans="1:11" s="59" customFormat="1" ht="9.75" customHeight="1" thickBot="1">
      <c r="B4" s="56"/>
      <c r="C4" s="56"/>
      <c r="D4" s="57"/>
      <c r="E4" s="57"/>
      <c r="F4" s="56"/>
      <c r="G4" s="57"/>
      <c r="H4" s="58"/>
      <c r="I4" s="58"/>
      <c r="J4" s="57"/>
    </row>
    <row r="5" spans="1:11" s="59" customFormat="1" ht="19.2" customHeight="1">
      <c r="A5" s="201"/>
      <c r="B5" s="203" t="s">
        <v>126</v>
      </c>
      <c r="C5" s="204"/>
      <c r="D5" s="207" t="s">
        <v>127</v>
      </c>
      <c r="E5" s="207" t="s">
        <v>128</v>
      </c>
      <c r="F5" s="207"/>
      <c r="G5" s="207"/>
      <c r="H5" s="209" t="s">
        <v>129</v>
      </c>
      <c r="I5" s="211" t="s">
        <v>130</v>
      </c>
      <c r="J5" s="212"/>
      <c r="K5" s="215" t="s">
        <v>131</v>
      </c>
    </row>
    <row r="6" spans="1:11" s="60" customFormat="1" ht="29.4" customHeight="1" thickBot="1">
      <c r="A6" s="202"/>
      <c r="B6" s="205"/>
      <c r="C6" s="206"/>
      <c r="D6" s="208"/>
      <c r="E6" s="208"/>
      <c r="F6" s="208"/>
      <c r="G6" s="208"/>
      <c r="H6" s="210"/>
      <c r="I6" s="213"/>
      <c r="J6" s="214"/>
      <c r="K6" s="216"/>
    </row>
    <row r="7" spans="1:11" ht="24" customHeight="1">
      <c r="A7" s="217" t="s">
        <v>132</v>
      </c>
      <c r="B7" s="221" t="s">
        <v>133</v>
      </c>
      <c r="C7" s="99"/>
      <c r="D7" s="100"/>
      <c r="E7" s="101"/>
      <c r="F7" s="72" t="s">
        <v>144</v>
      </c>
      <c r="G7" s="106"/>
      <c r="H7" s="100"/>
      <c r="I7" s="224">
        <f>ROUND(D7*E7*G7/1000000000,4)*H7</f>
        <v>0</v>
      </c>
      <c r="J7" s="225"/>
      <c r="K7" s="73"/>
    </row>
    <row r="8" spans="1:11" ht="24" customHeight="1">
      <c r="A8" s="218"/>
      <c r="B8" s="222"/>
      <c r="C8" s="102"/>
      <c r="D8" s="103"/>
      <c r="E8" s="104"/>
      <c r="F8" s="61" t="s">
        <v>144</v>
      </c>
      <c r="G8" s="107"/>
      <c r="H8" s="103"/>
      <c r="I8" s="226">
        <f t="shared" ref="I8:I71" si="0">ROUND(D8*E8*G8/1000000000,4)*H8</f>
        <v>0</v>
      </c>
      <c r="J8" s="227"/>
      <c r="K8" s="75"/>
    </row>
    <row r="9" spans="1:11" ht="24" customHeight="1">
      <c r="A9" s="218"/>
      <c r="B9" s="222"/>
      <c r="C9" s="102"/>
      <c r="D9" s="103"/>
      <c r="E9" s="104"/>
      <c r="F9" s="61" t="s">
        <v>144</v>
      </c>
      <c r="G9" s="107"/>
      <c r="H9" s="103"/>
      <c r="I9" s="226">
        <f t="shared" si="0"/>
        <v>0</v>
      </c>
      <c r="J9" s="227"/>
      <c r="K9" s="75"/>
    </row>
    <row r="10" spans="1:11" ht="24" customHeight="1">
      <c r="A10" s="218"/>
      <c r="B10" s="222"/>
      <c r="C10" s="102"/>
      <c r="D10" s="103"/>
      <c r="E10" s="104"/>
      <c r="F10" s="61" t="s">
        <v>144</v>
      </c>
      <c r="G10" s="107"/>
      <c r="H10" s="103"/>
      <c r="I10" s="226">
        <f t="shared" si="0"/>
        <v>0</v>
      </c>
      <c r="J10" s="227"/>
      <c r="K10" s="75"/>
    </row>
    <row r="11" spans="1:11" ht="24" customHeight="1">
      <c r="A11" s="218"/>
      <c r="B11" s="222"/>
      <c r="C11" s="102"/>
      <c r="D11" s="103"/>
      <c r="E11" s="104"/>
      <c r="F11" s="61" t="s">
        <v>144</v>
      </c>
      <c r="G11" s="107"/>
      <c r="H11" s="103"/>
      <c r="I11" s="226">
        <f t="shared" si="0"/>
        <v>0</v>
      </c>
      <c r="J11" s="227"/>
      <c r="K11" s="75"/>
    </row>
    <row r="12" spans="1:11" ht="24" hidden="1" customHeight="1">
      <c r="A12" s="218"/>
      <c r="B12" s="222"/>
      <c r="C12" s="102"/>
      <c r="D12" s="103"/>
      <c r="E12" s="104"/>
      <c r="F12" s="61" t="s">
        <v>144</v>
      </c>
      <c r="G12" s="107"/>
      <c r="H12" s="103"/>
      <c r="I12" s="226">
        <f t="shared" si="0"/>
        <v>0</v>
      </c>
      <c r="J12" s="227"/>
      <c r="K12" s="75"/>
    </row>
    <row r="13" spans="1:11" ht="24" hidden="1" customHeight="1">
      <c r="A13" s="218"/>
      <c r="B13" s="222"/>
      <c r="C13" s="102"/>
      <c r="D13" s="103"/>
      <c r="E13" s="104"/>
      <c r="F13" s="61" t="s">
        <v>144</v>
      </c>
      <c r="G13" s="107"/>
      <c r="H13" s="103"/>
      <c r="I13" s="226">
        <f t="shared" si="0"/>
        <v>0</v>
      </c>
      <c r="J13" s="227"/>
      <c r="K13" s="75"/>
    </row>
    <row r="14" spans="1:11" ht="24" hidden="1" customHeight="1">
      <c r="A14" s="218"/>
      <c r="B14" s="222"/>
      <c r="C14" s="102"/>
      <c r="D14" s="103"/>
      <c r="E14" s="104"/>
      <c r="F14" s="61" t="s">
        <v>144</v>
      </c>
      <c r="G14" s="107"/>
      <c r="H14" s="103"/>
      <c r="I14" s="226">
        <f t="shared" si="0"/>
        <v>0</v>
      </c>
      <c r="J14" s="227"/>
      <c r="K14" s="75"/>
    </row>
    <row r="15" spans="1:11" ht="24" hidden="1" customHeight="1">
      <c r="A15" s="218"/>
      <c r="B15" s="222"/>
      <c r="C15" s="102"/>
      <c r="D15" s="103"/>
      <c r="E15" s="104"/>
      <c r="F15" s="61" t="s">
        <v>144</v>
      </c>
      <c r="G15" s="107"/>
      <c r="H15" s="103"/>
      <c r="I15" s="226">
        <f t="shared" si="0"/>
        <v>0</v>
      </c>
      <c r="J15" s="227"/>
      <c r="K15" s="75"/>
    </row>
    <row r="16" spans="1:11" ht="24" hidden="1" customHeight="1">
      <c r="A16" s="218"/>
      <c r="B16" s="222"/>
      <c r="C16" s="102"/>
      <c r="D16" s="103"/>
      <c r="E16" s="104"/>
      <c r="F16" s="61" t="s">
        <v>144</v>
      </c>
      <c r="G16" s="107"/>
      <c r="H16" s="103"/>
      <c r="I16" s="226">
        <f t="shared" si="0"/>
        <v>0</v>
      </c>
      <c r="J16" s="227"/>
      <c r="K16" s="75"/>
    </row>
    <row r="17" spans="1:11" ht="24" hidden="1" customHeight="1">
      <c r="A17" s="218"/>
      <c r="B17" s="222"/>
      <c r="C17" s="102"/>
      <c r="D17" s="103"/>
      <c r="E17" s="104"/>
      <c r="F17" s="61" t="s">
        <v>144</v>
      </c>
      <c r="G17" s="107"/>
      <c r="H17" s="103"/>
      <c r="I17" s="226">
        <f t="shared" si="0"/>
        <v>0</v>
      </c>
      <c r="J17" s="227"/>
      <c r="K17" s="75"/>
    </row>
    <row r="18" spans="1:11" ht="24" hidden="1" customHeight="1">
      <c r="A18" s="218"/>
      <c r="B18" s="222"/>
      <c r="C18" s="102"/>
      <c r="D18" s="103"/>
      <c r="E18" s="104"/>
      <c r="F18" s="61" t="s">
        <v>144</v>
      </c>
      <c r="G18" s="107"/>
      <c r="H18" s="103"/>
      <c r="I18" s="226">
        <f t="shared" si="0"/>
        <v>0</v>
      </c>
      <c r="J18" s="227"/>
      <c r="K18" s="75"/>
    </row>
    <row r="19" spans="1:11" ht="24" hidden="1" customHeight="1">
      <c r="A19" s="218"/>
      <c r="B19" s="222"/>
      <c r="C19" s="102"/>
      <c r="D19" s="103"/>
      <c r="E19" s="104"/>
      <c r="F19" s="61" t="s">
        <v>144</v>
      </c>
      <c r="G19" s="107"/>
      <c r="H19" s="103"/>
      <c r="I19" s="226">
        <f t="shared" si="0"/>
        <v>0</v>
      </c>
      <c r="J19" s="227"/>
      <c r="K19" s="75"/>
    </row>
    <row r="20" spans="1:11" ht="24" hidden="1" customHeight="1">
      <c r="A20" s="218"/>
      <c r="B20" s="222"/>
      <c r="C20" s="102"/>
      <c r="D20" s="103"/>
      <c r="E20" s="104"/>
      <c r="F20" s="61" t="s">
        <v>144</v>
      </c>
      <c r="G20" s="107"/>
      <c r="H20" s="103"/>
      <c r="I20" s="226">
        <f t="shared" si="0"/>
        <v>0</v>
      </c>
      <c r="J20" s="227"/>
      <c r="K20" s="75"/>
    </row>
    <row r="21" spans="1:11" ht="24" hidden="1" customHeight="1">
      <c r="A21" s="218"/>
      <c r="B21" s="222"/>
      <c r="C21" s="102"/>
      <c r="D21" s="103"/>
      <c r="E21" s="104"/>
      <c r="F21" s="61" t="s">
        <v>144</v>
      </c>
      <c r="G21" s="107"/>
      <c r="H21" s="103"/>
      <c r="I21" s="226">
        <f t="shared" si="0"/>
        <v>0</v>
      </c>
      <c r="J21" s="227"/>
      <c r="K21" s="75"/>
    </row>
    <row r="22" spans="1:11" ht="24" hidden="1" customHeight="1">
      <c r="A22" s="218"/>
      <c r="B22" s="222"/>
      <c r="C22" s="102"/>
      <c r="D22" s="103"/>
      <c r="E22" s="104"/>
      <c r="F22" s="61" t="s">
        <v>144</v>
      </c>
      <c r="G22" s="107"/>
      <c r="H22" s="103"/>
      <c r="I22" s="226">
        <f t="shared" si="0"/>
        <v>0</v>
      </c>
      <c r="J22" s="227"/>
      <c r="K22" s="75"/>
    </row>
    <row r="23" spans="1:11" ht="24" hidden="1" customHeight="1">
      <c r="A23" s="218"/>
      <c r="B23" s="222"/>
      <c r="C23" s="102"/>
      <c r="D23" s="103"/>
      <c r="E23" s="104"/>
      <c r="F23" s="61" t="s">
        <v>144</v>
      </c>
      <c r="G23" s="107"/>
      <c r="H23" s="103"/>
      <c r="I23" s="226">
        <f t="shared" si="0"/>
        <v>0</v>
      </c>
      <c r="J23" s="227"/>
      <c r="K23" s="75"/>
    </row>
    <row r="24" spans="1:11" ht="24" hidden="1" customHeight="1">
      <c r="A24" s="218"/>
      <c r="B24" s="222"/>
      <c r="C24" s="102"/>
      <c r="D24" s="103"/>
      <c r="E24" s="104"/>
      <c r="F24" s="61" t="s">
        <v>144</v>
      </c>
      <c r="G24" s="107"/>
      <c r="H24" s="103"/>
      <c r="I24" s="226">
        <f t="shared" si="0"/>
        <v>0</v>
      </c>
      <c r="J24" s="227"/>
      <c r="K24" s="75"/>
    </row>
    <row r="25" spans="1:11" ht="24" hidden="1" customHeight="1">
      <c r="A25" s="218"/>
      <c r="B25" s="222"/>
      <c r="C25" s="102"/>
      <c r="D25" s="103"/>
      <c r="E25" s="104"/>
      <c r="F25" s="61" t="s">
        <v>144</v>
      </c>
      <c r="G25" s="107"/>
      <c r="H25" s="103"/>
      <c r="I25" s="226">
        <f t="shared" si="0"/>
        <v>0</v>
      </c>
      <c r="J25" s="227"/>
      <c r="K25" s="75"/>
    </row>
    <row r="26" spans="1:11" ht="24" hidden="1" customHeight="1">
      <c r="A26" s="218"/>
      <c r="B26" s="222"/>
      <c r="C26" s="102"/>
      <c r="D26" s="103"/>
      <c r="E26" s="104"/>
      <c r="F26" s="61" t="s">
        <v>144</v>
      </c>
      <c r="G26" s="107"/>
      <c r="H26" s="103"/>
      <c r="I26" s="226">
        <f t="shared" si="0"/>
        <v>0</v>
      </c>
      <c r="J26" s="227"/>
      <c r="K26" s="75"/>
    </row>
    <row r="27" spans="1:11" ht="24" hidden="1" customHeight="1">
      <c r="A27" s="218"/>
      <c r="B27" s="222"/>
      <c r="C27" s="102"/>
      <c r="D27" s="103"/>
      <c r="E27" s="104"/>
      <c r="F27" s="61" t="s">
        <v>144</v>
      </c>
      <c r="G27" s="107"/>
      <c r="H27" s="103"/>
      <c r="I27" s="226">
        <f t="shared" si="0"/>
        <v>0</v>
      </c>
      <c r="J27" s="227"/>
      <c r="K27" s="75"/>
    </row>
    <row r="28" spans="1:11" ht="24" hidden="1" customHeight="1">
      <c r="A28" s="218"/>
      <c r="B28" s="222"/>
      <c r="C28" s="102"/>
      <c r="D28" s="103"/>
      <c r="E28" s="104"/>
      <c r="F28" s="61" t="s">
        <v>144</v>
      </c>
      <c r="G28" s="107"/>
      <c r="H28" s="103"/>
      <c r="I28" s="226">
        <f t="shared" si="0"/>
        <v>0</v>
      </c>
      <c r="J28" s="227"/>
      <c r="K28" s="75"/>
    </row>
    <row r="29" spans="1:11" ht="24" hidden="1" customHeight="1">
      <c r="A29" s="218"/>
      <c r="B29" s="222"/>
      <c r="C29" s="102"/>
      <c r="D29" s="103"/>
      <c r="E29" s="104"/>
      <c r="F29" s="61" t="s">
        <v>144</v>
      </c>
      <c r="G29" s="107"/>
      <c r="H29" s="103"/>
      <c r="I29" s="226">
        <f t="shared" si="0"/>
        <v>0</v>
      </c>
      <c r="J29" s="227"/>
      <c r="K29" s="75"/>
    </row>
    <row r="30" spans="1:11" ht="24" hidden="1" customHeight="1">
      <c r="A30" s="218"/>
      <c r="B30" s="222"/>
      <c r="C30" s="102"/>
      <c r="D30" s="103"/>
      <c r="E30" s="104"/>
      <c r="F30" s="61" t="s">
        <v>144</v>
      </c>
      <c r="G30" s="107"/>
      <c r="H30" s="103"/>
      <c r="I30" s="226">
        <f t="shared" si="0"/>
        <v>0</v>
      </c>
      <c r="J30" s="227"/>
      <c r="K30" s="75"/>
    </row>
    <row r="31" spans="1:11" ht="24" hidden="1" customHeight="1">
      <c r="A31" s="218"/>
      <c r="B31" s="222"/>
      <c r="C31" s="102"/>
      <c r="D31" s="103"/>
      <c r="E31" s="104"/>
      <c r="F31" s="61" t="s">
        <v>144</v>
      </c>
      <c r="G31" s="107"/>
      <c r="H31" s="103"/>
      <c r="I31" s="226">
        <f t="shared" si="0"/>
        <v>0</v>
      </c>
      <c r="J31" s="227"/>
      <c r="K31" s="75"/>
    </row>
    <row r="32" spans="1:11" ht="24" hidden="1" customHeight="1">
      <c r="A32" s="218"/>
      <c r="B32" s="222"/>
      <c r="C32" s="102"/>
      <c r="D32" s="103"/>
      <c r="E32" s="104"/>
      <c r="F32" s="61" t="s">
        <v>144</v>
      </c>
      <c r="G32" s="107"/>
      <c r="H32" s="103"/>
      <c r="I32" s="226">
        <f t="shared" si="0"/>
        <v>0</v>
      </c>
      <c r="J32" s="227"/>
      <c r="K32" s="75"/>
    </row>
    <row r="33" spans="1:11" ht="24" hidden="1" customHeight="1">
      <c r="A33" s="218"/>
      <c r="B33" s="222"/>
      <c r="C33" s="102"/>
      <c r="D33" s="103"/>
      <c r="E33" s="104"/>
      <c r="F33" s="61" t="s">
        <v>144</v>
      </c>
      <c r="G33" s="107"/>
      <c r="H33" s="103"/>
      <c r="I33" s="226">
        <f t="shared" si="0"/>
        <v>0</v>
      </c>
      <c r="J33" s="227"/>
      <c r="K33" s="75"/>
    </row>
    <row r="34" spans="1:11" ht="24" hidden="1" customHeight="1">
      <c r="A34" s="218"/>
      <c r="B34" s="222"/>
      <c r="C34" s="102"/>
      <c r="D34" s="103"/>
      <c r="E34" s="104"/>
      <c r="F34" s="61" t="s">
        <v>144</v>
      </c>
      <c r="G34" s="107"/>
      <c r="H34" s="103"/>
      <c r="I34" s="226">
        <f t="shared" si="0"/>
        <v>0</v>
      </c>
      <c r="J34" s="227"/>
      <c r="K34" s="75"/>
    </row>
    <row r="35" spans="1:11" ht="24" hidden="1" customHeight="1">
      <c r="A35" s="218"/>
      <c r="B35" s="222"/>
      <c r="C35" s="102"/>
      <c r="D35" s="103"/>
      <c r="E35" s="104"/>
      <c r="F35" s="61" t="s">
        <v>144</v>
      </c>
      <c r="G35" s="107"/>
      <c r="H35" s="103"/>
      <c r="I35" s="226">
        <f t="shared" si="0"/>
        <v>0</v>
      </c>
      <c r="J35" s="227"/>
      <c r="K35" s="75"/>
    </row>
    <row r="36" spans="1:11" ht="24" hidden="1" customHeight="1">
      <c r="A36" s="218"/>
      <c r="B36" s="222"/>
      <c r="C36" s="102"/>
      <c r="D36" s="103"/>
      <c r="E36" s="104"/>
      <c r="F36" s="61" t="s">
        <v>144</v>
      </c>
      <c r="G36" s="107"/>
      <c r="H36" s="103"/>
      <c r="I36" s="226">
        <f t="shared" si="0"/>
        <v>0</v>
      </c>
      <c r="J36" s="227"/>
      <c r="K36" s="75"/>
    </row>
    <row r="37" spans="1:11" ht="24" hidden="1" customHeight="1">
      <c r="A37" s="218"/>
      <c r="B37" s="222"/>
      <c r="C37" s="102"/>
      <c r="D37" s="103"/>
      <c r="E37" s="104"/>
      <c r="F37" s="61" t="s">
        <v>144</v>
      </c>
      <c r="G37" s="107"/>
      <c r="H37" s="103"/>
      <c r="I37" s="226">
        <f t="shared" si="0"/>
        <v>0</v>
      </c>
      <c r="J37" s="227"/>
      <c r="K37" s="75"/>
    </row>
    <row r="38" spans="1:11" ht="24" hidden="1" customHeight="1">
      <c r="A38" s="218"/>
      <c r="B38" s="222"/>
      <c r="C38" s="102"/>
      <c r="D38" s="103"/>
      <c r="E38" s="104"/>
      <c r="F38" s="61" t="s">
        <v>144</v>
      </c>
      <c r="G38" s="107"/>
      <c r="H38" s="103"/>
      <c r="I38" s="226">
        <f t="shared" si="0"/>
        <v>0</v>
      </c>
      <c r="J38" s="227"/>
      <c r="K38" s="75"/>
    </row>
    <row r="39" spans="1:11" ht="24" hidden="1" customHeight="1">
      <c r="A39" s="218"/>
      <c r="B39" s="222"/>
      <c r="C39" s="102"/>
      <c r="D39" s="103"/>
      <c r="E39" s="104"/>
      <c r="F39" s="61" t="s">
        <v>144</v>
      </c>
      <c r="G39" s="107"/>
      <c r="H39" s="103"/>
      <c r="I39" s="226">
        <f t="shared" si="0"/>
        <v>0</v>
      </c>
      <c r="J39" s="227"/>
      <c r="K39" s="75"/>
    </row>
    <row r="40" spans="1:11" ht="24" hidden="1" customHeight="1">
      <c r="A40" s="218"/>
      <c r="B40" s="222"/>
      <c r="C40" s="102"/>
      <c r="D40" s="103"/>
      <c r="E40" s="104"/>
      <c r="F40" s="61" t="s">
        <v>144</v>
      </c>
      <c r="G40" s="107"/>
      <c r="H40" s="103"/>
      <c r="I40" s="226">
        <f t="shared" si="0"/>
        <v>0</v>
      </c>
      <c r="J40" s="227"/>
      <c r="K40" s="75"/>
    </row>
    <row r="41" spans="1:11" ht="24" hidden="1" customHeight="1">
      <c r="A41" s="218"/>
      <c r="B41" s="222"/>
      <c r="C41" s="102"/>
      <c r="D41" s="103"/>
      <c r="E41" s="104"/>
      <c r="F41" s="61" t="s">
        <v>144</v>
      </c>
      <c r="G41" s="107"/>
      <c r="H41" s="103"/>
      <c r="I41" s="226">
        <f t="shared" si="0"/>
        <v>0</v>
      </c>
      <c r="J41" s="227"/>
      <c r="K41" s="75"/>
    </row>
    <row r="42" spans="1:11" ht="24" hidden="1" customHeight="1">
      <c r="A42" s="218"/>
      <c r="B42" s="222"/>
      <c r="C42" s="102"/>
      <c r="D42" s="103"/>
      <c r="E42" s="104"/>
      <c r="F42" s="61" t="s">
        <v>144</v>
      </c>
      <c r="G42" s="107"/>
      <c r="H42" s="103"/>
      <c r="I42" s="226">
        <f t="shared" si="0"/>
        <v>0</v>
      </c>
      <c r="J42" s="227"/>
      <c r="K42" s="75"/>
    </row>
    <row r="43" spans="1:11" ht="24" hidden="1" customHeight="1">
      <c r="A43" s="218"/>
      <c r="B43" s="222"/>
      <c r="C43" s="102"/>
      <c r="D43" s="103"/>
      <c r="E43" s="104"/>
      <c r="F43" s="61" t="s">
        <v>144</v>
      </c>
      <c r="G43" s="107"/>
      <c r="H43" s="103"/>
      <c r="I43" s="226">
        <f t="shared" si="0"/>
        <v>0</v>
      </c>
      <c r="J43" s="227"/>
      <c r="K43" s="75"/>
    </row>
    <row r="44" spans="1:11" ht="24" hidden="1" customHeight="1">
      <c r="A44" s="218"/>
      <c r="B44" s="222"/>
      <c r="C44" s="102"/>
      <c r="D44" s="103"/>
      <c r="E44" s="104"/>
      <c r="F44" s="61" t="s">
        <v>144</v>
      </c>
      <c r="G44" s="107"/>
      <c r="H44" s="103"/>
      <c r="I44" s="226">
        <f t="shared" si="0"/>
        <v>0</v>
      </c>
      <c r="J44" s="227"/>
      <c r="K44" s="75"/>
    </row>
    <row r="45" spans="1:11" ht="24" hidden="1" customHeight="1">
      <c r="A45" s="218"/>
      <c r="B45" s="222"/>
      <c r="C45" s="102"/>
      <c r="D45" s="103"/>
      <c r="E45" s="104"/>
      <c r="F45" s="61" t="s">
        <v>144</v>
      </c>
      <c r="G45" s="107"/>
      <c r="H45" s="103"/>
      <c r="I45" s="226">
        <f t="shared" si="0"/>
        <v>0</v>
      </c>
      <c r="J45" s="227"/>
      <c r="K45" s="75"/>
    </row>
    <row r="46" spans="1:11" ht="24" hidden="1" customHeight="1">
      <c r="A46" s="218"/>
      <c r="B46" s="222"/>
      <c r="C46" s="102"/>
      <c r="D46" s="103"/>
      <c r="E46" s="104"/>
      <c r="F46" s="61" t="s">
        <v>144</v>
      </c>
      <c r="G46" s="107"/>
      <c r="H46" s="103"/>
      <c r="I46" s="226">
        <f t="shared" si="0"/>
        <v>0</v>
      </c>
      <c r="J46" s="227"/>
      <c r="K46" s="75"/>
    </row>
    <row r="47" spans="1:11" ht="24" hidden="1" customHeight="1">
      <c r="A47" s="218"/>
      <c r="B47" s="222"/>
      <c r="C47" s="102"/>
      <c r="D47" s="103"/>
      <c r="E47" s="104"/>
      <c r="F47" s="61" t="s">
        <v>144</v>
      </c>
      <c r="G47" s="107"/>
      <c r="H47" s="103"/>
      <c r="I47" s="226">
        <f t="shared" si="0"/>
        <v>0</v>
      </c>
      <c r="J47" s="227"/>
      <c r="K47" s="75"/>
    </row>
    <row r="48" spans="1:11" ht="24" hidden="1" customHeight="1">
      <c r="A48" s="218"/>
      <c r="B48" s="222"/>
      <c r="C48" s="102"/>
      <c r="D48" s="103"/>
      <c r="E48" s="104"/>
      <c r="F48" s="61" t="s">
        <v>144</v>
      </c>
      <c r="G48" s="107"/>
      <c r="H48" s="103"/>
      <c r="I48" s="226">
        <f t="shared" si="0"/>
        <v>0</v>
      </c>
      <c r="J48" s="227"/>
      <c r="K48" s="75"/>
    </row>
    <row r="49" spans="1:11" ht="24" hidden="1" customHeight="1">
      <c r="A49" s="218"/>
      <c r="B49" s="222"/>
      <c r="C49" s="102"/>
      <c r="D49" s="103"/>
      <c r="E49" s="104"/>
      <c r="F49" s="61" t="s">
        <v>144</v>
      </c>
      <c r="G49" s="107"/>
      <c r="H49" s="103"/>
      <c r="I49" s="226">
        <f t="shared" si="0"/>
        <v>0</v>
      </c>
      <c r="J49" s="227"/>
      <c r="K49" s="75"/>
    </row>
    <row r="50" spans="1:11" ht="24" hidden="1" customHeight="1">
      <c r="A50" s="218"/>
      <c r="B50" s="222"/>
      <c r="C50" s="102"/>
      <c r="D50" s="103"/>
      <c r="E50" s="104"/>
      <c r="F50" s="61" t="s">
        <v>144</v>
      </c>
      <c r="G50" s="107"/>
      <c r="H50" s="103"/>
      <c r="I50" s="226">
        <f t="shared" si="0"/>
        <v>0</v>
      </c>
      <c r="J50" s="227"/>
      <c r="K50" s="75"/>
    </row>
    <row r="51" spans="1:11" ht="24" hidden="1" customHeight="1">
      <c r="A51" s="218"/>
      <c r="B51" s="222"/>
      <c r="C51" s="102"/>
      <c r="D51" s="103"/>
      <c r="E51" s="104"/>
      <c r="F51" s="61" t="s">
        <v>144</v>
      </c>
      <c r="G51" s="107"/>
      <c r="H51" s="103"/>
      <c r="I51" s="226">
        <f t="shared" si="0"/>
        <v>0</v>
      </c>
      <c r="J51" s="227"/>
      <c r="K51" s="75"/>
    </row>
    <row r="52" spans="1:11" ht="24" hidden="1" customHeight="1">
      <c r="A52" s="218"/>
      <c r="B52" s="222"/>
      <c r="C52" s="102"/>
      <c r="D52" s="103"/>
      <c r="E52" s="104"/>
      <c r="F52" s="61" t="s">
        <v>144</v>
      </c>
      <c r="G52" s="107"/>
      <c r="H52" s="103"/>
      <c r="I52" s="226">
        <f t="shared" si="0"/>
        <v>0</v>
      </c>
      <c r="J52" s="227"/>
      <c r="K52" s="75"/>
    </row>
    <row r="53" spans="1:11" ht="24" hidden="1" customHeight="1">
      <c r="A53" s="218"/>
      <c r="B53" s="222"/>
      <c r="C53" s="102"/>
      <c r="D53" s="103"/>
      <c r="E53" s="104"/>
      <c r="F53" s="61" t="s">
        <v>144</v>
      </c>
      <c r="G53" s="107"/>
      <c r="H53" s="103"/>
      <c r="I53" s="226">
        <f t="shared" si="0"/>
        <v>0</v>
      </c>
      <c r="J53" s="227"/>
      <c r="K53" s="75"/>
    </row>
    <row r="54" spans="1:11" ht="24" hidden="1" customHeight="1">
      <c r="A54" s="218"/>
      <c r="B54" s="222"/>
      <c r="C54" s="102"/>
      <c r="D54" s="103"/>
      <c r="E54" s="104"/>
      <c r="F54" s="61" t="s">
        <v>144</v>
      </c>
      <c r="G54" s="107"/>
      <c r="H54" s="103"/>
      <c r="I54" s="226">
        <f t="shared" si="0"/>
        <v>0</v>
      </c>
      <c r="J54" s="227"/>
      <c r="K54" s="75"/>
    </row>
    <row r="55" spans="1:11" ht="24" hidden="1" customHeight="1">
      <c r="A55" s="218"/>
      <c r="B55" s="222"/>
      <c r="C55" s="102"/>
      <c r="D55" s="103"/>
      <c r="E55" s="104"/>
      <c r="F55" s="61" t="s">
        <v>144</v>
      </c>
      <c r="G55" s="107"/>
      <c r="H55" s="103"/>
      <c r="I55" s="226">
        <f t="shared" si="0"/>
        <v>0</v>
      </c>
      <c r="J55" s="227"/>
      <c r="K55" s="75"/>
    </row>
    <row r="56" spans="1:11" ht="24" hidden="1" customHeight="1">
      <c r="A56" s="218"/>
      <c r="B56" s="222"/>
      <c r="C56" s="102"/>
      <c r="D56" s="103"/>
      <c r="E56" s="104"/>
      <c r="F56" s="61" t="s">
        <v>144</v>
      </c>
      <c r="G56" s="107"/>
      <c r="H56" s="103"/>
      <c r="I56" s="226">
        <f t="shared" si="0"/>
        <v>0</v>
      </c>
      <c r="J56" s="227"/>
      <c r="K56" s="75"/>
    </row>
    <row r="57" spans="1:11" ht="24" hidden="1" customHeight="1">
      <c r="A57" s="218"/>
      <c r="B57" s="222"/>
      <c r="C57" s="102"/>
      <c r="D57" s="103"/>
      <c r="E57" s="104"/>
      <c r="F57" s="61" t="s">
        <v>144</v>
      </c>
      <c r="G57" s="107"/>
      <c r="H57" s="103"/>
      <c r="I57" s="226">
        <f t="shared" si="0"/>
        <v>0</v>
      </c>
      <c r="J57" s="227"/>
      <c r="K57" s="75"/>
    </row>
    <row r="58" spans="1:11" ht="24" hidden="1" customHeight="1">
      <c r="A58" s="218"/>
      <c r="B58" s="222"/>
      <c r="C58" s="102"/>
      <c r="D58" s="103"/>
      <c r="E58" s="104"/>
      <c r="F58" s="61" t="s">
        <v>144</v>
      </c>
      <c r="G58" s="107"/>
      <c r="H58" s="103"/>
      <c r="I58" s="226">
        <f t="shared" si="0"/>
        <v>0</v>
      </c>
      <c r="J58" s="227"/>
      <c r="K58" s="75"/>
    </row>
    <row r="59" spans="1:11" ht="24" hidden="1" customHeight="1">
      <c r="A59" s="218"/>
      <c r="B59" s="222"/>
      <c r="C59" s="102"/>
      <c r="D59" s="103"/>
      <c r="E59" s="104"/>
      <c r="F59" s="61" t="s">
        <v>144</v>
      </c>
      <c r="G59" s="107"/>
      <c r="H59" s="103"/>
      <c r="I59" s="226">
        <f t="shared" si="0"/>
        <v>0</v>
      </c>
      <c r="J59" s="227"/>
      <c r="K59" s="75"/>
    </row>
    <row r="60" spans="1:11" ht="24" hidden="1" customHeight="1">
      <c r="A60" s="218"/>
      <c r="B60" s="222"/>
      <c r="C60" s="102"/>
      <c r="D60" s="103"/>
      <c r="E60" s="104"/>
      <c r="F60" s="61" t="s">
        <v>144</v>
      </c>
      <c r="G60" s="107"/>
      <c r="H60" s="103"/>
      <c r="I60" s="226">
        <f t="shared" si="0"/>
        <v>0</v>
      </c>
      <c r="J60" s="227"/>
      <c r="K60" s="75"/>
    </row>
    <row r="61" spans="1:11" ht="24" hidden="1" customHeight="1">
      <c r="A61" s="218"/>
      <c r="B61" s="222"/>
      <c r="C61" s="102"/>
      <c r="D61" s="103"/>
      <c r="E61" s="104"/>
      <c r="F61" s="61" t="s">
        <v>144</v>
      </c>
      <c r="G61" s="107"/>
      <c r="H61" s="103"/>
      <c r="I61" s="226">
        <f t="shared" si="0"/>
        <v>0</v>
      </c>
      <c r="J61" s="227"/>
      <c r="K61" s="75"/>
    </row>
    <row r="62" spans="1:11" ht="24" hidden="1" customHeight="1">
      <c r="A62" s="218"/>
      <c r="B62" s="222"/>
      <c r="C62" s="102"/>
      <c r="D62" s="103"/>
      <c r="E62" s="104"/>
      <c r="F62" s="61" t="s">
        <v>144</v>
      </c>
      <c r="G62" s="107"/>
      <c r="H62" s="103"/>
      <c r="I62" s="226">
        <f t="shared" si="0"/>
        <v>0</v>
      </c>
      <c r="J62" s="227"/>
      <c r="K62" s="75"/>
    </row>
    <row r="63" spans="1:11" ht="24" hidden="1" customHeight="1">
      <c r="A63" s="218"/>
      <c r="B63" s="222"/>
      <c r="C63" s="102"/>
      <c r="D63" s="103"/>
      <c r="E63" s="104"/>
      <c r="F63" s="61" t="s">
        <v>144</v>
      </c>
      <c r="G63" s="107"/>
      <c r="H63" s="103"/>
      <c r="I63" s="226">
        <f t="shared" si="0"/>
        <v>0</v>
      </c>
      <c r="J63" s="227"/>
      <c r="K63" s="75"/>
    </row>
    <row r="64" spans="1:11" ht="24" hidden="1" customHeight="1">
      <c r="A64" s="218"/>
      <c r="B64" s="222"/>
      <c r="C64" s="102"/>
      <c r="D64" s="103"/>
      <c r="E64" s="104"/>
      <c r="F64" s="61" t="s">
        <v>144</v>
      </c>
      <c r="G64" s="107"/>
      <c r="H64" s="103"/>
      <c r="I64" s="226">
        <f t="shared" si="0"/>
        <v>0</v>
      </c>
      <c r="J64" s="227"/>
      <c r="K64" s="75"/>
    </row>
    <row r="65" spans="1:11" ht="24" hidden="1" customHeight="1">
      <c r="A65" s="218"/>
      <c r="B65" s="222"/>
      <c r="C65" s="102"/>
      <c r="D65" s="103"/>
      <c r="E65" s="104"/>
      <c r="F65" s="61" t="s">
        <v>144</v>
      </c>
      <c r="G65" s="107"/>
      <c r="H65" s="103"/>
      <c r="I65" s="226">
        <f t="shared" si="0"/>
        <v>0</v>
      </c>
      <c r="J65" s="227"/>
      <c r="K65" s="75"/>
    </row>
    <row r="66" spans="1:11" ht="24" hidden="1" customHeight="1">
      <c r="A66" s="218"/>
      <c r="B66" s="222"/>
      <c r="C66" s="102"/>
      <c r="D66" s="103"/>
      <c r="E66" s="104"/>
      <c r="F66" s="61" t="s">
        <v>144</v>
      </c>
      <c r="G66" s="107"/>
      <c r="H66" s="103"/>
      <c r="I66" s="226">
        <f t="shared" si="0"/>
        <v>0</v>
      </c>
      <c r="J66" s="227"/>
      <c r="K66" s="75"/>
    </row>
    <row r="67" spans="1:11" ht="24" hidden="1" customHeight="1">
      <c r="A67" s="218"/>
      <c r="B67" s="222"/>
      <c r="C67" s="102"/>
      <c r="D67" s="103"/>
      <c r="E67" s="104"/>
      <c r="F67" s="61" t="s">
        <v>144</v>
      </c>
      <c r="G67" s="107"/>
      <c r="H67" s="103"/>
      <c r="I67" s="226">
        <f t="shared" si="0"/>
        <v>0</v>
      </c>
      <c r="J67" s="227"/>
      <c r="K67" s="75"/>
    </row>
    <row r="68" spans="1:11" ht="24" hidden="1" customHeight="1">
      <c r="A68" s="218"/>
      <c r="B68" s="222"/>
      <c r="C68" s="102"/>
      <c r="D68" s="103"/>
      <c r="E68" s="104"/>
      <c r="F68" s="61" t="s">
        <v>144</v>
      </c>
      <c r="G68" s="107"/>
      <c r="H68" s="103"/>
      <c r="I68" s="226">
        <f t="shared" si="0"/>
        <v>0</v>
      </c>
      <c r="J68" s="227"/>
      <c r="K68" s="75"/>
    </row>
    <row r="69" spans="1:11" ht="24" hidden="1" customHeight="1">
      <c r="A69" s="218"/>
      <c r="B69" s="222"/>
      <c r="C69" s="102"/>
      <c r="D69" s="103"/>
      <c r="E69" s="104"/>
      <c r="F69" s="61" t="s">
        <v>144</v>
      </c>
      <c r="G69" s="107"/>
      <c r="H69" s="103"/>
      <c r="I69" s="226">
        <f t="shared" si="0"/>
        <v>0</v>
      </c>
      <c r="J69" s="227"/>
      <c r="K69" s="75"/>
    </row>
    <row r="70" spans="1:11" ht="24" hidden="1" customHeight="1">
      <c r="A70" s="218"/>
      <c r="B70" s="222"/>
      <c r="C70" s="102"/>
      <c r="D70" s="103"/>
      <c r="E70" s="104"/>
      <c r="F70" s="61" t="s">
        <v>144</v>
      </c>
      <c r="G70" s="107"/>
      <c r="H70" s="103"/>
      <c r="I70" s="226">
        <f t="shared" si="0"/>
        <v>0</v>
      </c>
      <c r="J70" s="227"/>
      <c r="K70" s="75"/>
    </row>
    <row r="71" spans="1:11" ht="24" hidden="1" customHeight="1">
      <c r="A71" s="218"/>
      <c r="B71" s="222"/>
      <c r="C71" s="102"/>
      <c r="D71" s="103"/>
      <c r="E71" s="104"/>
      <c r="F71" s="61" t="s">
        <v>144</v>
      </c>
      <c r="G71" s="107"/>
      <c r="H71" s="103"/>
      <c r="I71" s="226">
        <f t="shared" si="0"/>
        <v>0</v>
      </c>
      <c r="J71" s="227"/>
      <c r="K71" s="75"/>
    </row>
    <row r="72" spans="1:11" ht="24" hidden="1" customHeight="1">
      <c r="A72" s="218"/>
      <c r="B72" s="222"/>
      <c r="C72" s="102"/>
      <c r="D72" s="103"/>
      <c r="E72" s="104"/>
      <c r="F72" s="61" t="s">
        <v>144</v>
      </c>
      <c r="G72" s="107"/>
      <c r="H72" s="103"/>
      <c r="I72" s="226">
        <f t="shared" ref="I72:I76" si="1">ROUND(D72*E72*G72/1000000000,4)*H72</f>
        <v>0</v>
      </c>
      <c r="J72" s="227"/>
      <c r="K72" s="75"/>
    </row>
    <row r="73" spans="1:11" ht="24" hidden="1" customHeight="1">
      <c r="A73" s="218"/>
      <c r="B73" s="222"/>
      <c r="C73" s="102"/>
      <c r="D73" s="103"/>
      <c r="E73" s="104"/>
      <c r="F73" s="61" t="s">
        <v>144</v>
      </c>
      <c r="G73" s="107"/>
      <c r="H73" s="103"/>
      <c r="I73" s="226">
        <f t="shared" si="1"/>
        <v>0</v>
      </c>
      <c r="J73" s="227"/>
      <c r="K73" s="75"/>
    </row>
    <row r="74" spans="1:11" ht="24" hidden="1" customHeight="1">
      <c r="A74" s="218"/>
      <c r="B74" s="222"/>
      <c r="C74" s="102"/>
      <c r="D74" s="103"/>
      <c r="E74" s="104"/>
      <c r="F74" s="61" t="s">
        <v>144</v>
      </c>
      <c r="G74" s="107"/>
      <c r="H74" s="103"/>
      <c r="I74" s="226">
        <f t="shared" si="1"/>
        <v>0</v>
      </c>
      <c r="J74" s="227"/>
      <c r="K74" s="75"/>
    </row>
    <row r="75" spans="1:11" ht="24" hidden="1" customHeight="1">
      <c r="A75" s="218"/>
      <c r="B75" s="222"/>
      <c r="C75" s="102"/>
      <c r="D75" s="103"/>
      <c r="E75" s="104"/>
      <c r="F75" s="61" t="s">
        <v>144</v>
      </c>
      <c r="G75" s="107"/>
      <c r="H75" s="103"/>
      <c r="I75" s="226">
        <f t="shared" si="1"/>
        <v>0</v>
      </c>
      <c r="J75" s="227"/>
      <c r="K75" s="75"/>
    </row>
    <row r="76" spans="1:11" ht="24" hidden="1" customHeight="1">
      <c r="A76" s="218"/>
      <c r="B76" s="222"/>
      <c r="C76" s="102"/>
      <c r="D76" s="103"/>
      <c r="E76" s="104"/>
      <c r="F76" s="61" t="s">
        <v>144</v>
      </c>
      <c r="G76" s="107"/>
      <c r="H76" s="103"/>
      <c r="I76" s="226">
        <f t="shared" si="1"/>
        <v>0</v>
      </c>
      <c r="J76" s="227"/>
      <c r="K76" s="75"/>
    </row>
    <row r="77" spans="1:11" ht="24" hidden="1" customHeight="1">
      <c r="A77" s="219"/>
      <c r="B77" s="222"/>
      <c r="C77" s="102"/>
      <c r="D77" s="103"/>
      <c r="E77" s="104"/>
      <c r="F77" s="61" t="s">
        <v>144</v>
      </c>
      <c r="G77" s="107"/>
      <c r="H77" s="103"/>
      <c r="I77" s="226">
        <f>ROUND(D77*E77*G77/1000000000,4)*H77</f>
        <v>0</v>
      </c>
      <c r="J77" s="227"/>
      <c r="K77" s="74"/>
    </row>
    <row r="78" spans="1:11" ht="24" hidden="1" customHeight="1">
      <c r="A78" s="219"/>
      <c r="B78" s="222"/>
      <c r="C78" s="102"/>
      <c r="D78" s="103"/>
      <c r="E78" s="104"/>
      <c r="F78" s="61" t="s">
        <v>144</v>
      </c>
      <c r="G78" s="107"/>
      <c r="H78" s="103"/>
      <c r="I78" s="226">
        <f t="shared" ref="I78:I106" si="2">ROUND(D78*E78*G78/1000000000,4)*H78</f>
        <v>0</v>
      </c>
      <c r="J78" s="227"/>
      <c r="K78" s="74"/>
    </row>
    <row r="79" spans="1:11" ht="24" hidden="1" customHeight="1">
      <c r="A79" s="219"/>
      <c r="B79" s="222"/>
      <c r="C79" s="102"/>
      <c r="D79" s="103"/>
      <c r="E79" s="104"/>
      <c r="F79" s="61" t="s">
        <v>144</v>
      </c>
      <c r="G79" s="107"/>
      <c r="H79" s="103"/>
      <c r="I79" s="226">
        <f t="shared" si="2"/>
        <v>0</v>
      </c>
      <c r="J79" s="227"/>
      <c r="K79" s="74"/>
    </row>
    <row r="80" spans="1:11" ht="24" hidden="1" customHeight="1">
      <c r="A80" s="219"/>
      <c r="B80" s="222"/>
      <c r="C80" s="102"/>
      <c r="D80" s="103"/>
      <c r="E80" s="104"/>
      <c r="F80" s="61" t="s">
        <v>144</v>
      </c>
      <c r="G80" s="107"/>
      <c r="H80" s="103"/>
      <c r="I80" s="226">
        <f t="shared" si="2"/>
        <v>0</v>
      </c>
      <c r="J80" s="227"/>
      <c r="K80" s="74"/>
    </row>
    <row r="81" spans="1:11" ht="24" hidden="1" customHeight="1">
      <c r="A81" s="219"/>
      <c r="B81" s="222"/>
      <c r="C81" s="102"/>
      <c r="D81" s="103"/>
      <c r="E81" s="104"/>
      <c r="F81" s="61" t="s">
        <v>144</v>
      </c>
      <c r="G81" s="107"/>
      <c r="H81" s="103"/>
      <c r="I81" s="226">
        <f t="shared" si="2"/>
        <v>0</v>
      </c>
      <c r="J81" s="227"/>
      <c r="K81" s="74"/>
    </row>
    <row r="82" spans="1:11" ht="24" hidden="1" customHeight="1">
      <c r="A82" s="219"/>
      <c r="B82" s="222"/>
      <c r="C82" s="102"/>
      <c r="D82" s="103"/>
      <c r="E82" s="104"/>
      <c r="F82" s="61" t="s">
        <v>144</v>
      </c>
      <c r="G82" s="107"/>
      <c r="H82" s="103"/>
      <c r="I82" s="226">
        <f t="shared" si="2"/>
        <v>0</v>
      </c>
      <c r="J82" s="227"/>
      <c r="K82" s="74"/>
    </row>
    <row r="83" spans="1:11" ht="24" hidden="1" customHeight="1">
      <c r="A83" s="219"/>
      <c r="B83" s="222"/>
      <c r="C83" s="102"/>
      <c r="D83" s="103"/>
      <c r="E83" s="104"/>
      <c r="F83" s="61" t="s">
        <v>144</v>
      </c>
      <c r="G83" s="107"/>
      <c r="H83" s="103"/>
      <c r="I83" s="226">
        <f t="shared" si="2"/>
        <v>0</v>
      </c>
      <c r="J83" s="227"/>
      <c r="K83" s="74"/>
    </row>
    <row r="84" spans="1:11" ht="24" hidden="1" customHeight="1">
      <c r="A84" s="219"/>
      <c r="B84" s="222"/>
      <c r="C84" s="102"/>
      <c r="D84" s="103"/>
      <c r="E84" s="104"/>
      <c r="F84" s="61" t="s">
        <v>144</v>
      </c>
      <c r="G84" s="107"/>
      <c r="H84" s="103"/>
      <c r="I84" s="226">
        <f t="shared" si="2"/>
        <v>0</v>
      </c>
      <c r="J84" s="227"/>
      <c r="K84" s="74"/>
    </row>
    <row r="85" spans="1:11" ht="24" hidden="1" customHeight="1">
      <c r="A85" s="219"/>
      <c r="B85" s="222"/>
      <c r="C85" s="102"/>
      <c r="D85" s="103"/>
      <c r="E85" s="104"/>
      <c r="F85" s="61" t="s">
        <v>144</v>
      </c>
      <c r="G85" s="107"/>
      <c r="H85" s="103"/>
      <c r="I85" s="226">
        <f t="shared" si="2"/>
        <v>0</v>
      </c>
      <c r="J85" s="227"/>
      <c r="K85" s="74"/>
    </row>
    <row r="86" spans="1:11" ht="24" hidden="1" customHeight="1">
      <c r="A86" s="219"/>
      <c r="B86" s="222"/>
      <c r="C86" s="102"/>
      <c r="D86" s="103"/>
      <c r="E86" s="104"/>
      <c r="F86" s="61" t="s">
        <v>144</v>
      </c>
      <c r="G86" s="107"/>
      <c r="H86" s="103"/>
      <c r="I86" s="226">
        <f t="shared" si="2"/>
        <v>0</v>
      </c>
      <c r="J86" s="227"/>
      <c r="K86" s="74"/>
    </row>
    <row r="87" spans="1:11" ht="24" hidden="1" customHeight="1">
      <c r="A87" s="219"/>
      <c r="B87" s="222"/>
      <c r="C87" s="102"/>
      <c r="D87" s="103"/>
      <c r="E87" s="104"/>
      <c r="F87" s="61" t="s">
        <v>144</v>
      </c>
      <c r="G87" s="107"/>
      <c r="H87" s="103"/>
      <c r="I87" s="226">
        <f t="shared" si="2"/>
        <v>0</v>
      </c>
      <c r="J87" s="227"/>
      <c r="K87" s="74"/>
    </row>
    <row r="88" spans="1:11" ht="24" hidden="1" customHeight="1">
      <c r="A88" s="219"/>
      <c r="B88" s="222"/>
      <c r="C88" s="102"/>
      <c r="D88" s="103"/>
      <c r="E88" s="104"/>
      <c r="F88" s="61" t="s">
        <v>144</v>
      </c>
      <c r="G88" s="107"/>
      <c r="H88" s="103"/>
      <c r="I88" s="226">
        <f t="shared" si="2"/>
        <v>0</v>
      </c>
      <c r="J88" s="227"/>
      <c r="K88" s="74"/>
    </row>
    <row r="89" spans="1:11" ht="24" hidden="1" customHeight="1">
      <c r="A89" s="219"/>
      <c r="B89" s="222"/>
      <c r="C89" s="102"/>
      <c r="D89" s="103"/>
      <c r="E89" s="104"/>
      <c r="F89" s="61" t="s">
        <v>144</v>
      </c>
      <c r="G89" s="107"/>
      <c r="H89" s="103"/>
      <c r="I89" s="226">
        <f t="shared" si="2"/>
        <v>0</v>
      </c>
      <c r="J89" s="227"/>
      <c r="K89" s="74"/>
    </row>
    <row r="90" spans="1:11" ht="24" hidden="1" customHeight="1">
      <c r="A90" s="219"/>
      <c r="B90" s="222"/>
      <c r="C90" s="102"/>
      <c r="D90" s="103"/>
      <c r="E90" s="104"/>
      <c r="F90" s="61" t="s">
        <v>144</v>
      </c>
      <c r="G90" s="107"/>
      <c r="H90" s="103"/>
      <c r="I90" s="226">
        <f t="shared" si="2"/>
        <v>0</v>
      </c>
      <c r="J90" s="227"/>
      <c r="K90" s="74"/>
    </row>
    <row r="91" spans="1:11" ht="24" hidden="1" customHeight="1">
      <c r="A91" s="219"/>
      <c r="B91" s="222"/>
      <c r="C91" s="102"/>
      <c r="D91" s="103"/>
      <c r="E91" s="104"/>
      <c r="F91" s="61" t="s">
        <v>144</v>
      </c>
      <c r="G91" s="107"/>
      <c r="H91" s="103"/>
      <c r="I91" s="226">
        <f t="shared" si="2"/>
        <v>0</v>
      </c>
      <c r="J91" s="227"/>
      <c r="K91" s="74"/>
    </row>
    <row r="92" spans="1:11" ht="24" hidden="1" customHeight="1">
      <c r="A92" s="219"/>
      <c r="B92" s="222"/>
      <c r="C92" s="102"/>
      <c r="D92" s="103"/>
      <c r="E92" s="104"/>
      <c r="F92" s="61" t="s">
        <v>144</v>
      </c>
      <c r="G92" s="107"/>
      <c r="H92" s="103"/>
      <c r="I92" s="226">
        <f t="shared" si="2"/>
        <v>0</v>
      </c>
      <c r="J92" s="227"/>
      <c r="K92" s="74"/>
    </row>
    <row r="93" spans="1:11" ht="24" hidden="1" customHeight="1">
      <c r="A93" s="219"/>
      <c r="B93" s="222"/>
      <c r="C93" s="102"/>
      <c r="D93" s="103"/>
      <c r="E93" s="104"/>
      <c r="F93" s="61" t="s">
        <v>144</v>
      </c>
      <c r="G93" s="107"/>
      <c r="H93" s="103"/>
      <c r="I93" s="226">
        <f t="shared" si="2"/>
        <v>0</v>
      </c>
      <c r="J93" s="227"/>
      <c r="K93" s="74"/>
    </row>
    <row r="94" spans="1:11" ht="24" hidden="1" customHeight="1">
      <c r="A94" s="219"/>
      <c r="B94" s="222"/>
      <c r="C94" s="102"/>
      <c r="D94" s="103"/>
      <c r="E94" s="104"/>
      <c r="F94" s="61" t="s">
        <v>144</v>
      </c>
      <c r="G94" s="107"/>
      <c r="H94" s="103"/>
      <c r="I94" s="226">
        <f t="shared" si="2"/>
        <v>0</v>
      </c>
      <c r="J94" s="227"/>
      <c r="K94" s="74"/>
    </row>
    <row r="95" spans="1:11" ht="24" hidden="1" customHeight="1">
      <c r="A95" s="219"/>
      <c r="B95" s="222"/>
      <c r="C95" s="102"/>
      <c r="D95" s="103"/>
      <c r="E95" s="104"/>
      <c r="F95" s="61" t="s">
        <v>144</v>
      </c>
      <c r="G95" s="107"/>
      <c r="H95" s="103"/>
      <c r="I95" s="226">
        <f t="shared" si="2"/>
        <v>0</v>
      </c>
      <c r="J95" s="227"/>
      <c r="K95" s="74"/>
    </row>
    <row r="96" spans="1:11" ht="24" hidden="1" customHeight="1">
      <c r="A96" s="219"/>
      <c r="B96" s="222"/>
      <c r="C96" s="102"/>
      <c r="D96" s="103"/>
      <c r="E96" s="104"/>
      <c r="F96" s="61" t="s">
        <v>144</v>
      </c>
      <c r="G96" s="107"/>
      <c r="H96" s="103"/>
      <c r="I96" s="226">
        <f t="shared" si="2"/>
        <v>0</v>
      </c>
      <c r="J96" s="227"/>
      <c r="K96" s="74"/>
    </row>
    <row r="97" spans="1:11" ht="24" hidden="1" customHeight="1">
      <c r="A97" s="219"/>
      <c r="B97" s="222"/>
      <c r="C97" s="102"/>
      <c r="D97" s="103"/>
      <c r="E97" s="104"/>
      <c r="F97" s="61" t="s">
        <v>144</v>
      </c>
      <c r="G97" s="107"/>
      <c r="H97" s="103"/>
      <c r="I97" s="226">
        <f t="shared" si="2"/>
        <v>0</v>
      </c>
      <c r="J97" s="227"/>
      <c r="K97" s="74"/>
    </row>
    <row r="98" spans="1:11" ht="24" hidden="1" customHeight="1">
      <c r="A98" s="219"/>
      <c r="B98" s="222"/>
      <c r="C98" s="102"/>
      <c r="D98" s="103"/>
      <c r="E98" s="104"/>
      <c r="F98" s="61" t="s">
        <v>144</v>
      </c>
      <c r="G98" s="107"/>
      <c r="H98" s="103"/>
      <c r="I98" s="226">
        <f t="shared" si="2"/>
        <v>0</v>
      </c>
      <c r="J98" s="227"/>
      <c r="K98" s="74"/>
    </row>
    <row r="99" spans="1:11" ht="24" hidden="1" customHeight="1">
      <c r="A99" s="219"/>
      <c r="B99" s="222"/>
      <c r="C99" s="102"/>
      <c r="D99" s="103"/>
      <c r="E99" s="104"/>
      <c r="F99" s="61" t="s">
        <v>144</v>
      </c>
      <c r="G99" s="107"/>
      <c r="H99" s="103"/>
      <c r="I99" s="226">
        <f t="shared" si="2"/>
        <v>0</v>
      </c>
      <c r="J99" s="227"/>
      <c r="K99" s="74"/>
    </row>
    <row r="100" spans="1:11" ht="24" hidden="1" customHeight="1">
      <c r="A100" s="219"/>
      <c r="B100" s="222"/>
      <c r="C100" s="102"/>
      <c r="D100" s="103"/>
      <c r="E100" s="104"/>
      <c r="F100" s="61" t="s">
        <v>144</v>
      </c>
      <c r="G100" s="107"/>
      <c r="H100" s="103"/>
      <c r="I100" s="226">
        <f t="shared" si="2"/>
        <v>0</v>
      </c>
      <c r="J100" s="227"/>
      <c r="K100" s="74"/>
    </row>
    <row r="101" spans="1:11" ht="24" hidden="1" customHeight="1">
      <c r="A101" s="219"/>
      <c r="B101" s="222"/>
      <c r="C101" s="102"/>
      <c r="D101" s="103"/>
      <c r="E101" s="104"/>
      <c r="F101" s="61" t="s">
        <v>144</v>
      </c>
      <c r="G101" s="107"/>
      <c r="H101" s="103"/>
      <c r="I101" s="226">
        <f t="shared" si="2"/>
        <v>0</v>
      </c>
      <c r="J101" s="227"/>
      <c r="K101" s="74"/>
    </row>
    <row r="102" spans="1:11" ht="24" hidden="1" customHeight="1">
      <c r="A102" s="219"/>
      <c r="B102" s="222"/>
      <c r="C102" s="102"/>
      <c r="D102" s="103"/>
      <c r="E102" s="104"/>
      <c r="F102" s="61" t="s">
        <v>144</v>
      </c>
      <c r="G102" s="107"/>
      <c r="H102" s="103"/>
      <c r="I102" s="226">
        <f t="shared" si="2"/>
        <v>0</v>
      </c>
      <c r="J102" s="227"/>
      <c r="K102" s="74"/>
    </row>
    <row r="103" spans="1:11" ht="24" hidden="1" customHeight="1">
      <c r="A103" s="219"/>
      <c r="B103" s="222"/>
      <c r="C103" s="102"/>
      <c r="D103" s="103"/>
      <c r="E103" s="104"/>
      <c r="F103" s="61" t="s">
        <v>144</v>
      </c>
      <c r="G103" s="107"/>
      <c r="H103" s="103"/>
      <c r="I103" s="239">
        <f t="shared" si="2"/>
        <v>0</v>
      </c>
      <c r="J103" s="240"/>
      <c r="K103" s="74"/>
    </row>
    <row r="104" spans="1:11" ht="24" hidden="1" customHeight="1">
      <c r="A104" s="219"/>
      <c r="B104" s="222"/>
      <c r="C104" s="102"/>
      <c r="D104" s="103"/>
      <c r="E104" s="104"/>
      <c r="F104" s="61" t="s">
        <v>144</v>
      </c>
      <c r="G104" s="107"/>
      <c r="H104" s="103"/>
      <c r="I104" s="239">
        <f t="shared" si="2"/>
        <v>0</v>
      </c>
      <c r="J104" s="240"/>
      <c r="K104" s="74"/>
    </row>
    <row r="105" spans="1:11" ht="24" hidden="1" customHeight="1">
      <c r="A105" s="219"/>
      <c r="B105" s="222"/>
      <c r="C105" s="102"/>
      <c r="D105" s="103"/>
      <c r="E105" s="104"/>
      <c r="F105" s="61" t="s">
        <v>144</v>
      </c>
      <c r="G105" s="107"/>
      <c r="H105" s="103"/>
      <c r="I105" s="239">
        <f t="shared" si="2"/>
        <v>0</v>
      </c>
      <c r="J105" s="240"/>
      <c r="K105" s="74"/>
    </row>
    <row r="106" spans="1:11" ht="24" hidden="1" customHeight="1">
      <c r="A106" s="219"/>
      <c r="B106" s="222"/>
      <c r="C106" s="105"/>
      <c r="D106" s="103"/>
      <c r="E106" s="104"/>
      <c r="F106" s="61" t="s">
        <v>144</v>
      </c>
      <c r="G106" s="107"/>
      <c r="H106" s="103"/>
      <c r="I106" s="241">
        <f t="shared" si="2"/>
        <v>0</v>
      </c>
      <c r="J106" s="242"/>
      <c r="K106" s="74"/>
    </row>
    <row r="107" spans="1:11" ht="24" customHeight="1" thickBot="1">
      <c r="A107" s="220"/>
      <c r="B107" s="223"/>
      <c r="C107" s="228" t="s">
        <v>134</v>
      </c>
      <c r="D107" s="229"/>
      <c r="E107" s="229"/>
      <c r="F107" s="229"/>
      <c r="G107" s="229"/>
      <c r="H107" s="230"/>
      <c r="I107" s="231">
        <f>SUM(I7:I106)</f>
        <v>0</v>
      </c>
      <c r="J107" s="232"/>
      <c r="K107" s="79"/>
    </row>
    <row r="108" spans="1:11" ht="24" customHeight="1">
      <c r="A108" s="233" t="s">
        <v>132</v>
      </c>
      <c r="B108" s="237" t="s">
        <v>135</v>
      </c>
      <c r="C108" s="99"/>
      <c r="D108" s="100"/>
      <c r="E108" s="101"/>
      <c r="F108" s="72" t="s">
        <v>144</v>
      </c>
      <c r="G108" s="106"/>
      <c r="H108" s="100"/>
      <c r="I108" s="224">
        <f>ROUND(D108*E108*G108/1000000000,4)*H108</f>
        <v>0</v>
      </c>
      <c r="J108" s="225"/>
      <c r="K108" s="73"/>
    </row>
    <row r="109" spans="1:11" ht="24" customHeight="1">
      <c r="A109" s="234"/>
      <c r="B109" s="238"/>
      <c r="C109" s="102"/>
      <c r="D109" s="103"/>
      <c r="E109" s="104"/>
      <c r="F109" s="61" t="s">
        <v>144</v>
      </c>
      <c r="G109" s="107"/>
      <c r="H109" s="103"/>
      <c r="I109" s="226">
        <f t="shared" ref="I109:I157" si="3">ROUND(D109*E109*G109/1000000000,4)*H109</f>
        <v>0</v>
      </c>
      <c r="J109" s="227"/>
      <c r="K109" s="75"/>
    </row>
    <row r="110" spans="1:11" ht="24" customHeight="1">
      <c r="A110" s="234"/>
      <c r="B110" s="238"/>
      <c r="C110" s="102"/>
      <c r="D110" s="103"/>
      <c r="E110" s="104"/>
      <c r="F110" s="61" t="s">
        <v>144</v>
      </c>
      <c r="G110" s="107"/>
      <c r="H110" s="103"/>
      <c r="I110" s="226">
        <f t="shared" si="3"/>
        <v>0</v>
      </c>
      <c r="J110" s="227"/>
      <c r="K110" s="75"/>
    </row>
    <row r="111" spans="1:11" ht="24" customHeight="1">
      <c r="A111" s="234"/>
      <c r="B111" s="238"/>
      <c r="C111" s="102"/>
      <c r="D111" s="103"/>
      <c r="E111" s="104"/>
      <c r="F111" s="61" t="s">
        <v>144</v>
      </c>
      <c r="G111" s="107"/>
      <c r="H111" s="103"/>
      <c r="I111" s="226">
        <f t="shared" si="3"/>
        <v>0</v>
      </c>
      <c r="J111" s="227"/>
      <c r="K111" s="75"/>
    </row>
    <row r="112" spans="1:11" ht="24" customHeight="1">
      <c r="A112" s="234"/>
      <c r="B112" s="238"/>
      <c r="C112" s="102"/>
      <c r="D112" s="103"/>
      <c r="E112" s="104"/>
      <c r="F112" s="61" t="s">
        <v>144</v>
      </c>
      <c r="G112" s="107"/>
      <c r="H112" s="103"/>
      <c r="I112" s="226">
        <f t="shared" si="3"/>
        <v>0</v>
      </c>
      <c r="J112" s="227"/>
      <c r="K112" s="75"/>
    </row>
    <row r="113" spans="1:11" ht="24" hidden="1" customHeight="1">
      <c r="A113" s="234"/>
      <c r="B113" s="238"/>
      <c r="C113" s="102"/>
      <c r="D113" s="103"/>
      <c r="E113" s="104"/>
      <c r="F113" s="61" t="s">
        <v>144</v>
      </c>
      <c r="G113" s="107"/>
      <c r="H113" s="103"/>
      <c r="I113" s="226">
        <f t="shared" si="3"/>
        <v>0</v>
      </c>
      <c r="J113" s="227"/>
      <c r="K113" s="75"/>
    </row>
    <row r="114" spans="1:11" ht="24" hidden="1" customHeight="1">
      <c r="A114" s="234"/>
      <c r="B114" s="238"/>
      <c r="C114" s="102"/>
      <c r="D114" s="103"/>
      <c r="E114" s="104"/>
      <c r="F114" s="61" t="s">
        <v>144</v>
      </c>
      <c r="G114" s="107"/>
      <c r="H114" s="103"/>
      <c r="I114" s="226">
        <f t="shared" si="3"/>
        <v>0</v>
      </c>
      <c r="J114" s="227"/>
      <c r="K114" s="75"/>
    </row>
    <row r="115" spans="1:11" ht="24" hidden="1" customHeight="1">
      <c r="A115" s="234"/>
      <c r="B115" s="238"/>
      <c r="C115" s="102"/>
      <c r="D115" s="103"/>
      <c r="E115" s="104"/>
      <c r="F115" s="61" t="s">
        <v>144</v>
      </c>
      <c r="G115" s="107"/>
      <c r="H115" s="103"/>
      <c r="I115" s="226">
        <f t="shared" si="3"/>
        <v>0</v>
      </c>
      <c r="J115" s="227"/>
      <c r="K115" s="75"/>
    </row>
    <row r="116" spans="1:11" ht="24" hidden="1" customHeight="1">
      <c r="A116" s="234"/>
      <c r="B116" s="238"/>
      <c r="C116" s="102"/>
      <c r="D116" s="103"/>
      <c r="E116" s="104"/>
      <c r="F116" s="61" t="s">
        <v>144</v>
      </c>
      <c r="G116" s="107"/>
      <c r="H116" s="103"/>
      <c r="I116" s="226">
        <f t="shared" si="3"/>
        <v>0</v>
      </c>
      <c r="J116" s="227"/>
      <c r="K116" s="75"/>
    </row>
    <row r="117" spans="1:11" ht="24" hidden="1" customHeight="1">
      <c r="A117" s="234"/>
      <c r="B117" s="238"/>
      <c r="C117" s="102"/>
      <c r="D117" s="103"/>
      <c r="E117" s="104"/>
      <c r="F117" s="61" t="s">
        <v>144</v>
      </c>
      <c r="G117" s="107"/>
      <c r="H117" s="103"/>
      <c r="I117" s="226">
        <f t="shared" si="3"/>
        <v>0</v>
      </c>
      <c r="J117" s="227"/>
      <c r="K117" s="75"/>
    </row>
    <row r="118" spans="1:11" ht="24" hidden="1" customHeight="1">
      <c r="A118" s="234"/>
      <c r="B118" s="238"/>
      <c r="C118" s="102"/>
      <c r="D118" s="103"/>
      <c r="E118" s="104"/>
      <c r="F118" s="61" t="s">
        <v>144</v>
      </c>
      <c r="G118" s="107"/>
      <c r="H118" s="103"/>
      <c r="I118" s="226">
        <f t="shared" si="3"/>
        <v>0</v>
      </c>
      <c r="J118" s="227"/>
      <c r="K118" s="75"/>
    </row>
    <row r="119" spans="1:11" ht="24" hidden="1" customHeight="1">
      <c r="A119" s="234"/>
      <c r="B119" s="238"/>
      <c r="C119" s="102"/>
      <c r="D119" s="103"/>
      <c r="E119" s="104"/>
      <c r="F119" s="61" t="s">
        <v>144</v>
      </c>
      <c r="G119" s="107"/>
      <c r="H119" s="103"/>
      <c r="I119" s="226">
        <f t="shared" si="3"/>
        <v>0</v>
      </c>
      <c r="J119" s="227"/>
      <c r="K119" s="75"/>
    </row>
    <row r="120" spans="1:11" ht="24" hidden="1" customHeight="1">
      <c r="A120" s="234"/>
      <c r="B120" s="238"/>
      <c r="C120" s="102"/>
      <c r="D120" s="103"/>
      <c r="E120" s="104"/>
      <c r="F120" s="61" t="s">
        <v>144</v>
      </c>
      <c r="G120" s="107"/>
      <c r="H120" s="103"/>
      <c r="I120" s="226">
        <f t="shared" si="3"/>
        <v>0</v>
      </c>
      <c r="J120" s="227"/>
      <c r="K120" s="75"/>
    </row>
    <row r="121" spans="1:11" ht="24" hidden="1" customHeight="1">
      <c r="A121" s="234"/>
      <c r="B121" s="238"/>
      <c r="C121" s="102"/>
      <c r="D121" s="103"/>
      <c r="E121" s="104"/>
      <c r="F121" s="61" t="s">
        <v>144</v>
      </c>
      <c r="G121" s="107"/>
      <c r="H121" s="103"/>
      <c r="I121" s="226">
        <f t="shared" si="3"/>
        <v>0</v>
      </c>
      <c r="J121" s="227"/>
      <c r="K121" s="75"/>
    </row>
    <row r="122" spans="1:11" ht="24" hidden="1" customHeight="1">
      <c r="A122" s="234"/>
      <c r="B122" s="238"/>
      <c r="C122" s="102"/>
      <c r="D122" s="103"/>
      <c r="E122" s="104"/>
      <c r="F122" s="61" t="s">
        <v>144</v>
      </c>
      <c r="G122" s="107"/>
      <c r="H122" s="103"/>
      <c r="I122" s="226">
        <f t="shared" si="3"/>
        <v>0</v>
      </c>
      <c r="J122" s="227"/>
      <c r="K122" s="75"/>
    </row>
    <row r="123" spans="1:11" ht="24" hidden="1" customHeight="1">
      <c r="A123" s="234"/>
      <c r="B123" s="238"/>
      <c r="C123" s="102"/>
      <c r="D123" s="103"/>
      <c r="E123" s="104"/>
      <c r="F123" s="61" t="s">
        <v>144</v>
      </c>
      <c r="G123" s="107"/>
      <c r="H123" s="103"/>
      <c r="I123" s="226">
        <f t="shared" si="3"/>
        <v>0</v>
      </c>
      <c r="J123" s="227"/>
      <c r="K123" s="75"/>
    </row>
    <row r="124" spans="1:11" ht="24" hidden="1" customHeight="1">
      <c r="A124" s="234"/>
      <c r="B124" s="238"/>
      <c r="C124" s="102"/>
      <c r="D124" s="103"/>
      <c r="E124" s="104"/>
      <c r="F124" s="61" t="s">
        <v>144</v>
      </c>
      <c r="G124" s="107"/>
      <c r="H124" s="103"/>
      <c r="I124" s="226">
        <f t="shared" si="3"/>
        <v>0</v>
      </c>
      <c r="J124" s="227"/>
      <c r="K124" s="75"/>
    </row>
    <row r="125" spans="1:11" ht="24" hidden="1" customHeight="1">
      <c r="A125" s="234"/>
      <c r="B125" s="238"/>
      <c r="C125" s="102"/>
      <c r="D125" s="103"/>
      <c r="E125" s="104"/>
      <c r="F125" s="61" t="s">
        <v>144</v>
      </c>
      <c r="G125" s="107"/>
      <c r="H125" s="103"/>
      <c r="I125" s="226">
        <f t="shared" si="3"/>
        <v>0</v>
      </c>
      <c r="J125" s="227"/>
      <c r="K125" s="75"/>
    </row>
    <row r="126" spans="1:11" ht="24" hidden="1" customHeight="1">
      <c r="A126" s="234"/>
      <c r="B126" s="238"/>
      <c r="C126" s="102"/>
      <c r="D126" s="103"/>
      <c r="E126" s="104"/>
      <c r="F126" s="61" t="s">
        <v>144</v>
      </c>
      <c r="G126" s="107"/>
      <c r="H126" s="103"/>
      <c r="I126" s="226">
        <f t="shared" si="3"/>
        <v>0</v>
      </c>
      <c r="J126" s="227"/>
      <c r="K126" s="75"/>
    </row>
    <row r="127" spans="1:11" ht="24" hidden="1" customHeight="1">
      <c r="A127" s="234"/>
      <c r="B127" s="238"/>
      <c r="C127" s="102"/>
      <c r="D127" s="103"/>
      <c r="E127" s="104"/>
      <c r="F127" s="61" t="s">
        <v>144</v>
      </c>
      <c r="G127" s="107"/>
      <c r="H127" s="103"/>
      <c r="I127" s="226">
        <f t="shared" si="3"/>
        <v>0</v>
      </c>
      <c r="J127" s="227"/>
      <c r="K127" s="75"/>
    </row>
    <row r="128" spans="1:11" ht="24" hidden="1" customHeight="1">
      <c r="A128" s="234"/>
      <c r="B128" s="238"/>
      <c r="C128" s="102"/>
      <c r="D128" s="103"/>
      <c r="E128" s="104"/>
      <c r="F128" s="61" t="s">
        <v>144</v>
      </c>
      <c r="G128" s="107"/>
      <c r="H128" s="103"/>
      <c r="I128" s="226">
        <f t="shared" si="3"/>
        <v>0</v>
      </c>
      <c r="J128" s="227"/>
      <c r="K128" s="75"/>
    </row>
    <row r="129" spans="1:11" ht="24" hidden="1" customHeight="1">
      <c r="A129" s="234"/>
      <c r="B129" s="238"/>
      <c r="C129" s="102"/>
      <c r="D129" s="103"/>
      <c r="E129" s="104"/>
      <c r="F129" s="61" t="s">
        <v>144</v>
      </c>
      <c r="G129" s="107"/>
      <c r="H129" s="103"/>
      <c r="I129" s="226">
        <f t="shared" si="3"/>
        <v>0</v>
      </c>
      <c r="J129" s="227"/>
      <c r="K129" s="75"/>
    </row>
    <row r="130" spans="1:11" ht="24" hidden="1" customHeight="1">
      <c r="A130" s="234"/>
      <c r="B130" s="238"/>
      <c r="C130" s="102"/>
      <c r="D130" s="103"/>
      <c r="E130" s="104"/>
      <c r="F130" s="61" t="s">
        <v>144</v>
      </c>
      <c r="G130" s="107"/>
      <c r="H130" s="103"/>
      <c r="I130" s="226">
        <f t="shared" si="3"/>
        <v>0</v>
      </c>
      <c r="J130" s="227"/>
      <c r="K130" s="75"/>
    </row>
    <row r="131" spans="1:11" ht="24" hidden="1" customHeight="1">
      <c r="A131" s="234"/>
      <c r="B131" s="238"/>
      <c r="C131" s="102"/>
      <c r="D131" s="103"/>
      <c r="E131" s="104"/>
      <c r="F131" s="61" t="s">
        <v>144</v>
      </c>
      <c r="G131" s="107"/>
      <c r="H131" s="103"/>
      <c r="I131" s="226">
        <f t="shared" si="3"/>
        <v>0</v>
      </c>
      <c r="J131" s="227"/>
      <c r="K131" s="75"/>
    </row>
    <row r="132" spans="1:11" ht="24" hidden="1" customHeight="1">
      <c r="A132" s="234"/>
      <c r="B132" s="238"/>
      <c r="C132" s="102"/>
      <c r="D132" s="103"/>
      <c r="E132" s="104"/>
      <c r="F132" s="61" t="s">
        <v>144</v>
      </c>
      <c r="G132" s="107"/>
      <c r="H132" s="103"/>
      <c r="I132" s="226">
        <f t="shared" si="3"/>
        <v>0</v>
      </c>
      <c r="J132" s="227"/>
      <c r="K132" s="75"/>
    </row>
    <row r="133" spans="1:11" ht="24" hidden="1" customHeight="1">
      <c r="A133" s="234"/>
      <c r="B133" s="238"/>
      <c r="C133" s="102"/>
      <c r="D133" s="103"/>
      <c r="E133" s="104"/>
      <c r="F133" s="61" t="s">
        <v>144</v>
      </c>
      <c r="G133" s="107"/>
      <c r="H133" s="103"/>
      <c r="I133" s="226">
        <f t="shared" si="3"/>
        <v>0</v>
      </c>
      <c r="J133" s="227"/>
      <c r="K133" s="75"/>
    </row>
    <row r="134" spans="1:11" ht="24" hidden="1" customHeight="1">
      <c r="A134" s="234"/>
      <c r="B134" s="238"/>
      <c r="C134" s="102"/>
      <c r="D134" s="103"/>
      <c r="E134" s="104"/>
      <c r="F134" s="61" t="s">
        <v>144</v>
      </c>
      <c r="G134" s="107"/>
      <c r="H134" s="103"/>
      <c r="I134" s="226">
        <f t="shared" si="3"/>
        <v>0</v>
      </c>
      <c r="J134" s="227"/>
      <c r="K134" s="75"/>
    </row>
    <row r="135" spans="1:11" ht="24" hidden="1" customHeight="1">
      <c r="A135" s="234"/>
      <c r="B135" s="238"/>
      <c r="C135" s="102"/>
      <c r="D135" s="103"/>
      <c r="E135" s="104"/>
      <c r="F135" s="61" t="s">
        <v>144</v>
      </c>
      <c r="G135" s="107"/>
      <c r="H135" s="103"/>
      <c r="I135" s="226">
        <f t="shared" si="3"/>
        <v>0</v>
      </c>
      <c r="J135" s="227"/>
      <c r="K135" s="75"/>
    </row>
    <row r="136" spans="1:11" ht="24" hidden="1" customHeight="1">
      <c r="A136" s="234"/>
      <c r="B136" s="238"/>
      <c r="C136" s="102"/>
      <c r="D136" s="103"/>
      <c r="E136" s="104"/>
      <c r="F136" s="61" t="s">
        <v>144</v>
      </c>
      <c r="G136" s="107"/>
      <c r="H136" s="103"/>
      <c r="I136" s="226">
        <f t="shared" si="3"/>
        <v>0</v>
      </c>
      <c r="J136" s="227"/>
      <c r="K136" s="75"/>
    </row>
    <row r="137" spans="1:11" ht="24" hidden="1" customHeight="1">
      <c r="A137" s="234"/>
      <c r="B137" s="238"/>
      <c r="C137" s="102"/>
      <c r="D137" s="103"/>
      <c r="E137" s="104"/>
      <c r="F137" s="61" t="s">
        <v>144</v>
      </c>
      <c r="G137" s="107"/>
      <c r="H137" s="103"/>
      <c r="I137" s="226">
        <f t="shared" si="3"/>
        <v>0</v>
      </c>
      <c r="J137" s="227"/>
      <c r="K137" s="75"/>
    </row>
    <row r="138" spans="1:11" ht="24" hidden="1" customHeight="1">
      <c r="A138" s="234"/>
      <c r="B138" s="238"/>
      <c r="C138" s="102"/>
      <c r="D138" s="103"/>
      <c r="E138" s="104"/>
      <c r="F138" s="61" t="s">
        <v>144</v>
      </c>
      <c r="G138" s="107"/>
      <c r="H138" s="103"/>
      <c r="I138" s="226">
        <f t="shared" si="3"/>
        <v>0</v>
      </c>
      <c r="J138" s="227"/>
      <c r="K138" s="75"/>
    </row>
    <row r="139" spans="1:11" ht="24" hidden="1" customHeight="1">
      <c r="A139" s="234"/>
      <c r="B139" s="238"/>
      <c r="C139" s="102"/>
      <c r="D139" s="103"/>
      <c r="E139" s="104"/>
      <c r="F139" s="61" t="s">
        <v>144</v>
      </c>
      <c r="G139" s="107"/>
      <c r="H139" s="103"/>
      <c r="I139" s="226">
        <f t="shared" si="3"/>
        <v>0</v>
      </c>
      <c r="J139" s="227"/>
      <c r="K139" s="75"/>
    </row>
    <row r="140" spans="1:11" ht="24" hidden="1" customHeight="1">
      <c r="A140" s="234"/>
      <c r="B140" s="238"/>
      <c r="C140" s="102"/>
      <c r="D140" s="103"/>
      <c r="E140" s="104"/>
      <c r="F140" s="61" t="s">
        <v>144</v>
      </c>
      <c r="G140" s="107"/>
      <c r="H140" s="103"/>
      <c r="I140" s="226">
        <f t="shared" si="3"/>
        <v>0</v>
      </c>
      <c r="J140" s="227"/>
      <c r="K140" s="75"/>
    </row>
    <row r="141" spans="1:11" ht="24" hidden="1" customHeight="1">
      <c r="A141" s="234"/>
      <c r="B141" s="238"/>
      <c r="C141" s="102"/>
      <c r="D141" s="103"/>
      <c r="E141" s="104"/>
      <c r="F141" s="61" t="s">
        <v>144</v>
      </c>
      <c r="G141" s="107"/>
      <c r="H141" s="103"/>
      <c r="I141" s="226">
        <f t="shared" si="3"/>
        <v>0</v>
      </c>
      <c r="J141" s="227"/>
      <c r="K141" s="75"/>
    </row>
    <row r="142" spans="1:11" ht="24" hidden="1" customHeight="1">
      <c r="A142" s="234"/>
      <c r="B142" s="238"/>
      <c r="C142" s="102"/>
      <c r="D142" s="103"/>
      <c r="E142" s="104"/>
      <c r="F142" s="61" t="s">
        <v>144</v>
      </c>
      <c r="G142" s="107"/>
      <c r="H142" s="103"/>
      <c r="I142" s="226">
        <f t="shared" si="3"/>
        <v>0</v>
      </c>
      <c r="J142" s="227"/>
      <c r="K142" s="75"/>
    </row>
    <row r="143" spans="1:11" ht="24" hidden="1" customHeight="1">
      <c r="A143" s="234"/>
      <c r="B143" s="238"/>
      <c r="C143" s="102"/>
      <c r="D143" s="103"/>
      <c r="E143" s="104"/>
      <c r="F143" s="61" t="s">
        <v>144</v>
      </c>
      <c r="G143" s="107"/>
      <c r="H143" s="103"/>
      <c r="I143" s="226">
        <f t="shared" si="3"/>
        <v>0</v>
      </c>
      <c r="J143" s="227"/>
      <c r="K143" s="75"/>
    </row>
    <row r="144" spans="1:11" ht="24" hidden="1" customHeight="1">
      <c r="A144" s="234"/>
      <c r="B144" s="238"/>
      <c r="C144" s="102"/>
      <c r="D144" s="103"/>
      <c r="E144" s="104"/>
      <c r="F144" s="61" t="s">
        <v>144</v>
      </c>
      <c r="G144" s="107"/>
      <c r="H144" s="103"/>
      <c r="I144" s="226">
        <f t="shared" si="3"/>
        <v>0</v>
      </c>
      <c r="J144" s="227"/>
      <c r="K144" s="75"/>
    </row>
    <row r="145" spans="1:11" ht="24" hidden="1" customHeight="1">
      <c r="A145" s="234"/>
      <c r="B145" s="238"/>
      <c r="C145" s="102"/>
      <c r="D145" s="103"/>
      <c r="E145" s="104"/>
      <c r="F145" s="61" t="s">
        <v>144</v>
      </c>
      <c r="G145" s="107"/>
      <c r="H145" s="103"/>
      <c r="I145" s="226">
        <f t="shared" si="3"/>
        <v>0</v>
      </c>
      <c r="J145" s="227"/>
      <c r="K145" s="75"/>
    </row>
    <row r="146" spans="1:11" ht="24" hidden="1" customHeight="1">
      <c r="A146" s="234"/>
      <c r="B146" s="238"/>
      <c r="C146" s="102"/>
      <c r="D146" s="103"/>
      <c r="E146" s="104"/>
      <c r="F146" s="61" t="s">
        <v>144</v>
      </c>
      <c r="G146" s="107"/>
      <c r="H146" s="103"/>
      <c r="I146" s="226">
        <f t="shared" si="3"/>
        <v>0</v>
      </c>
      <c r="J146" s="227"/>
      <c r="K146" s="75"/>
    </row>
    <row r="147" spans="1:11" ht="24" hidden="1" customHeight="1">
      <c r="A147" s="234"/>
      <c r="B147" s="238"/>
      <c r="C147" s="102"/>
      <c r="D147" s="103"/>
      <c r="E147" s="104"/>
      <c r="F147" s="61" t="s">
        <v>144</v>
      </c>
      <c r="G147" s="107"/>
      <c r="H147" s="103"/>
      <c r="I147" s="226">
        <f t="shared" si="3"/>
        <v>0</v>
      </c>
      <c r="J147" s="227"/>
      <c r="K147" s="75"/>
    </row>
    <row r="148" spans="1:11" ht="24" hidden="1" customHeight="1">
      <c r="A148" s="234"/>
      <c r="B148" s="238"/>
      <c r="C148" s="102"/>
      <c r="D148" s="103"/>
      <c r="E148" s="104"/>
      <c r="F148" s="61" t="s">
        <v>144</v>
      </c>
      <c r="G148" s="107"/>
      <c r="H148" s="103"/>
      <c r="I148" s="226">
        <f t="shared" si="3"/>
        <v>0</v>
      </c>
      <c r="J148" s="227"/>
      <c r="K148" s="75"/>
    </row>
    <row r="149" spans="1:11" ht="24" hidden="1" customHeight="1">
      <c r="A149" s="234"/>
      <c r="B149" s="238"/>
      <c r="C149" s="102"/>
      <c r="D149" s="103"/>
      <c r="E149" s="104"/>
      <c r="F149" s="61" t="s">
        <v>144</v>
      </c>
      <c r="G149" s="107"/>
      <c r="H149" s="103"/>
      <c r="I149" s="226">
        <f t="shared" si="3"/>
        <v>0</v>
      </c>
      <c r="J149" s="227"/>
      <c r="K149" s="75"/>
    </row>
    <row r="150" spans="1:11" ht="24" hidden="1" customHeight="1">
      <c r="A150" s="234"/>
      <c r="B150" s="238"/>
      <c r="C150" s="102"/>
      <c r="D150" s="103"/>
      <c r="E150" s="104"/>
      <c r="F150" s="61" t="s">
        <v>144</v>
      </c>
      <c r="G150" s="107"/>
      <c r="H150" s="103"/>
      <c r="I150" s="226">
        <f t="shared" si="3"/>
        <v>0</v>
      </c>
      <c r="J150" s="227"/>
      <c r="K150" s="75"/>
    </row>
    <row r="151" spans="1:11" ht="24" hidden="1" customHeight="1">
      <c r="A151" s="234"/>
      <c r="B151" s="238"/>
      <c r="C151" s="102"/>
      <c r="D151" s="103"/>
      <c r="E151" s="104"/>
      <c r="F151" s="61" t="s">
        <v>144</v>
      </c>
      <c r="G151" s="107"/>
      <c r="H151" s="103"/>
      <c r="I151" s="226">
        <f t="shared" si="3"/>
        <v>0</v>
      </c>
      <c r="J151" s="227"/>
      <c r="K151" s="75"/>
    </row>
    <row r="152" spans="1:11" ht="24" hidden="1" customHeight="1">
      <c r="A152" s="234"/>
      <c r="B152" s="238"/>
      <c r="C152" s="102"/>
      <c r="D152" s="103"/>
      <c r="E152" s="104"/>
      <c r="F152" s="61" t="s">
        <v>144</v>
      </c>
      <c r="G152" s="107"/>
      <c r="H152" s="103"/>
      <c r="I152" s="226">
        <f t="shared" si="3"/>
        <v>0</v>
      </c>
      <c r="J152" s="227"/>
      <c r="K152" s="75"/>
    </row>
    <row r="153" spans="1:11" ht="24" hidden="1" customHeight="1">
      <c r="A153" s="234"/>
      <c r="B153" s="238"/>
      <c r="C153" s="102"/>
      <c r="D153" s="103"/>
      <c r="E153" s="104"/>
      <c r="F153" s="61" t="s">
        <v>144</v>
      </c>
      <c r="G153" s="107"/>
      <c r="H153" s="103"/>
      <c r="I153" s="226">
        <f t="shared" si="3"/>
        <v>0</v>
      </c>
      <c r="J153" s="227"/>
      <c r="K153" s="75"/>
    </row>
    <row r="154" spans="1:11" ht="24" hidden="1" customHeight="1">
      <c r="A154" s="234"/>
      <c r="B154" s="238"/>
      <c r="C154" s="102"/>
      <c r="D154" s="103"/>
      <c r="E154" s="104"/>
      <c r="F154" s="61" t="s">
        <v>144</v>
      </c>
      <c r="G154" s="107"/>
      <c r="H154" s="103"/>
      <c r="I154" s="226">
        <f t="shared" si="3"/>
        <v>0</v>
      </c>
      <c r="J154" s="227"/>
      <c r="K154" s="75"/>
    </row>
    <row r="155" spans="1:11" ht="24" hidden="1" customHeight="1">
      <c r="A155" s="234"/>
      <c r="B155" s="238"/>
      <c r="C155" s="102"/>
      <c r="D155" s="103"/>
      <c r="E155" s="104"/>
      <c r="F155" s="61" t="s">
        <v>144</v>
      </c>
      <c r="G155" s="107"/>
      <c r="H155" s="103"/>
      <c r="I155" s="226">
        <f t="shared" si="3"/>
        <v>0</v>
      </c>
      <c r="J155" s="227"/>
      <c r="K155" s="75"/>
    </row>
    <row r="156" spans="1:11" ht="24" hidden="1" customHeight="1">
      <c r="A156" s="234"/>
      <c r="B156" s="238"/>
      <c r="C156" s="102"/>
      <c r="D156" s="103"/>
      <c r="E156" s="104"/>
      <c r="F156" s="61" t="s">
        <v>144</v>
      </c>
      <c r="G156" s="107"/>
      <c r="H156" s="103"/>
      <c r="I156" s="226">
        <f t="shared" si="3"/>
        <v>0</v>
      </c>
      <c r="J156" s="227"/>
      <c r="K156" s="75"/>
    </row>
    <row r="157" spans="1:11" ht="24" hidden="1" customHeight="1">
      <c r="A157" s="234"/>
      <c r="B157" s="238"/>
      <c r="C157" s="102"/>
      <c r="D157" s="103"/>
      <c r="E157" s="104"/>
      <c r="F157" s="61" t="s">
        <v>144</v>
      </c>
      <c r="G157" s="107"/>
      <c r="H157" s="103"/>
      <c r="I157" s="226">
        <f t="shared" si="3"/>
        <v>0</v>
      </c>
      <c r="J157" s="227"/>
      <c r="K157" s="75"/>
    </row>
    <row r="158" spans="1:11" ht="24" hidden="1" customHeight="1">
      <c r="A158" s="235"/>
      <c r="B158" s="238"/>
      <c r="C158" s="102"/>
      <c r="D158" s="103"/>
      <c r="E158" s="104"/>
      <c r="F158" s="61" t="s">
        <v>144</v>
      </c>
      <c r="G158" s="107"/>
      <c r="H158" s="103"/>
      <c r="I158" s="226">
        <f>ROUND(D158*E158*G158/1000000000,4)*H158</f>
        <v>0</v>
      </c>
      <c r="J158" s="227"/>
      <c r="K158" s="75"/>
    </row>
    <row r="159" spans="1:11" ht="24" hidden="1" customHeight="1">
      <c r="A159" s="235"/>
      <c r="B159" s="238"/>
      <c r="C159" s="102"/>
      <c r="D159" s="103"/>
      <c r="E159" s="104"/>
      <c r="F159" s="61" t="s">
        <v>144</v>
      </c>
      <c r="G159" s="107"/>
      <c r="H159" s="103"/>
      <c r="I159" s="226">
        <f t="shared" ref="I159:I207" si="4">ROUND(D159*E159*G159/1000000000,4)*H159</f>
        <v>0</v>
      </c>
      <c r="J159" s="227"/>
      <c r="K159" s="75"/>
    </row>
    <row r="160" spans="1:11" ht="24" hidden="1" customHeight="1">
      <c r="A160" s="235"/>
      <c r="B160" s="238"/>
      <c r="C160" s="102"/>
      <c r="D160" s="103"/>
      <c r="E160" s="104"/>
      <c r="F160" s="61" t="s">
        <v>144</v>
      </c>
      <c r="G160" s="107"/>
      <c r="H160" s="103"/>
      <c r="I160" s="226">
        <f t="shared" si="4"/>
        <v>0</v>
      </c>
      <c r="J160" s="227"/>
      <c r="K160" s="75"/>
    </row>
    <row r="161" spans="1:11" ht="24" hidden="1" customHeight="1">
      <c r="A161" s="235"/>
      <c r="B161" s="238"/>
      <c r="C161" s="102"/>
      <c r="D161" s="103"/>
      <c r="E161" s="104"/>
      <c r="F161" s="61" t="s">
        <v>144</v>
      </c>
      <c r="G161" s="107"/>
      <c r="H161" s="103"/>
      <c r="I161" s="226">
        <f t="shared" si="4"/>
        <v>0</v>
      </c>
      <c r="J161" s="227"/>
      <c r="K161" s="75"/>
    </row>
    <row r="162" spans="1:11" ht="24" hidden="1" customHeight="1">
      <c r="A162" s="235"/>
      <c r="B162" s="238"/>
      <c r="C162" s="102"/>
      <c r="D162" s="103"/>
      <c r="E162" s="104"/>
      <c r="F162" s="61" t="s">
        <v>144</v>
      </c>
      <c r="G162" s="107"/>
      <c r="H162" s="103"/>
      <c r="I162" s="226">
        <f t="shared" si="4"/>
        <v>0</v>
      </c>
      <c r="J162" s="227"/>
      <c r="K162" s="75"/>
    </row>
    <row r="163" spans="1:11" ht="24" hidden="1" customHeight="1">
      <c r="A163" s="235"/>
      <c r="B163" s="238"/>
      <c r="C163" s="102"/>
      <c r="D163" s="103"/>
      <c r="E163" s="104"/>
      <c r="F163" s="61" t="s">
        <v>144</v>
      </c>
      <c r="G163" s="107"/>
      <c r="H163" s="103"/>
      <c r="I163" s="226">
        <f t="shared" si="4"/>
        <v>0</v>
      </c>
      <c r="J163" s="227"/>
      <c r="K163" s="75"/>
    </row>
    <row r="164" spans="1:11" ht="24" hidden="1" customHeight="1">
      <c r="A164" s="235"/>
      <c r="B164" s="238"/>
      <c r="C164" s="102"/>
      <c r="D164" s="103"/>
      <c r="E164" s="104"/>
      <c r="F164" s="61" t="s">
        <v>144</v>
      </c>
      <c r="G164" s="107"/>
      <c r="H164" s="103"/>
      <c r="I164" s="226">
        <f t="shared" si="4"/>
        <v>0</v>
      </c>
      <c r="J164" s="227"/>
      <c r="K164" s="75"/>
    </row>
    <row r="165" spans="1:11" ht="24" hidden="1" customHeight="1">
      <c r="A165" s="235"/>
      <c r="B165" s="238"/>
      <c r="C165" s="102"/>
      <c r="D165" s="103"/>
      <c r="E165" s="104"/>
      <c r="F165" s="61" t="s">
        <v>144</v>
      </c>
      <c r="G165" s="107"/>
      <c r="H165" s="103"/>
      <c r="I165" s="226">
        <f t="shared" si="4"/>
        <v>0</v>
      </c>
      <c r="J165" s="227"/>
      <c r="K165" s="75"/>
    </row>
    <row r="166" spans="1:11" ht="24" hidden="1" customHeight="1">
      <c r="A166" s="235"/>
      <c r="B166" s="238"/>
      <c r="C166" s="102"/>
      <c r="D166" s="103"/>
      <c r="E166" s="104"/>
      <c r="F166" s="61" t="s">
        <v>144</v>
      </c>
      <c r="G166" s="107"/>
      <c r="H166" s="103"/>
      <c r="I166" s="226">
        <f t="shared" si="4"/>
        <v>0</v>
      </c>
      <c r="J166" s="227"/>
      <c r="K166" s="75"/>
    </row>
    <row r="167" spans="1:11" ht="24" hidden="1" customHeight="1">
      <c r="A167" s="235"/>
      <c r="B167" s="238"/>
      <c r="C167" s="102"/>
      <c r="D167" s="103"/>
      <c r="E167" s="104"/>
      <c r="F167" s="61" t="s">
        <v>144</v>
      </c>
      <c r="G167" s="107"/>
      <c r="H167" s="103"/>
      <c r="I167" s="226">
        <f t="shared" si="4"/>
        <v>0</v>
      </c>
      <c r="J167" s="227"/>
      <c r="K167" s="75"/>
    </row>
    <row r="168" spans="1:11" ht="24" hidden="1" customHeight="1">
      <c r="A168" s="235"/>
      <c r="B168" s="238"/>
      <c r="C168" s="102"/>
      <c r="D168" s="103"/>
      <c r="E168" s="104"/>
      <c r="F168" s="61" t="s">
        <v>144</v>
      </c>
      <c r="G168" s="107"/>
      <c r="H168" s="103"/>
      <c r="I168" s="226">
        <f t="shared" si="4"/>
        <v>0</v>
      </c>
      <c r="J168" s="227"/>
      <c r="K168" s="75"/>
    </row>
    <row r="169" spans="1:11" ht="24" hidden="1" customHeight="1">
      <c r="A169" s="235"/>
      <c r="B169" s="238"/>
      <c r="C169" s="102"/>
      <c r="D169" s="103"/>
      <c r="E169" s="104"/>
      <c r="F169" s="61" t="s">
        <v>144</v>
      </c>
      <c r="G169" s="107"/>
      <c r="H169" s="103"/>
      <c r="I169" s="226">
        <f t="shared" si="4"/>
        <v>0</v>
      </c>
      <c r="J169" s="227"/>
      <c r="K169" s="75"/>
    </row>
    <row r="170" spans="1:11" ht="24" hidden="1" customHeight="1">
      <c r="A170" s="235"/>
      <c r="B170" s="238"/>
      <c r="C170" s="102"/>
      <c r="D170" s="103"/>
      <c r="E170" s="104"/>
      <c r="F170" s="61" t="s">
        <v>144</v>
      </c>
      <c r="G170" s="107"/>
      <c r="H170" s="103"/>
      <c r="I170" s="226">
        <f t="shared" si="4"/>
        <v>0</v>
      </c>
      <c r="J170" s="227"/>
      <c r="K170" s="75"/>
    </row>
    <row r="171" spans="1:11" ht="24" hidden="1" customHeight="1">
      <c r="A171" s="235"/>
      <c r="B171" s="238"/>
      <c r="C171" s="102"/>
      <c r="D171" s="103"/>
      <c r="E171" s="104"/>
      <c r="F171" s="61" t="s">
        <v>144</v>
      </c>
      <c r="G171" s="107"/>
      <c r="H171" s="103"/>
      <c r="I171" s="226">
        <f t="shared" si="4"/>
        <v>0</v>
      </c>
      <c r="J171" s="227"/>
      <c r="K171" s="75"/>
    </row>
    <row r="172" spans="1:11" ht="24" hidden="1" customHeight="1">
      <c r="A172" s="235"/>
      <c r="B172" s="238"/>
      <c r="C172" s="102"/>
      <c r="D172" s="103"/>
      <c r="E172" s="104"/>
      <c r="F172" s="61" t="s">
        <v>144</v>
      </c>
      <c r="G172" s="107"/>
      <c r="H172" s="103"/>
      <c r="I172" s="226">
        <f t="shared" si="4"/>
        <v>0</v>
      </c>
      <c r="J172" s="227"/>
      <c r="K172" s="75"/>
    </row>
    <row r="173" spans="1:11" ht="24" hidden="1" customHeight="1">
      <c r="A173" s="235"/>
      <c r="B173" s="238"/>
      <c r="C173" s="102"/>
      <c r="D173" s="103"/>
      <c r="E173" s="104"/>
      <c r="F173" s="61" t="s">
        <v>144</v>
      </c>
      <c r="G173" s="107"/>
      <c r="H173" s="103"/>
      <c r="I173" s="226">
        <f t="shared" si="4"/>
        <v>0</v>
      </c>
      <c r="J173" s="227"/>
      <c r="K173" s="75"/>
    </row>
    <row r="174" spans="1:11" ht="24" hidden="1" customHeight="1">
      <c r="A174" s="235"/>
      <c r="B174" s="238"/>
      <c r="C174" s="102"/>
      <c r="D174" s="103"/>
      <c r="E174" s="104"/>
      <c r="F174" s="61" t="s">
        <v>144</v>
      </c>
      <c r="G174" s="107"/>
      <c r="H174" s="103"/>
      <c r="I174" s="226">
        <f t="shared" si="4"/>
        <v>0</v>
      </c>
      <c r="J174" s="227"/>
      <c r="K174" s="75"/>
    </row>
    <row r="175" spans="1:11" ht="24" hidden="1" customHeight="1">
      <c r="A175" s="235"/>
      <c r="B175" s="238"/>
      <c r="C175" s="102"/>
      <c r="D175" s="103"/>
      <c r="E175" s="104"/>
      <c r="F175" s="61" t="s">
        <v>144</v>
      </c>
      <c r="G175" s="107"/>
      <c r="H175" s="103"/>
      <c r="I175" s="226">
        <f t="shared" si="4"/>
        <v>0</v>
      </c>
      <c r="J175" s="227"/>
      <c r="K175" s="75"/>
    </row>
    <row r="176" spans="1:11" ht="24" hidden="1" customHeight="1">
      <c r="A176" s="235"/>
      <c r="B176" s="238"/>
      <c r="C176" s="102"/>
      <c r="D176" s="103"/>
      <c r="E176" s="104"/>
      <c r="F176" s="61" t="s">
        <v>144</v>
      </c>
      <c r="G176" s="107"/>
      <c r="H176" s="103"/>
      <c r="I176" s="226">
        <f t="shared" si="4"/>
        <v>0</v>
      </c>
      <c r="J176" s="227"/>
      <c r="K176" s="75"/>
    </row>
    <row r="177" spans="1:11" ht="24" hidden="1" customHeight="1">
      <c r="A177" s="235"/>
      <c r="B177" s="238"/>
      <c r="C177" s="102"/>
      <c r="D177" s="103"/>
      <c r="E177" s="104"/>
      <c r="F177" s="61" t="s">
        <v>144</v>
      </c>
      <c r="G177" s="107"/>
      <c r="H177" s="103"/>
      <c r="I177" s="226">
        <f t="shared" si="4"/>
        <v>0</v>
      </c>
      <c r="J177" s="227"/>
      <c r="K177" s="75"/>
    </row>
    <row r="178" spans="1:11" ht="24" hidden="1" customHeight="1">
      <c r="A178" s="235"/>
      <c r="B178" s="238"/>
      <c r="C178" s="102"/>
      <c r="D178" s="103"/>
      <c r="E178" s="104"/>
      <c r="F178" s="61" t="s">
        <v>144</v>
      </c>
      <c r="G178" s="107"/>
      <c r="H178" s="103"/>
      <c r="I178" s="226">
        <f t="shared" si="4"/>
        <v>0</v>
      </c>
      <c r="J178" s="227"/>
      <c r="K178" s="75"/>
    </row>
    <row r="179" spans="1:11" ht="24" hidden="1" customHeight="1">
      <c r="A179" s="235"/>
      <c r="B179" s="238"/>
      <c r="C179" s="102"/>
      <c r="D179" s="103"/>
      <c r="E179" s="104"/>
      <c r="F179" s="61" t="s">
        <v>144</v>
      </c>
      <c r="G179" s="107"/>
      <c r="H179" s="103"/>
      <c r="I179" s="226">
        <f t="shared" si="4"/>
        <v>0</v>
      </c>
      <c r="J179" s="227"/>
      <c r="K179" s="75"/>
    </row>
    <row r="180" spans="1:11" ht="24" hidden="1" customHeight="1">
      <c r="A180" s="235"/>
      <c r="B180" s="238"/>
      <c r="C180" s="102"/>
      <c r="D180" s="103"/>
      <c r="E180" s="104"/>
      <c r="F180" s="61" t="s">
        <v>144</v>
      </c>
      <c r="G180" s="107"/>
      <c r="H180" s="103"/>
      <c r="I180" s="226">
        <f t="shared" si="4"/>
        <v>0</v>
      </c>
      <c r="J180" s="227"/>
      <c r="K180" s="75"/>
    </row>
    <row r="181" spans="1:11" ht="24" hidden="1" customHeight="1">
      <c r="A181" s="235"/>
      <c r="B181" s="238"/>
      <c r="C181" s="102"/>
      <c r="D181" s="103"/>
      <c r="E181" s="104"/>
      <c r="F181" s="61" t="s">
        <v>144</v>
      </c>
      <c r="G181" s="107"/>
      <c r="H181" s="103"/>
      <c r="I181" s="226">
        <f t="shared" si="4"/>
        <v>0</v>
      </c>
      <c r="J181" s="227"/>
      <c r="K181" s="75"/>
    </row>
    <row r="182" spans="1:11" ht="24" hidden="1" customHeight="1">
      <c r="A182" s="235"/>
      <c r="B182" s="238"/>
      <c r="C182" s="102"/>
      <c r="D182" s="103"/>
      <c r="E182" s="104"/>
      <c r="F182" s="61" t="s">
        <v>144</v>
      </c>
      <c r="G182" s="107"/>
      <c r="H182" s="103"/>
      <c r="I182" s="226">
        <f t="shared" si="4"/>
        <v>0</v>
      </c>
      <c r="J182" s="227"/>
      <c r="K182" s="75"/>
    </row>
    <row r="183" spans="1:11" ht="24" hidden="1" customHeight="1">
      <c r="A183" s="235"/>
      <c r="B183" s="238"/>
      <c r="C183" s="102"/>
      <c r="D183" s="103"/>
      <c r="E183" s="104"/>
      <c r="F183" s="61" t="s">
        <v>144</v>
      </c>
      <c r="G183" s="107"/>
      <c r="H183" s="103"/>
      <c r="I183" s="226">
        <f t="shared" si="4"/>
        <v>0</v>
      </c>
      <c r="J183" s="227"/>
      <c r="K183" s="75"/>
    </row>
    <row r="184" spans="1:11" ht="24" hidden="1" customHeight="1">
      <c r="A184" s="235"/>
      <c r="B184" s="238"/>
      <c r="C184" s="102"/>
      <c r="D184" s="103"/>
      <c r="E184" s="104"/>
      <c r="F184" s="61" t="s">
        <v>144</v>
      </c>
      <c r="G184" s="107"/>
      <c r="H184" s="103"/>
      <c r="I184" s="226">
        <f t="shared" si="4"/>
        <v>0</v>
      </c>
      <c r="J184" s="227"/>
      <c r="K184" s="75"/>
    </row>
    <row r="185" spans="1:11" ht="24" hidden="1" customHeight="1">
      <c r="A185" s="235"/>
      <c r="B185" s="238"/>
      <c r="C185" s="102"/>
      <c r="D185" s="103"/>
      <c r="E185" s="104"/>
      <c r="F185" s="61" t="s">
        <v>144</v>
      </c>
      <c r="G185" s="107"/>
      <c r="H185" s="103"/>
      <c r="I185" s="226">
        <f t="shared" si="4"/>
        <v>0</v>
      </c>
      <c r="J185" s="227"/>
      <c r="K185" s="75"/>
    </row>
    <row r="186" spans="1:11" ht="24" hidden="1" customHeight="1">
      <c r="A186" s="235"/>
      <c r="B186" s="238"/>
      <c r="C186" s="102"/>
      <c r="D186" s="103"/>
      <c r="E186" s="104"/>
      <c r="F186" s="61" t="s">
        <v>144</v>
      </c>
      <c r="G186" s="107"/>
      <c r="H186" s="103"/>
      <c r="I186" s="226">
        <f t="shared" si="4"/>
        <v>0</v>
      </c>
      <c r="J186" s="227"/>
      <c r="K186" s="75"/>
    </row>
    <row r="187" spans="1:11" ht="24" hidden="1" customHeight="1">
      <c r="A187" s="235"/>
      <c r="B187" s="238"/>
      <c r="C187" s="102"/>
      <c r="D187" s="103"/>
      <c r="E187" s="104"/>
      <c r="F187" s="61" t="s">
        <v>144</v>
      </c>
      <c r="G187" s="107"/>
      <c r="H187" s="103"/>
      <c r="I187" s="226">
        <f t="shared" si="4"/>
        <v>0</v>
      </c>
      <c r="J187" s="227"/>
      <c r="K187" s="75"/>
    </row>
    <row r="188" spans="1:11" ht="24" hidden="1" customHeight="1">
      <c r="A188" s="235"/>
      <c r="B188" s="238"/>
      <c r="C188" s="102"/>
      <c r="D188" s="103"/>
      <c r="E188" s="104"/>
      <c r="F188" s="61" t="s">
        <v>144</v>
      </c>
      <c r="G188" s="107"/>
      <c r="H188" s="103"/>
      <c r="I188" s="226">
        <f t="shared" si="4"/>
        <v>0</v>
      </c>
      <c r="J188" s="227"/>
      <c r="K188" s="75"/>
    </row>
    <row r="189" spans="1:11" ht="24" hidden="1" customHeight="1">
      <c r="A189" s="235"/>
      <c r="B189" s="238"/>
      <c r="C189" s="102"/>
      <c r="D189" s="103"/>
      <c r="E189" s="104"/>
      <c r="F189" s="61" t="s">
        <v>144</v>
      </c>
      <c r="G189" s="107"/>
      <c r="H189" s="103"/>
      <c r="I189" s="226">
        <f t="shared" si="4"/>
        <v>0</v>
      </c>
      <c r="J189" s="227"/>
      <c r="K189" s="75"/>
    </row>
    <row r="190" spans="1:11" ht="24" hidden="1" customHeight="1">
      <c r="A190" s="235"/>
      <c r="B190" s="238"/>
      <c r="C190" s="102"/>
      <c r="D190" s="103"/>
      <c r="E190" s="104"/>
      <c r="F190" s="61" t="s">
        <v>144</v>
      </c>
      <c r="G190" s="107"/>
      <c r="H190" s="103"/>
      <c r="I190" s="226">
        <f t="shared" si="4"/>
        <v>0</v>
      </c>
      <c r="J190" s="227"/>
      <c r="K190" s="75"/>
    </row>
    <row r="191" spans="1:11" ht="24" hidden="1" customHeight="1">
      <c r="A191" s="235"/>
      <c r="B191" s="238"/>
      <c r="C191" s="102"/>
      <c r="D191" s="103"/>
      <c r="E191" s="104"/>
      <c r="F191" s="61" t="s">
        <v>144</v>
      </c>
      <c r="G191" s="107"/>
      <c r="H191" s="103"/>
      <c r="I191" s="226">
        <f t="shared" si="4"/>
        <v>0</v>
      </c>
      <c r="J191" s="227"/>
      <c r="K191" s="75"/>
    </row>
    <row r="192" spans="1:11" ht="24" hidden="1" customHeight="1">
      <c r="A192" s="235"/>
      <c r="B192" s="238"/>
      <c r="C192" s="102"/>
      <c r="D192" s="103"/>
      <c r="E192" s="104"/>
      <c r="F192" s="61" t="s">
        <v>144</v>
      </c>
      <c r="G192" s="107"/>
      <c r="H192" s="103"/>
      <c r="I192" s="226">
        <f t="shared" si="4"/>
        <v>0</v>
      </c>
      <c r="J192" s="227"/>
      <c r="K192" s="75"/>
    </row>
    <row r="193" spans="1:11" ht="24" hidden="1" customHeight="1">
      <c r="A193" s="235"/>
      <c r="B193" s="238"/>
      <c r="C193" s="102"/>
      <c r="D193" s="103"/>
      <c r="E193" s="104"/>
      <c r="F193" s="61" t="s">
        <v>144</v>
      </c>
      <c r="G193" s="107"/>
      <c r="H193" s="103"/>
      <c r="I193" s="226">
        <f t="shared" si="4"/>
        <v>0</v>
      </c>
      <c r="J193" s="227"/>
      <c r="K193" s="75"/>
    </row>
    <row r="194" spans="1:11" ht="24" hidden="1" customHeight="1">
      <c r="A194" s="235"/>
      <c r="B194" s="238"/>
      <c r="C194" s="102"/>
      <c r="D194" s="103"/>
      <c r="E194" s="104"/>
      <c r="F194" s="61" t="s">
        <v>144</v>
      </c>
      <c r="G194" s="107"/>
      <c r="H194" s="103"/>
      <c r="I194" s="226">
        <f t="shared" si="4"/>
        <v>0</v>
      </c>
      <c r="J194" s="227"/>
      <c r="K194" s="75"/>
    </row>
    <row r="195" spans="1:11" ht="24" hidden="1" customHeight="1">
      <c r="A195" s="235"/>
      <c r="B195" s="238"/>
      <c r="C195" s="102"/>
      <c r="D195" s="103"/>
      <c r="E195" s="104"/>
      <c r="F195" s="61" t="s">
        <v>144</v>
      </c>
      <c r="G195" s="107"/>
      <c r="H195" s="103"/>
      <c r="I195" s="226">
        <f t="shared" si="4"/>
        <v>0</v>
      </c>
      <c r="J195" s="227"/>
      <c r="K195" s="75"/>
    </row>
    <row r="196" spans="1:11" ht="24" hidden="1" customHeight="1">
      <c r="A196" s="235"/>
      <c r="B196" s="238"/>
      <c r="C196" s="102"/>
      <c r="D196" s="103"/>
      <c r="E196" s="104"/>
      <c r="F196" s="61" t="s">
        <v>144</v>
      </c>
      <c r="G196" s="107"/>
      <c r="H196" s="103"/>
      <c r="I196" s="226">
        <f t="shared" si="4"/>
        <v>0</v>
      </c>
      <c r="J196" s="227"/>
      <c r="K196" s="75"/>
    </row>
    <row r="197" spans="1:11" ht="24" hidden="1" customHeight="1">
      <c r="A197" s="235"/>
      <c r="B197" s="238"/>
      <c r="C197" s="102"/>
      <c r="D197" s="103"/>
      <c r="E197" s="104"/>
      <c r="F197" s="61" t="s">
        <v>144</v>
      </c>
      <c r="G197" s="107"/>
      <c r="H197" s="103"/>
      <c r="I197" s="226">
        <f t="shared" si="4"/>
        <v>0</v>
      </c>
      <c r="J197" s="227"/>
      <c r="K197" s="75"/>
    </row>
    <row r="198" spans="1:11" ht="24" hidden="1" customHeight="1">
      <c r="A198" s="235"/>
      <c r="B198" s="238"/>
      <c r="C198" s="102"/>
      <c r="D198" s="103"/>
      <c r="E198" s="104"/>
      <c r="F198" s="61" t="s">
        <v>144</v>
      </c>
      <c r="G198" s="107"/>
      <c r="H198" s="103"/>
      <c r="I198" s="226">
        <f t="shared" si="4"/>
        <v>0</v>
      </c>
      <c r="J198" s="227"/>
      <c r="K198" s="75"/>
    </row>
    <row r="199" spans="1:11" ht="24" hidden="1" customHeight="1">
      <c r="A199" s="235"/>
      <c r="B199" s="238"/>
      <c r="C199" s="102"/>
      <c r="D199" s="103"/>
      <c r="E199" s="104"/>
      <c r="F199" s="61" t="s">
        <v>144</v>
      </c>
      <c r="G199" s="107"/>
      <c r="H199" s="103"/>
      <c r="I199" s="226">
        <f t="shared" si="4"/>
        <v>0</v>
      </c>
      <c r="J199" s="227"/>
      <c r="K199" s="75"/>
    </row>
    <row r="200" spans="1:11" ht="24" hidden="1" customHeight="1">
      <c r="A200" s="235"/>
      <c r="B200" s="238"/>
      <c r="C200" s="102"/>
      <c r="D200" s="103"/>
      <c r="E200" s="104"/>
      <c r="F200" s="61" t="s">
        <v>144</v>
      </c>
      <c r="G200" s="107"/>
      <c r="H200" s="103"/>
      <c r="I200" s="226">
        <f t="shared" si="4"/>
        <v>0</v>
      </c>
      <c r="J200" s="227"/>
      <c r="K200" s="75"/>
    </row>
    <row r="201" spans="1:11" ht="24" hidden="1" customHeight="1">
      <c r="A201" s="235"/>
      <c r="B201" s="238"/>
      <c r="C201" s="102"/>
      <c r="D201" s="103"/>
      <c r="E201" s="104"/>
      <c r="F201" s="61" t="s">
        <v>144</v>
      </c>
      <c r="G201" s="107"/>
      <c r="H201" s="103"/>
      <c r="I201" s="226">
        <f t="shared" si="4"/>
        <v>0</v>
      </c>
      <c r="J201" s="227"/>
      <c r="K201" s="75"/>
    </row>
    <row r="202" spans="1:11" ht="24" hidden="1" customHeight="1">
      <c r="A202" s="235"/>
      <c r="B202" s="238"/>
      <c r="C202" s="102"/>
      <c r="D202" s="103"/>
      <c r="E202" s="104"/>
      <c r="F202" s="61" t="s">
        <v>144</v>
      </c>
      <c r="G202" s="107"/>
      <c r="H202" s="103"/>
      <c r="I202" s="226">
        <f t="shared" si="4"/>
        <v>0</v>
      </c>
      <c r="J202" s="227"/>
      <c r="K202" s="74"/>
    </row>
    <row r="203" spans="1:11" ht="24" hidden="1" customHeight="1">
      <c r="A203" s="235"/>
      <c r="B203" s="238"/>
      <c r="C203" s="102"/>
      <c r="D203" s="103"/>
      <c r="E203" s="104"/>
      <c r="F203" s="61" t="s">
        <v>144</v>
      </c>
      <c r="G203" s="107"/>
      <c r="H203" s="103"/>
      <c r="I203" s="226">
        <f t="shared" si="4"/>
        <v>0</v>
      </c>
      <c r="J203" s="227"/>
      <c r="K203" s="74"/>
    </row>
    <row r="204" spans="1:11" ht="24" hidden="1" customHeight="1">
      <c r="A204" s="235"/>
      <c r="B204" s="238"/>
      <c r="C204" s="102"/>
      <c r="D204" s="103"/>
      <c r="E204" s="104"/>
      <c r="F204" s="61" t="s">
        <v>144</v>
      </c>
      <c r="G204" s="107"/>
      <c r="H204" s="103"/>
      <c r="I204" s="239">
        <f t="shared" si="4"/>
        <v>0</v>
      </c>
      <c r="J204" s="240"/>
      <c r="K204" s="74"/>
    </row>
    <row r="205" spans="1:11" ht="24" hidden="1" customHeight="1">
      <c r="A205" s="235"/>
      <c r="B205" s="238"/>
      <c r="C205" s="102"/>
      <c r="D205" s="103"/>
      <c r="E205" s="104"/>
      <c r="F205" s="61" t="s">
        <v>144</v>
      </c>
      <c r="G205" s="107"/>
      <c r="H205" s="103"/>
      <c r="I205" s="239">
        <f t="shared" si="4"/>
        <v>0</v>
      </c>
      <c r="J205" s="240"/>
      <c r="K205" s="74"/>
    </row>
    <row r="206" spans="1:11" ht="24" hidden="1" customHeight="1">
      <c r="A206" s="235"/>
      <c r="B206" s="238"/>
      <c r="C206" s="102"/>
      <c r="D206" s="103"/>
      <c r="E206" s="104"/>
      <c r="F206" s="61" t="s">
        <v>144</v>
      </c>
      <c r="G206" s="107"/>
      <c r="H206" s="103"/>
      <c r="I206" s="239">
        <f t="shared" si="4"/>
        <v>0</v>
      </c>
      <c r="J206" s="240"/>
      <c r="K206" s="74"/>
    </row>
    <row r="207" spans="1:11" ht="24" hidden="1" customHeight="1">
      <c r="A207" s="235"/>
      <c r="B207" s="238"/>
      <c r="C207" s="105"/>
      <c r="D207" s="103"/>
      <c r="E207" s="104"/>
      <c r="F207" s="61" t="s">
        <v>144</v>
      </c>
      <c r="G207" s="107"/>
      <c r="H207" s="103"/>
      <c r="I207" s="241">
        <f t="shared" si="4"/>
        <v>0</v>
      </c>
      <c r="J207" s="242"/>
      <c r="K207" s="76"/>
    </row>
    <row r="208" spans="1:11" ht="24" customHeight="1" thickBot="1">
      <c r="A208" s="235"/>
      <c r="B208" s="238"/>
      <c r="C208" s="228" t="s">
        <v>134</v>
      </c>
      <c r="D208" s="229"/>
      <c r="E208" s="229"/>
      <c r="F208" s="229"/>
      <c r="G208" s="229"/>
      <c r="H208" s="230"/>
      <c r="I208" s="243">
        <f>SUM(I108:I207)</f>
        <v>0</v>
      </c>
      <c r="J208" s="244"/>
      <c r="K208" s="80"/>
    </row>
    <row r="209" spans="1:11" s="59" customFormat="1" ht="24" customHeight="1" thickBot="1">
      <c r="A209" s="236"/>
      <c r="B209" s="245" t="s">
        <v>136</v>
      </c>
      <c r="C209" s="246"/>
      <c r="D209" s="247"/>
      <c r="E209" s="248"/>
      <c r="F209" s="248"/>
      <c r="G209" s="248"/>
      <c r="H209" s="249"/>
      <c r="I209" s="250">
        <f>I208+I107</f>
        <v>0</v>
      </c>
      <c r="J209" s="251"/>
      <c r="K209" s="71" t="s">
        <v>145</v>
      </c>
    </row>
    <row r="210" spans="1:11" s="59" customFormat="1" ht="24" customHeight="1">
      <c r="A210" s="252" t="s">
        <v>137</v>
      </c>
      <c r="B210" s="221" t="s">
        <v>133</v>
      </c>
      <c r="C210" s="99"/>
      <c r="D210" s="100"/>
      <c r="E210" s="101"/>
      <c r="F210" s="72" t="s">
        <v>144</v>
      </c>
      <c r="G210" s="106"/>
      <c r="H210" s="100"/>
      <c r="I210" s="224">
        <f>ROUND(D210*E210*G210/1000000000,4)*H210</f>
        <v>0</v>
      </c>
      <c r="J210" s="225"/>
      <c r="K210" s="73"/>
    </row>
    <row r="211" spans="1:11" s="59" customFormat="1" ht="24" customHeight="1">
      <c r="A211" s="253"/>
      <c r="B211" s="222"/>
      <c r="C211" s="102"/>
      <c r="D211" s="103"/>
      <c r="E211" s="104"/>
      <c r="F211" s="61" t="s">
        <v>144</v>
      </c>
      <c r="G211" s="107"/>
      <c r="H211" s="103"/>
      <c r="I211" s="226">
        <f t="shared" ref="I211:I274" si="5">ROUND(D211*E211*G211/1000000000,4)*H211</f>
        <v>0</v>
      </c>
      <c r="J211" s="227"/>
      <c r="K211" s="75"/>
    </row>
    <row r="212" spans="1:11" s="59" customFormat="1" ht="24" customHeight="1">
      <c r="A212" s="253"/>
      <c r="B212" s="222"/>
      <c r="C212" s="102"/>
      <c r="D212" s="103"/>
      <c r="E212" s="104"/>
      <c r="F212" s="61" t="s">
        <v>144</v>
      </c>
      <c r="G212" s="107"/>
      <c r="H212" s="103"/>
      <c r="I212" s="226">
        <f t="shared" si="5"/>
        <v>0</v>
      </c>
      <c r="J212" s="227"/>
      <c r="K212" s="75"/>
    </row>
    <row r="213" spans="1:11" s="59" customFormat="1" ht="24" customHeight="1">
      <c r="A213" s="253"/>
      <c r="B213" s="222"/>
      <c r="C213" s="102"/>
      <c r="D213" s="103"/>
      <c r="E213" s="104"/>
      <c r="F213" s="61" t="s">
        <v>144</v>
      </c>
      <c r="G213" s="107"/>
      <c r="H213" s="103"/>
      <c r="I213" s="226">
        <f t="shared" si="5"/>
        <v>0</v>
      </c>
      <c r="J213" s="227"/>
      <c r="K213" s="75"/>
    </row>
    <row r="214" spans="1:11" s="59" customFormat="1" ht="24" customHeight="1">
      <c r="A214" s="253"/>
      <c r="B214" s="222"/>
      <c r="C214" s="102"/>
      <c r="D214" s="103"/>
      <c r="E214" s="104"/>
      <c r="F214" s="61" t="s">
        <v>144</v>
      </c>
      <c r="G214" s="107"/>
      <c r="H214" s="103"/>
      <c r="I214" s="226">
        <f t="shared" si="5"/>
        <v>0</v>
      </c>
      <c r="J214" s="227"/>
      <c r="K214" s="75"/>
    </row>
    <row r="215" spans="1:11" s="59" customFormat="1" ht="24" hidden="1" customHeight="1">
      <c r="A215" s="253"/>
      <c r="B215" s="222"/>
      <c r="C215" s="102"/>
      <c r="D215" s="103"/>
      <c r="E215" s="104"/>
      <c r="F215" s="61" t="s">
        <v>144</v>
      </c>
      <c r="G215" s="107"/>
      <c r="H215" s="103"/>
      <c r="I215" s="226">
        <f t="shared" si="5"/>
        <v>0</v>
      </c>
      <c r="J215" s="227"/>
      <c r="K215" s="75"/>
    </row>
    <row r="216" spans="1:11" s="59" customFormat="1" ht="24" hidden="1" customHeight="1">
      <c r="A216" s="253"/>
      <c r="B216" s="222"/>
      <c r="C216" s="102"/>
      <c r="D216" s="103"/>
      <c r="E216" s="104"/>
      <c r="F216" s="61" t="s">
        <v>144</v>
      </c>
      <c r="G216" s="107"/>
      <c r="H216" s="103"/>
      <c r="I216" s="226">
        <f t="shared" si="5"/>
        <v>0</v>
      </c>
      <c r="J216" s="227"/>
      <c r="K216" s="75"/>
    </row>
    <row r="217" spans="1:11" s="59" customFormat="1" ht="24" hidden="1" customHeight="1">
      <c r="A217" s="253"/>
      <c r="B217" s="222"/>
      <c r="C217" s="102"/>
      <c r="D217" s="103"/>
      <c r="E217" s="104"/>
      <c r="F217" s="61" t="s">
        <v>144</v>
      </c>
      <c r="G217" s="107"/>
      <c r="H217" s="103"/>
      <c r="I217" s="226">
        <f t="shared" si="5"/>
        <v>0</v>
      </c>
      <c r="J217" s="227"/>
      <c r="K217" s="75"/>
    </row>
    <row r="218" spans="1:11" s="59" customFormat="1" ht="24" hidden="1" customHeight="1">
      <c r="A218" s="253"/>
      <c r="B218" s="222"/>
      <c r="C218" s="102"/>
      <c r="D218" s="103"/>
      <c r="E218" s="104"/>
      <c r="F218" s="61" t="s">
        <v>144</v>
      </c>
      <c r="G218" s="107"/>
      <c r="H218" s="103"/>
      <c r="I218" s="226">
        <f t="shared" si="5"/>
        <v>0</v>
      </c>
      <c r="J218" s="227"/>
      <c r="K218" s="75"/>
    </row>
    <row r="219" spans="1:11" s="59" customFormat="1" ht="24" hidden="1" customHeight="1">
      <c r="A219" s="253"/>
      <c r="B219" s="222"/>
      <c r="C219" s="102"/>
      <c r="D219" s="103"/>
      <c r="E219" s="104"/>
      <c r="F219" s="61" t="s">
        <v>144</v>
      </c>
      <c r="G219" s="107"/>
      <c r="H219" s="103"/>
      <c r="I219" s="226">
        <f t="shared" si="5"/>
        <v>0</v>
      </c>
      <c r="J219" s="227"/>
      <c r="K219" s="75"/>
    </row>
    <row r="220" spans="1:11" s="59" customFormat="1" ht="24" hidden="1" customHeight="1">
      <c r="A220" s="253"/>
      <c r="B220" s="222"/>
      <c r="C220" s="102"/>
      <c r="D220" s="103"/>
      <c r="E220" s="104"/>
      <c r="F220" s="61" t="s">
        <v>144</v>
      </c>
      <c r="G220" s="107"/>
      <c r="H220" s="103"/>
      <c r="I220" s="226">
        <f t="shared" si="5"/>
        <v>0</v>
      </c>
      <c r="J220" s="227"/>
      <c r="K220" s="75"/>
    </row>
    <row r="221" spans="1:11" s="59" customFormat="1" ht="24" hidden="1" customHeight="1">
      <c r="A221" s="253"/>
      <c r="B221" s="222"/>
      <c r="C221" s="102"/>
      <c r="D221" s="103"/>
      <c r="E221" s="104"/>
      <c r="F221" s="61" t="s">
        <v>144</v>
      </c>
      <c r="G221" s="107"/>
      <c r="H221" s="103"/>
      <c r="I221" s="226">
        <f t="shared" si="5"/>
        <v>0</v>
      </c>
      <c r="J221" s="227"/>
      <c r="K221" s="75"/>
    </row>
    <row r="222" spans="1:11" s="59" customFormat="1" ht="24" hidden="1" customHeight="1">
      <c r="A222" s="253"/>
      <c r="B222" s="222"/>
      <c r="C222" s="102"/>
      <c r="D222" s="103"/>
      <c r="E222" s="104"/>
      <c r="F222" s="61" t="s">
        <v>144</v>
      </c>
      <c r="G222" s="107"/>
      <c r="H222" s="103"/>
      <c r="I222" s="226">
        <f t="shared" si="5"/>
        <v>0</v>
      </c>
      <c r="J222" s="227"/>
      <c r="K222" s="75"/>
    </row>
    <row r="223" spans="1:11" s="59" customFormat="1" ht="24" hidden="1" customHeight="1">
      <c r="A223" s="253"/>
      <c r="B223" s="222"/>
      <c r="C223" s="102"/>
      <c r="D223" s="103"/>
      <c r="E223" s="104"/>
      <c r="F223" s="61" t="s">
        <v>144</v>
      </c>
      <c r="G223" s="107"/>
      <c r="H223" s="103"/>
      <c r="I223" s="226">
        <f t="shared" si="5"/>
        <v>0</v>
      </c>
      <c r="J223" s="227"/>
      <c r="K223" s="75"/>
    </row>
    <row r="224" spans="1:11" s="59" customFormat="1" ht="24" hidden="1" customHeight="1">
      <c r="A224" s="253"/>
      <c r="B224" s="222"/>
      <c r="C224" s="102"/>
      <c r="D224" s="103"/>
      <c r="E224" s="104"/>
      <c r="F224" s="61" t="s">
        <v>144</v>
      </c>
      <c r="G224" s="107"/>
      <c r="H224" s="103"/>
      <c r="I224" s="226">
        <f t="shared" si="5"/>
        <v>0</v>
      </c>
      <c r="J224" s="227"/>
      <c r="K224" s="75"/>
    </row>
    <row r="225" spans="1:11" s="59" customFormat="1" ht="24" hidden="1" customHeight="1">
      <c r="A225" s="253"/>
      <c r="B225" s="222"/>
      <c r="C225" s="102"/>
      <c r="D225" s="103"/>
      <c r="E225" s="104"/>
      <c r="F225" s="61" t="s">
        <v>144</v>
      </c>
      <c r="G225" s="107"/>
      <c r="H225" s="103"/>
      <c r="I225" s="226">
        <f t="shared" si="5"/>
        <v>0</v>
      </c>
      <c r="J225" s="227"/>
      <c r="K225" s="75"/>
    </row>
    <row r="226" spans="1:11" s="59" customFormat="1" ht="24" hidden="1" customHeight="1">
      <c r="A226" s="253"/>
      <c r="B226" s="222"/>
      <c r="C226" s="102"/>
      <c r="D226" s="103"/>
      <c r="E226" s="104"/>
      <c r="F226" s="61" t="s">
        <v>144</v>
      </c>
      <c r="G226" s="107"/>
      <c r="H226" s="103"/>
      <c r="I226" s="226">
        <f t="shared" si="5"/>
        <v>0</v>
      </c>
      <c r="J226" s="227"/>
      <c r="K226" s="75"/>
    </row>
    <row r="227" spans="1:11" s="59" customFormat="1" ht="24" hidden="1" customHeight="1">
      <c r="A227" s="253"/>
      <c r="B227" s="222"/>
      <c r="C227" s="102"/>
      <c r="D227" s="103"/>
      <c r="E227" s="104"/>
      <c r="F227" s="61" t="s">
        <v>144</v>
      </c>
      <c r="G227" s="107"/>
      <c r="H227" s="103"/>
      <c r="I227" s="226">
        <f t="shared" si="5"/>
        <v>0</v>
      </c>
      <c r="J227" s="227"/>
      <c r="K227" s="75"/>
    </row>
    <row r="228" spans="1:11" s="59" customFormat="1" ht="24" hidden="1" customHeight="1">
      <c r="A228" s="253"/>
      <c r="B228" s="222"/>
      <c r="C228" s="102"/>
      <c r="D228" s="103"/>
      <c r="E228" s="104"/>
      <c r="F228" s="61" t="s">
        <v>144</v>
      </c>
      <c r="G228" s="107"/>
      <c r="H228" s="103"/>
      <c r="I228" s="226">
        <f t="shared" si="5"/>
        <v>0</v>
      </c>
      <c r="J228" s="227"/>
      <c r="K228" s="75"/>
    </row>
    <row r="229" spans="1:11" s="59" customFormat="1" ht="24" hidden="1" customHeight="1">
      <c r="A229" s="253"/>
      <c r="B229" s="222"/>
      <c r="C229" s="102"/>
      <c r="D229" s="103"/>
      <c r="E229" s="104"/>
      <c r="F229" s="61" t="s">
        <v>144</v>
      </c>
      <c r="G229" s="107"/>
      <c r="H229" s="103"/>
      <c r="I229" s="226">
        <f t="shared" si="5"/>
        <v>0</v>
      </c>
      <c r="J229" s="227"/>
      <c r="K229" s="75"/>
    </row>
    <row r="230" spans="1:11" s="59" customFormat="1" ht="24" hidden="1" customHeight="1">
      <c r="A230" s="253"/>
      <c r="B230" s="222"/>
      <c r="C230" s="102"/>
      <c r="D230" s="103"/>
      <c r="E230" s="104"/>
      <c r="F230" s="61" t="s">
        <v>144</v>
      </c>
      <c r="G230" s="107"/>
      <c r="H230" s="103"/>
      <c r="I230" s="226">
        <f t="shared" si="5"/>
        <v>0</v>
      </c>
      <c r="J230" s="227"/>
      <c r="K230" s="75"/>
    </row>
    <row r="231" spans="1:11" s="59" customFormat="1" ht="24" hidden="1" customHeight="1">
      <c r="A231" s="253"/>
      <c r="B231" s="222"/>
      <c r="C231" s="102"/>
      <c r="D231" s="103"/>
      <c r="E231" s="104"/>
      <c r="F231" s="61" t="s">
        <v>144</v>
      </c>
      <c r="G231" s="107"/>
      <c r="H231" s="103"/>
      <c r="I231" s="226">
        <f t="shared" si="5"/>
        <v>0</v>
      </c>
      <c r="J231" s="227"/>
      <c r="K231" s="75"/>
    </row>
    <row r="232" spans="1:11" s="59" customFormat="1" ht="24" hidden="1" customHeight="1">
      <c r="A232" s="253"/>
      <c r="B232" s="222"/>
      <c r="C232" s="102"/>
      <c r="D232" s="103"/>
      <c r="E232" s="104"/>
      <c r="F232" s="61" t="s">
        <v>144</v>
      </c>
      <c r="G232" s="107"/>
      <c r="H232" s="103"/>
      <c r="I232" s="226">
        <f t="shared" si="5"/>
        <v>0</v>
      </c>
      <c r="J232" s="227"/>
      <c r="K232" s="75"/>
    </row>
    <row r="233" spans="1:11" s="59" customFormat="1" ht="24" hidden="1" customHeight="1">
      <c r="A233" s="253"/>
      <c r="B233" s="222"/>
      <c r="C233" s="102"/>
      <c r="D233" s="103"/>
      <c r="E233" s="104"/>
      <c r="F233" s="61" t="s">
        <v>144</v>
      </c>
      <c r="G233" s="107"/>
      <c r="H233" s="103"/>
      <c r="I233" s="226">
        <f t="shared" si="5"/>
        <v>0</v>
      </c>
      <c r="J233" s="227"/>
      <c r="K233" s="75"/>
    </row>
    <row r="234" spans="1:11" s="59" customFormat="1" ht="24" hidden="1" customHeight="1">
      <c r="A234" s="253"/>
      <c r="B234" s="222"/>
      <c r="C234" s="102"/>
      <c r="D234" s="103"/>
      <c r="E234" s="104"/>
      <c r="F234" s="61" t="s">
        <v>144</v>
      </c>
      <c r="G234" s="107"/>
      <c r="H234" s="103"/>
      <c r="I234" s="226">
        <f t="shared" si="5"/>
        <v>0</v>
      </c>
      <c r="J234" s="227"/>
      <c r="K234" s="75"/>
    </row>
    <row r="235" spans="1:11" s="59" customFormat="1" ht="24" hidden="1" customHeight="1">
      <c r="A235" s="253"/>
      <c r="B235" s="222"/>
      <c r="C235" s="102"/>
      <c r="D235" s="103"/>
      <c r="E235" s="104"/>
      <c r="F235" s="61" t="s">
        <v>144</v>
      </c>
      <c r="G235" s="107"/>
      <c r="H235" s="103"/>
      <c r="I235" s="226">
        <f t="shared" si="5"/>
        <v>0</v>
      </c>
      <c r="J235" s="227"/>
      <c r="K235" s="75"/>
    </row>
    <row r="236" spans="1:11" s="59" customFormat="1" ht="24" hidden="1" customHeight="1">
      <c r="A236" s="253"/>
      <c r="B236" s="222"/>
      <c r="C236" s="102"/>
      <c r="D236" s="103"/>
      <c r="E236" s="104"/>
      <c r="F236" s="61" t="s">
        <v>144</v>
      </c>
      <c r="G236" s="107"/>
      <c r="H236" s="103"/>
      <c r="I236" s="226">
        <f t="shared" si="5"/>
        <v>0</v>
      </c>
      <c r="J236" s="227"/>
      <c r="K236" s="75"/>
    </row>
    <row r="237" spans="1:11" s="59" customFormat="1" ht="24" hidden="1" customHeight="1">
      <c r="A237" s="253"/>
      <c r="B237" s="222"/>
      <c r="C237" s="102"/>
      <c r="D237" s="103"/>
      <c r="E237" s="104"/>
      <c r="F237" s="61" t="s">
        <v>144</v>
      </c>
      <c r="G237" s="107"/>
      <c r="H237" s="103"/>
      <c r="I237" s="226">
        <f t="shared" si="5"/>
        <v>0</v>
      </c>
      <c r="J237" s="227"/>
      <c r="K237" s="75"/>
    </row>
    <row r="238" spans="1:11" s="59" customFormat="1" ht="24" hidden="1" customHeight="1">
      <c r="A238" s="253"/>
      <c r="B238" s="222"/>
      <c r="C238" s="102"/>
      <c r="D238" s="103"/>
      <c r="E238" s="104"/>
      <c r="F238" s="61" t="s">
        <v>144</v>
      </c>
      <c r="G238" s="107"/>
      <c r="H238" s="103"/>
      <c r="I238" s="226">
        <f t="shared" si="5"/>
        <v>0</v>
      </c>
      <c r="J238" s="227"/>
      <c r="K238" s="75"/>
    </row>
    <row r="239" spans="1:11" s="59" customFormat="1" ht="24" hidden="1" customHeight="1">
      <c r="A239" s="253"/>
      <c r="B239" s="222"/>
      <c r="C239" s="102"/>
      <c r="D239" s="103"/>
      <c r="E239" s="104"/>
      <c r="F239" s="61" t="s">
        <v>144</v>
      </c>
      <c r="G239" s="107"/>
      <c r="H239" s="103"/>
      <c r="I239" s="226">
        <f t="shared" si="5"/>
        <v>0</v>
      </c>
      <c r="J239" s="227"/>
      <c r="K239" s="75"/>
    </row>
    <row r="240" spans="1:11" s="59" customFormat="1" ht="24" hidden="1" customHeight="1">
      <c r="A240" s="253"/>
      <c r="B240" s="222"/>
      <c r="C240" s="102"/>
      <c r="D240" s="103"/>
      <c r="E240" s="104"/>
      <c r="F240" s="61" t="s">
        <v>144</v>
      </c>
      <c r="G240" s="107"/>
      <c r="H240" s="103"/>
      <c r="I240" s="226">
        <f t="shared" si="5"/>
        <v>0</v>
      </c>
      <c r="J240" s="227"/>
      <c r="K240" s="75"/>
    </row>
    <row r="241" spans="1:11" s="59" customFormat="1" ht="24" hidden="1" customHeight="1">
      <c r="A241" s="253"/>
      <c r="B241" s="222"/>
      <c r="C241" s="102"/>
      <c r="D241" s="103"/>
      <c r="E241" s="104"/>
      <c r="F241" s="61" t="s">
        <v>144</v>
      </c>
      <c r="G241" s="107"/>
      <c r="H241" s="103"/>
      <c r="I241" s="226">
        <f t="shared" si="5"/>
        <v>0</v>
      </c>
      <c r="J241" s="227"/>
      <c r="K241" s="75"/>
    </row>
    <row r="242" spans="1:11" s="59" customFormat="1" ht="24" hidden="1" customHeight="1">
      <c r="A242" s="253"/>
      <c r="B242" s="222"/>
      <c r="C242" s="102"/>
      <c r="D242" s="103"/>
      <c r="E242" s="104"/>
      <c r="F242" s="61" t="s">
        <v>144</v>
      </c>
      <c r="G242" s="107"/>
      <c r="H242" s="103"/>
      <c r="I242" s="226">
        <f t="shared" si="5"/>
        <v>0</v>
      </c>
      <c r="J242" s="227"/>
      <c r="K242" s="75"/>
    </row>
    <row r="243" spans="1:11" s="59" customFormat="1" ht="24" hidden="1" customHeight="1">
      <c r="A243" s="253"/>
      <c r="B243" s="222"/>
      <c r="C243" s="102"/>
      <c r="D243" s="103"/>
      <c r="E243" s="104"/>
      <c r="F243" s="61" t="s">
        <v>144</v>
      </c>
      <c r="G243" s="107"/>
      <c r="H243" s="103"/>
      <c r="I243" s="226">
        <f t="shared" si="5"/>
        <v>0</v>
      </c>
      <c r="J243" s="227"/>
      <c r="K243" s="75"/>
    </row>
    <row r="244" spans="1:11" s="59" customFormat="1" ht="24" hidden="1" customHeight="1">
      <c r="A244" s="253"/>
      <c r="B244" s="222"/>
      <c r="C244" s="102"/>
      <c r="D244" s="103"/>
      <c r="E244" s="104"/>
      <c r="F244" s="61" t="s">
        <v>144</v>
      </c>
      <c r="G244" s="107"/>
      <c r="H244" s="103"/>
      <c r="I244" s="226">
        <f t="shared" si="5"/>
        <v>0</v>
      </c>
      <c r="J244" s="227"/>
      <c r="K244" s="75"/>
    </row>
    <row r="245" spans="1:11" s="59" customFormat="1" ht="24" hidden="1" customHeight="1">
      <c r="A245" s="253"/>
      <c r="B245" s="222"/>
      <c r="C245" s="102"/>
      <c r="D245" s="103"/>
      <c r="E245" s="104"/>
      <c r="F245" s="61" t="s">
        <v>144</v>
      </c>
      <c r="G245" s="107"/>
      <c r="H245" s="103"/>
      <c r="I245" s="226">
        <f t="shared" si="5"/>
        <v>0</v>
      </c>
      <c r="J245" s="227"/>
      <c r="K245" s="75"/>
    </row>
    <row r="246" spans="1:11" s="59" customFormat="1" ht="24" hidden="1" customHeight="1">
      <c r="A246" s="253"/>
      <c r="B246" s="222"/>
      <c r="C246" s="102"/>
      <c r="D246" s="103"/>
      <c r="E246" s="104"/>
      <c r="F246" s="61" t="s">
        <v>144</v>
      </c>
      <c r="G246" s="107"/>
      <c r="H246" s="103"/>
      <c r="I246" s="226">
        <f t="shared" si="5"/>
        <v>0</v>
      </c>
      <c r="J246" s="227"/>
      <c r="K246" s="75"/>
    </row>
    <row r="247" spans="1:11" s="59" customFormat="1" ht="24" hidden="1" customHeight="1">
      <c r="A247" s="253"/>
      <c r="B247" s="222"/>
      <c r="C247" s="102"/>
      <c r="D247" s="103"/>
      <c r="E247" s="104"/>
      <c r="F247" s="61" t="s">
        <v>144</v>
      </c>
      <c r="G247" s="107"/>
      <c r="H247" s="103"/>
      <c r="I247" s="226">
        <f t="shared" si="5"/>
        <v>0</v>
      </c>
      <c r="J247" s="227"/>
      <c r="K247" s="75"/>
    </row>
    <row r="248" spans="1:11" s="59" customFormat="1" ht="24" hidden="1" customHeight="1">
      <c r="A248" s="253"/>
      <c r="B248" s="222"/>
      <c r="C248" s="102"/>
      <c r="D248" s="103"/>
      <c r="E248" s="104"/>
      <c r="F248" s="61" t="s">
        <v>144</v>
      </c>
      <c r="G248" s="107"/>
      <c r="H248" s="103"/>
      <c r="I248" s="226">
        <f t="shared" si="5"/>
        <v>0</v>
      </c>
      <c r="J248" s="227"/>
      <c r="K248" s="75"/>
    </row>
    <row r="249" spans="1:11" s="59" customFormat="1" ht="24" hidden="1" customHeight="1">
      <c r="A249" s="253"/>
      <c r="B249" s="222"/>
      <c r="C249" s="102"/>
      <c r="D249" s="103"/>
      <c r="E249" s="104"/>
      <c r="F249" s="61" t="s">
        <v>144</v>
      </c>
      <c r="G249" s="107"/>
      <c r="H249" s="103"/>
      <c r="I249" s="226">
        <f t="shared" si="5"/>
        <v>0</v>
      </c>
      <c r="J249" s="227"/>
      <c r="K249" s="75"/>
    </row>
    <row r="250" spans="1:11" s="59" customFormat="1" ht="24" hidden="1" customHeight="1">
      <c r="A250" s="253"/>
      <c r="B250" s="222"/>
      <c r="C250" s="102"/>
      <c r="D250" s="103"/>
      <c r="E250" s="104"/>
      <c r="F250" s="61" t="s">
        <v>144</v>
      </c>
      <c r="G250" s="107"/>
      <c r="H250" s="103"/>
      <c r="I250" s="226">
        <f t="shared" si="5"/>
        <v>0</v>
      </c>
      <c r="J250" s="227"/>
      <c r="K250" s="75"/>
    </row>
    <row r="251" spans="1:11" s="59" customFormat="1" ht="24" hidden="1" customHeight="1">
      <c r="A251" s="253"/>
      <c r="B251" s="222"/>
      <c r="C251" s="102"/>
      <c r="D251" s="103"/>
      <c r="E251" s="104"/>
      <c r="F251" s="61" t="s">
        <v>144</v>
      </c>
      <c r="G251" s="107"/>
      <c r="H251" s="103"/>
      <c r="I251" s="226">
        <f t="shared" si="5"/>
        <v>0</v>
      </c>
      <c r="J251" s="227"/>
      <c r="K251" s="75"/>
    </row>
    <row r="252" spans="1:11" s="59" customFormat="1" ht="24" hidden="1" customHeight="1">
      <c r="A252" s="253"/>
      <c r="B252" s="222"/>
      <c r="C252" s="102"/>
      <c r="D252" s="103"/>
      <c r="E252" s="104"/>
      <c r="F252" s="61" t="s">
        <v>144</v>
      </c>
      <c r="G252" s="107"/>
      <c r="H252" s="103"/>
      <c r="I252" s="226">
        <f t="shared" si="5"/>
        <v>0</v>
      </c>
      <c r="J252" s="227"/>
      <c r="K252" s="75"/>
    </row>
    <row r="253" spans="1:11" s="59" customFormat="1" ht="24" hidden="1" customHeight="1">
      <c r="A253" s="253"/>
      <c r="B253" s="222"/>
      <c r="C253" s="102"/>
      <c r="D253" s="103"/>
      <c r="E253" s="104"/>
      <c r="F253" s="61" t="s">
        <v>144</v>
      </c>
      <c r="G253" s="107"/>
      <c r="H253" s="103"/>
      <c r="I253" s="226">
        <f t="shared" si="5"/>
        <v>0</v>
      </c>
      <c r="J253" s="227"/>
      <c r="K253" s="75"/>
    </row>
    <row r="254" spans="1:11" s="59" customFormat="1" ht="24" hidden="1" customHeight="1">
      <c r="A254" s="253"/>
      <c r="B254" s="222"/>
      <c r="C254" s="102"/>
      <c r="D254" s="103"/>
      <c r="E254" s="104"/>
      <c r="F254" s="61" t="s">
        <v>144</v>
      </c>
      <c r="G254" s="107"/>
      <c r="H254" s="103"/>
      <c r="I254" s="226">
        <f t="shared" si="5"/>
        <v>0</v>
      </c>
      <c r="J254" s="227"/>
      <c r="K254" s="75"/>
    </row>
    <row r="255" spans="1:11" s="59" customFormat="1" ht="24" hidden="1" customHeight="1">
      <c r="A255" s="253"/>
      <c r="B255" s="222"/>
      <c r="C255" s="102"/>
      <c r="D255" s="103"/>
      <c r="E255" s="104"/>
      <c r="F255" s="61" t="s">
        <v>144</v>
      </c>
      <c r="G255" s="107"/>
      <c r="H255" s="103"/>
      <c r="I255" s="226">
        <f t="shared" si="5"/>
        <v>0</v>
      </c>
      <c r="J255" s="227"/>
      <c r="K255" s="75"/>
    </row>
    <row r="256" spans="1:11" s="59" customFormat="1" ht="24" hidden="1" customHeight="1">
      <c r="A256" s="253"/>
      <c r="B256" s="222"/>
      <c r="C256" s="102"/>
      <c r="D256" s="103"/>
      <c r="E256" s="104"/>
      <c r="F256" s="61" t="s">
        <v>144</v>
      </c>
      <c r="G256" s="107"/>
      <c r="H256" s="103"/>
      <c r="I256" s="226">
        <f t="shared" si="5"/>
        <v>0</v>
      </c>
      <c r="J256" s="227"/>
      <c r="K256" s="75"/>
    </row>
    <row r="257" spans="1:11" s="59" customFormat="1" ht="24" hidden="1" customHeight="1">
      <c r="A257" s="253"/>
      <c r="B257" s="222"/>
      <c r="C257" s="102"/>
      <c r="D257" s="103"/>
      <c r="E257" s="104"/>
      <c r="F257" s="61" t="s">
        <v>144</v>
      </c>
      <c r="G257" s="107"/>
      <c r="H257" s="103"/>
      <c r="I257" s="226">
        <f t="shared" si="5"/>
        <v>0</v>
      </c>
      <c r="J257" s="227"/>
      <c r="K257" s="75"/>
    </row>
    <row r="258" spans="1:11" s="59" customFormat="1" ht="24" hidden="1" customHeight="1">
      <c r="A258" s="253"/>
      <c r="B258" s="222"/>
      <c r="C258" s="102"/>
      <c r="D258" s="103"/>
      <c r="E258" s="104"/>
      <c r="F258" s="61" t="s">
        <v>144</v>
      </c>
      <c r="G258" s="107"/>
      <c r="H258" s="103"/>
      <c r="I258" s="226">
        <f t="shared" si="5"/>
        <v>0</v>
      </c>
      <c r="J258" s="227"/>
      <c r="K258" s="75"/>
    </row>
    <row r="259" spans="1:11" s="59" customFormat="1" ht="24" hidden="1" customHeight="1">
      <c r="A259" s="253"/>
      <c r="B259" s="222"/>
      <c r="C259" s="102"/>
      <c r="D259" s="103"/>
      <c r="E259" s="104"/>
      <c r="F259" s="61" t="s">
        <v>144</v>
      </c>
      <c r="G259" s="107"/>
      <c r="H259" s="103"/>
      <c r="I259" s="226">
        <f t="shared" si="5"/>
        <v>0</v>
      </c>
      <c r="J259" s="227"/>
      <c r="K259" s="75"/>
    </row>
    <row r="260" spans="1:11" s="59" customFormat="1" ht="24" hidden="1" customHeight="1">
      <c r="A260" s="253"/>
      <c r="B260" s="222"/>
      <c r="C260" s="102"/>
      <c r="D260" s="103"/>
      <c r="E260" s="104"/>
      <c r="F260" s="61" t="s">
        <v>144</v>
      </c>
      <c r="G260" s="107"/>
      <c r="H260" s="103"/>
      <c r="I260" s="226">
        <f t="shared" si="5"/>
        <v>0</v>
      </c>
      <c r="J260" s="227"/>
      <c r="K260" s="75"/>
    </row>
    <row r="261" spans="1:11" s="59" customFormat="1" ht="24" hidden="1" customHeight="1">
      <c r="A261" s="253"/>
      <c r="B261" s="222"/>
      <c r="C261" s="102"/>
      <c r="D261" s="103"/>
      <c r="E261" s="104"/>
      <c r="F261" s="61" t="s">
        <v>144</v>
      </c>
      <c r="G261" s="107"/>
      <c r="H261" s="103"/>
      <c r="I261" s="226">
        <f t="shared" si="5"/>
        <v>0</v>
      </c>
      <c r="J261" s="227"/>
      <c r="K261" s="75"/>
    </row>
    <row r="262" spans="1:11" s="59" customFormat="1" ht="24" hidden="1" customHeight="1">
      <c r="A262" s="253"/>
      <c r="B262" s="222"/>
      <c r="C262" s="102"/>
      <c r="D262" s="103"/>
      <c r="E262" s="104"/>
      <c r="F262" s="61" t="s">
        <v>144</v>
      </c>
      <c r="G262" s="107"/>
      <c r="H262" s="103"/>
      <c r="I262" s="226">
        <f t="shared" si="5"/>
        <v>0</v>
      </c>
      <c r="J262" s="227"/>
      <c r="K262" s="75"/>
    </row>
    <row r="263" spans="1:11" s="59" customFormat="1" ht="24" hidden="1" customHeight="1">
      <c r="A263" s="253"/>
      <c r="B263" s="222"/>
      <c r="C263" s="102"/>
      <c r="D263" s="103"/>
      <c r="E263" s="104"/>
      <c r="F263" s="61" t="s">
        <v>144</v>
      </c>
      <c r="G263" s="107"/>
      <c r="H263" s="103"/>
      <c r="I263" s="226">
        <f t="shared" si="5"/>
        <v>0</v>
      </c>
      <c r="J263" s="227"/>
      <c r="K263" s="75"/>
    </row>
    <row r="264" spans="1:11" s="59" customFormat="1" ht="24" hidden="1" customHeight="1">
      <c r="A264" s="253"/>
      <c r="B264" s="222"/>
      <c r="C264" s="102"/>
      <c r="D264" s="103"/>
      <c r="E264" s="104"/>
      <c r="F264" s="61" t="s">
        <v>144</v>
      </c>
      <c r="G264" s="107"/>
      <c r="H264" s="103"/>
      <c r="I264" s="226">
        <f t="shared" si="5"/>
        <v>0</v>
      </c>
      <c r="J264" s="227"/>
      <c r="K264" s="75"/>
    </row>
    <row r="265" spans="1:11" s="59" customFormat="1" ht="24" hidden="1" customHeight="1">
      <c r="A265" s="253"/>
      <c r="B265" s="222"/>
      <c r="C265" s="102"/>
      <c r="D265" s="103"/>
      <c r="E265" s="104"/>
      <c r="F265" s="61" t="s">
        <v>144</v>
      </c>
      <c r="G265" s="107"/>
      <c r="H265" s="103"/>
      <c r="I265" s="226">
        <f t="shared" si="5"/>
        <v>0</v>
      </c>
      <c r="J265" s="227"/>
      <c r="K265" s="75"/>
    </row>
    <row r="266" spans="1:11" s="59" customFormat="1" ht="24" hidden="1" customHeight="1">
      <c r="A266" s="253"/>
      <c r="B266" s="222"/>
      <c r="C266" s="102"/>
      <c r="D266" s="103"/>
      <c r="E266" s="104"/>
      <c r="F266" s="61" t="s">
        <v>144</v>
      </c>
      <c r="G266" s="107"/>
      <c r="H266" s="103"/>
      <c r="I266" s="226">
        <f t="shared" si="5"/>
        <v>0</v>
      </c>
      <c r="J266" s="227"/>
      <c r="K266" s="75"/>
    </row>
    <row r="267" spans="1:11" s="59" customFormat="1" ht="24" hidden="1" customHeight="1">
      <c r="A267" s="253"/>
      <c r="B267" s="222"/>
      <c r="C267" s="102"/>
      <c r="D267" s="103"/>
      <c r="E267" s="104"/>
      <c r="F267" s="61" t="s">
        <v>144</v>
      </c>
      <c r="G267" s="107"/>
      <c r="H267" s="103"/>
      <c r="I267" s="226">
        <f t="shared" si="5"/>
        <v>0</v>
      </c>
      <c r="J267" s="227"/>
      <c r="K267" s="75"/>
    </row>
    <row r="268" spans="1:11" s="59" customFormat="1" ht="24" hidden="1" customHeight="1">
      <c r="A268" s="253"/>
      <c r="B268" s="222"/>
      <c r="C268" s="102"/>
      <c r="D268" s="103"/>
      <c r="E268" s="104"/>
      <c r="F268" s="61" t="s">
        <v>144</v>
      </c>
      <c r="G268" s="107"/>
      <c r="H268" s="103"/>
      <c r="I268" s="226">
        <f t="shared" si="5"/>
        <v>0</v>
      </c>
      <c r="J268" s="227"/>
      <c r="K268" s="75"/>
    </row>
    <row r="269" spans="1:11" s="59" customFormat="1" ht="24" hidden="1" customHeight="1">
      <c r="A269" s="253"/>
      <c r="B269" s="222"/>
      <c r="C269" s="102"/>
      <c r="D269" s="103"/>
      <c r="E269" s="104"/>
      <c r="F269" s="61" t="s">
        <v>144</v>
      </c>
      <c r="G269" s="107"/>
      <c r="H269" s="103"/>
      <c r="I269" s="226">
        <f t="shared" si="5"/>
        <v>0</v>
      </c>
      <c r="J269" s="227"/>
      <c r="K269" s="75"/>
    </row>
    <row r="270" spans="1:11" s="59" customFormat="1" ht="24" hidden="1" customHeight="1">
      <c r="A270" s="253"/>
      <c r="B270" s="222"/>
      <c r="C270" s="102"/>
      <c r="D270" s="103"/>
      <c r="E270" s="104"/>
      <c r="F270" s="61" t="s">
        <v>144</v>
      </c>
      <c r="G270" s="107"/>
      <c r="H270" s="103"/>
      <c r="I270" s="226">
        <f t="shared" si="5"/>
        <v>0</v>
      </c>
      <c r="J270" s="227"/>
      <c r="K270" s="75"/>
    </row>
    <row r="271" spans="1:11" s="59" customFormat="1" ht="24" hidden="1" customHeight="1">
      <c r="A271" s="253"/>
      <c r="B271" s="222"/>
      <c r="C271" s="102"/>
      <c r="D271" s="103"/>
      <c r="E271" s="104"/>
      <c r="F271" s="61" t="s">
        <v>144</v>
      </c>
      <c r="G271" s="107"/>
      <c r="H271" s="103"/>
      <c r="I271" s="226">
        <f t="shared" si="5"/>
        <v>0</v>
      </c>
      <c r="J271" s="227"/>
      <c r="K271" s="75"/>
    </row>
    <row r="272" spans="1:11" s="59" customFormat="1" ht="24" hidden="1" customHeight="1">
      <c r="A272" s="253"/>
      <c r="B272" s="222"/>
      <c r="C272" s="102"/>
      <c r="D272" s="103"/>
      <c r="E272" s="104"/>
      <c r="F272" s="61" t="s">
        <v>144</v>
      </c>
      <c r="G272" s="107"/>
      <c r="H272" s="103"/>
      <c r="I272" s="226">
        <f t="shared" si="5"/>
        <v>0</v>
      </c>
      <c r="J272" s="227"/>
      <c r="K272" s="75"/>
    </row>
    <row r="273" spans="1:11" s="59" customFormat="1" ht="24" hidden="1" customHeight="1">
      <c r="A273" s="253"/>
      <c r="B273" s="222"/>
      <c r="C273" s="102"/>
      <c r="D273" s="103"/>
      <c r="E273" s="104"/>
      <c r="F273" s="61" t="s">
        <v>144</v>
      </c>
      <c r="G273" s="107"/>
      <c r="H273" s="103"/>
      <c r="I273" s="226">
        <f t="shared" si="5"/>
        <v>0</v>
      </c>
      <c r="J273" s="227"/>
      <c r="K273" s="75"/>
    </row>
    <row r="274" spans="1:11" s="59" customFormat="1" ht="24" hidden="1" customHeight="1">
      <c r="A274" s="253"/>
      <c r="B274" s="222"/>
      <c r="C274" s="102"/>
      <c r="D274" s="103"/>
      <c r="E274" s="104"/>
      <c r="F274" s="61" t="s">
        <v>144</v>
      </c>
      <c r="G274" s="107"/>
      <c r="H274" s="103"/>
      <c r="I274" s="226">
        <f t="shared" si="5"/>
        <v>0</v>
      </c>
      <c r="J274" s="227"/>
      <c r="K274" s="75"/>
    </row>
    <row r="275" spans="1:11" s="59" customFormat="1" ht="24" hidden="1" customHeight="1">
      <c r="A275" s="253"/>
      <c r="B275" s="222"/>
      <c r="C275" s="102"/>
      <c r="D275" s="103"/>
      <c r="E275" s="104"/>
      <c r="F275" s="61" t="s">
        <v>144</v>
      </c>
      <c r="G275" s="107"/>
      <c r="H275" s="103"/>
      <c r="I275" s="226">
        <f t="shared" ref="I275:I279" si="6">ROUND(D275*E275*G275/1000000000,4)*H275</f>
        <v>0</v>
      </c>
      <c r="J275" s="227"/>
      <c r="K275" s="75"/>
    </row>
    <row r="276" spans="1:11" s="59" customFormat="1" ht="24" hidden="1" customHeight="1">
      <c r="A276" s="253"/>
      <c r="B276" s="222"/>
      <c r="C276" s="102"/>
      <c r="D276" s="103"/>
      <c r="E276" s="104"/>
      <c r="F276" s="61" t="s">
        <v>144</v>
      </c>
      <c r="G276" s="107"/>
      <c r="H276" s="103"/>
      <c r="I276" s="226">
        <f t="shared" si="6"/>
        <v>0</v>
      </c>
      <c r="J276" s="227"/>
      <c r="K276" s="75"/>
    </row>
    <row r="277" spans="1:11" s="59" customFormat="1" ht="24" hidden="1" customHeight="1">
      <c r="A277" s="253"/>
      <c r="B277" s="222"/>
      <c r="C277" s="102"/>
      <c r="D277" s="103"/>
      <c r="E277" s="104"/>
      <c r="F277" s="61" t="s">
        <v>144</v>
      </c>
      <c r="G277" s="107"/>
      <c r="H277" s="103"/>
      <c r="I277" s="226">
        <f t="shared" si="6"/>
        <v>0</v>
      </c>
      <c r="J277" s="227"/>
      <c r="K277" s="75"/>
    </row>
    <row r="278" spans="1:11" s="59" customFormat="1" ht="24" hidden="1" customHeight="1">
      <c r="A278" s="253"/>
      <c r="B278" s="222"/>
      <c r="C278" s="102"/>
      <c r="D278" s="103"/>
      <c r="E278" s="104"/>
      <c r="F278" s="61" t="s">
        <v>144</v>
      </c>
      <c r="G278" s="107"/>
      <c r="H278" s="103"/>
      <c r="I278" s="226">
        <f t="shared" si="6"/>
        <v>0</v>
      </c>
      <c r="J278" s="227"/>
      <c r="K278" s="75"/>
    </row>
    <row r="279" spans="1:11" s="59" customFormat="1" ht="24" hidden="1" customHeight="1">
      <c r="A279" s="253"/>
      <c r="B279" s="222"/>
      <c r="C279" s="102"/>
      <c r="D279" s="103"/>
      <c r="E279" s="104"/>
      <c r="F279" s="61" t="s">
        <v>144</v>
      </c>
      <c r="G279" s="107"/>
      <c r="H279" s="103"/>
      <c r="I279" s="226">
        <f t="shared" si="6"/>
        <v>0</v>
      </c>
      <c r="J279" s="227"/>
      <c r="K279" s="75"/>
    </row>
    <row r="280" spans="1:11" s="59" customFormat="1" ht="24" hidden="1" customHeight="1">
      <c r="A280" s="254"/>
      <c r="B280" s="222"/>
      <c r="C280" s="102"/>
      <c r="D280" s="103"/>
      <c r="E280" s="104"/>
      <c r="F280" s="61" t="s">
        <v>144</v>
      </c>
      <c r="G280" s="107"/>
      <c r="H280" s="103"/>
      <c r="I280" s="226">
        <f>ROUND(D280*E280*G280/1000000000,4)*H280</f>
        <v>0</v>
      </c>
      <c r="J280" s="227"/>
      <c r="K280" s="75"/>
    </row>
    <row r="281" spans="1:11" s="59" customFormat="1" ht="24" hidden="1" customHeight="1">
      <c r="A281" s="254"/>
      <c r="B281" s="222"/>
      <c r="C281" s="102"/>
      <c r="D281" s="103"/>
      <c r="E281" s="104"/>
      <c r="F281" s="61" t="s">
        <v>144</v>
      </c>
      <c r="G281" s="107"/>
      <c r="H281" s="103"/>
      <c r="I281" s="226">
        <f t="shared" ref="I281:I309" si="7">ROUND(D281*E281*G281/1000000000,4)*H281</f>
        <v>0</v>
      </c>
      <c r="J281" s="227"/>
      <c r="K281" s="75"/>
    </row>
    <row r="282" spans="1:11" s="59" customFormat="1" ht="24" hidden="1" customHeight="1">
      <c r="A282" s="254"/>
      <c r="B282" s="222"/>
      <c r="C282" s="102"/>
      <c r="D282" s="103"/>
      <c r="E282" s="104"/>
      <c r="F282" s="61" t="s">
        <v>144</v>
      </c>
      <c r="G282" s="107"/>
      <c r="H282" s="103"/>
      <c r="I282" s="226">
        <f t="shared" si="7"/>
        <v>0</v>
      </c>
      <c r="J282" s="227"/>
      <c r="K282" s="75"/>
    </row>
    <row r="283" spans="1:11" s="59" customFormat="1" ht="24" hidden="1" customHeight="1">
      <c r="A283" s="254"/>
      <c r="B283" s="222"/>
      <c r="C283" s="102"/>
      <c r="D283" s="103"/>
      <c r="E283" s="104"/>
      <c r="F283" s="61" t="s">
        <v>144</v>
      </c>
      <c r="G283" s="107"/>
      <c r="H283" s="103"/>
      <c r="I283" s="226">
        <f t="shared" si="7"/>
        <v>0</v>
      </c>
      <c r="J283" s="227"/>
      <c r="K283" s="75"/>
    </row>
    <row r="284" spans="1:11" s="59" customFormat="1" ht="24" hidden="1" customHeight="1">
      <c r="A284" s="254"/>
      <c r="B284" s="222"/>
      <c r="C284" s="102"/>
      <c r="D284" s="103"/>
      <c r="E284" s="104"/>
      <c r="F284" s="61" t="s">
        <v>144</v>
      </c>
      <c r="G284" s="107"/>
      <c r="H284" s="103"/>
      <c r="I284" s="226">
        <f t="shared" si="7"/>
        <v>0</v>
      </c>
      <c r="J284" s="227"/>
      <c r="K284" s="75"/>
    </row>
    <row r="285" spans="1:11" s="59" customFormat="1" ht="24" hidden="1" customHeight="1">
      <c r="A285" s="254"/>
      <c r="B285" s="222"/>
      <c r="C285" s="102"/>
      <c r="D285" s="103"/>
      <c r="E285" s="104"/>
      <c r="F285" s="61" t="s">
        <v>144</v>
      </c>
      <c r="G285" s="107"/>
      <c r="H285" s="103"/>
      <c r="I285" s="226">
        <f t="shared" si="7"/>
        <v>0</v>
      </c>
      <c r="J285" s="227"/>
      <c r="K285" s="75"/>
    </row>
    <row r="286" spans="1:11" s="59" customFormat="1" ht="24" hidden="1" customHeight="1">
      <c r="A286" s="254"/>
      <c r="B286" s="222"/>
      <c r="C286" s="102"/>
      <c r="D286" s="103"/>
      <c r="E286" s="104"/>
      <c r="F286" s="61" t="s">
        <v>144</v>
      </c>
      <c r="G286" s="107"/>
      <c r="H286" s="103"/>
      <c r="I286" s="226">
        <f t="shared" si="7"/>
        <v>0</v>
      </c>
      <c r="J286" s="227"/>
      <c r="K286" s="75"/>
    </row>
    <row r="287" spans="1:11" s="59" customFormat="1" ht="24" hidden="1" customHeight="1">
      <c r="A287" s="254"/>
      <c r="B287" s="222"/>
      <c r="C287" s="102"/>
      <c r="D287" s="103"/>
      <c r="E287" s="104"/>
      <c r="F287" s="61" t="s">
        <v>144</v>
      </c>
      <c r="G287" s="107"/>
      <c r="H287" s="103"/>
      <c r="I287" s="226">
        <f t="shared" si="7"/>
        <v>0</v>
      </c>
      <c r="J287" s="227"/>
      <c r="K287" s="75"/>
    </row>
    <row r="288" spans="1:11" s="59" customFormat="1" ht="24" hidden="1" customHeight="1">
      <c r="A288" s="254"/>
      <c r="B288" s="222"/>
      <c r="C288" s="102"/>
      <c r="D288" s="103"/>
      <c r="E288" s="104"/>
      <c r="F288" s="61" t="s">
        <v>144</v>
      </c>
      <c r="G288" s="107"/>
      <c r="H288" s="103"/>
      <c r="I288" s="226">
        <f t="shared" si="7"/>
        <v>0</v>
      </c>
      <c r="J288" s="227"/>
      <c r="K288" s="75"/>
    </row>
    <row r="289" spans="1:11" s="59" customFormat="1" ht="24" hidden="1" customHeight="1">
      <c r="A289" s="254"/>
      <c r="B289" s="222"/>
      <c r="C289" s="102"/>
      <c r="D289" s="103"/>
      <c r="E289" s="104"/>
      <c r="F289" s="61" t="s">
        <v>144</v>
      </c>
      <c r="G289" s="107"/>
      <c r="H289" s="103"/>
      <c r="I289" s="226">
        <f t="shared" si="7"/>
        <v>0</v>
      </c>
      <c r="J289" s="227"/>
      <c r="K289" s="75"/>
    </row>
    <row r="290" spans="1:11" s="59" customFormat="1" ht="24" hidden="1" customHeight="1">
      <c r="A290" s="254"/>
      <c r="B290" s="222"/>
      <c r="C290" s="102"/>
      <c r="D290" s="103"/>
      <c r="E290" s="104"/>
      <c r="F290" s="61" t="s">
        <v>144</v>
      </c>
      <c r="G290" s="107"/>
      <c r="H290" s="103"/>
      <c r="I290" s="226">
        <f t="shared" si="7"/>
        <v>0</v>
      </c>
      <c r="J290" s="227"/>
      <c r="K290" s="75"/>
    </row>
    <row r="291" spans="1:11" s="59" customFormat="1" ht="24" hidden="1" customHeight="1">
      <c r="A291" s="254"/>
      <c r="B291" s="222"/>
      <c r="C291" s="102"/>
      <c r="D291" s="103"/>
      <c r="E291" s="104"/>
      <c r="F291" s="61" t="s">
        <v>144</v>
      </c>
      <c r="G291" s="107"/>
      <c r="H291" s="103"/>
      <c r="I291" s="226">
        <f t="shared" si="7"/>
        <v>0</v>
      </c>
      <c r="J291" s="227"/>
      <c r="K291" s="75"/>
    </row>
    <row r="292" spans="1:11" s="59" customFormat="1" ht="24" hidden="1" customHeight="1">
      <c r="A292" s="254"/>
      <c r="B292" s="222"/>
      <c r="C292" s="102"/>
      <c r="D292" s="103"/>
      <c r="E292" s="104"/>
      <c r="F292" s="61" t="s">
        <v>144</v>
      </c>
      <c r="G292" s="107"/>
      <c r="H292" s="103"/>
      <c r="I292" s="226">
        <f t="shared" si="7"/>
        <v>0</v>
      </c>
      <c r="J292" s="227"/>
      <c r="K292" s="75"/>
    </row>
    <row r="293" spans="1:11" s="59" customFormat="1" ht="24" hidden="1" customHeight="1">
      <c r="A293" s="254"/>
      <c r="B293" s="222"/>
      <c r="C293" s="102"/>
      <c r="D293" s="103"/>
      <c r="E293" s="104"/>
      <c r="F293" s="61" t="s">
        <v>144</v>
      </c>
      <c r="G293" s="107"/>
      <c r="H293" s="103"/>
      <c r="I293" s="226">
        <f t="shared" si="7"/>
        <v>0</v>
      </c>
      <c r="J293" s="227"/>
      <c r="K293" s="75"/>
    </row>
    <row r="294" spans="1:11" s="59" customFormat="1" ht="24" hidden="1" customHeight="1">
      <c r="A294" s="254"/>
      <c r="B294" s="222"/>
      <c r="C294" s="102"/>
      <c r="D294" s="103"/>
      <c r="E294" s="104"/>
      <c r="F294" s="61" t="s">
        <v>144</v>
      </c>
      <c r="G294" s="107"/>
      <c r="H294" s="103"/>
      <c r="I294" s="226">
        <f t="shared" si="7"/>
        <v>0</v>
      </c>
      <c r="J294" s="227"/>
      <c r="K294" s="75"/>
    </row>
    <row r="295" spans="1:11" s="59" customFormat="1" ht="24" hidden="1" customHeight="1">
      <c r="A295" s="254"/>
      <c r="B295" s="222"/>
      <c r="C295" s="102"/>
      <c r="D295" s="103"/>
      <c r="E295" s="104"/>
      <c r="F295" s="61" t="s">
        <v>144</v>
      </c>
      <c r="G295" s="107"/>
      <c r="H295" s="103"/>
      <c r="I295" s="226">
        <f t="shared" si="7"/>
        <v>0</v>
      </c>
      <c r="J295" s="227"/>
      <c r="K295" s="75"/>
    </row>
    <row r="296" spans="1:11" s="59" customFormat="1" ht="24" hidden="1" customHeight="1">
      <c r="A296" s="254"/>
      <c r="B296" s="222"/>
      <c r="C296" s="102"/>
      <c r="D296" s="103"/>
      <c r="E296" s="104"/>
      <c r="F296" s="61" t="s">
        <v>144</v>
      </c>
      <c r="G296" s="107"/>
      <c r="H296" s="103"/>
      <c r="I296" s="226">
        <f t="shared" si="7"/>
        <v>0</v>
      </c>
      <c r="J296" s="227"/>
      <c r="K296" s="75"/>
    </row>
    <row r="297" spans="1:11" s="59" customFormat="1" ht="24" hidden="1" customHeight="1">
      <c r="A297" s="254"/>
      <c r="B297" s="222"/>
      <c r="C297" s="102"/>
      <c r="D297" s="103"/>
      <c r="E297" s="104"/>
      <c r="F297" s="61" t="s">
        <v>144</v>
      </c>
      <c r="G297" s="107"/>
      <c r="H297" s="103"/>
      <c r="I297" s="226">
        <f t="shared" si="7"/>
        <v>0</v>
      </c>
      <c r="J297" s="227"/>
      <c r="K297" s="75"/>
    </row>
    <row r="298" spans="1:11" s="59" customFormat="1" ht="24" hidden="1" customHeight="1">
      <c r="A298" s="254"/>
      <c r="B298" s="222"/>
      <c r="C298" s="102"/>
      <c r="D298" s="103"/>
      <c r="E298" s="104"/>
      <c r="F298" s="61" t="s">
        <v>144</v>
      </c>
      <c r="G298" s="107"/>
      <c r="H298" s="103"/>
      <c r="I298" s="226">
        <f t="shared" si="7"/>
        <v>0</v>
      </c>
      <c r="J298" s="227"/>
      <c r="K298" s="75"/>
    </row>
    <row r="299" spans="1:11" s="59" customFormat="1" ht="24" hidden="1" customHeight="1">
      <c r="A299" s="254"/>
      <c r="B299" s="222"/>
      <c r="C299" s="102"/>
      <c r="D299" s="103"/>
      <c r="E299" s="104"/>
      <c r="F299" s="61" t="s">
        <v>144</v>
      </c>
      <c r="G299" s="107"/>
      <c r="H299" s="103"/>
      <c r="I299" s="226">
        <f t="shared" si="7"/>
        <v>0</v>
      </c>
      <c r="J299" s="227"/>
      <c r="K299" s="75"/>
    </row>
    <row r="300" spans="1:11" s="59" customFormat="1" ht="24" hidden="1" customHeight="1">
      <c r="A300" s="254"/>
      <c r="B300" s="222"/>
      <c r="C300" s="102"/>
      <c r="D300" s="103"/>
      <c r="E300" s="104"/>
      <c r="F300" s="61" t="s">
        <v>144</v>
      </c>
      <c r="G300" s="107"/>
      <c r="H300" s="103"/>
      <c r="I300" s="226">
        <f t="shared" si="7"/>
        <v>0</v>
      </c>
      <c r="J300" s="227"/>
      <c r="K300" s="75"/>
    </row>
    <row r="301" spans="1:11" s="59" customFormat="1" ht="24" hidden="1" customHeight="1">
      <c r="A301" s="254"/>
      <c r="B301" s="222"/>
      <c r="C301" s="102"/>
      <c r="D301" s="103"/>
      <c r="E301" s="104"/>
      <c r="F301" s="61" t="s">
        <v>144</v>
      </c>
      <c r="G301" s="107"/>
      <c r="H301" s="103"/>
      <c r="I301" s="226">
        <f t="shared" si="7"/>
        <v>0</v>
      </c>
      <c r="J301" s="227"/>
      <c r="K301" s="75"/>
    </row>
    <row r="302" spans="1:11" s="59" customFormat="1" ht="24" hidden="1" customHeight="1">
      <c r="A302" s="254"/>
      <c r="B302" s="222"/>
      <c r="C302" s="102"/>
      <c r="D302" s="103"/>
      <c r="E302" s="104"/>
      <c r="F302" s="61" t="s">
        <v>144</v>
      </c>
      <c r="G302" s="107"/>
      <c r="H302" s="103"/>
      <c r="I302" s="226">
        <f t="shared" si="7"/>
        <v>0</v>
      </c>
      <c r="J302" s="227"/>
      <c r="K302" s="75"/>
    </row>
    <row r="303" spans="1:11" s="59" customFormat="1" ht="24" hidden="1" customHeight="1">
      <c r="A303" s="254"/>
      <c r="B303" s="222"/>
      <c r="C303" s="102"/>
      <c r="D303" s="103"/>
      <c r="E303" s="104"/>
      <c r="F303" s="61" t="s">
        <v>144</v>
      </c>
      <c r="G303" s="107"/>
      <c r="H303" s="103"/>
      <c r="I303" s="226">
        <f t="shared" si="7"/>
        <v>0</v>
      </c>
      <c r="J303" s="227"/>
      <c r="K303" s="75"/>
    </row>
    <row r="304" spans="1:11" s="59" customFormat="1" ht="24" hidden="1" customHeight="1">
      <c r="A304" s="254"/>
      <c r="B304" s="222"/>
      <c r="C304" s="102"/>
      <c r="D304" s="103"/>
      <c r="E304" s="104"/>
      <c r="F304" s="61" t="s">
        <v>144</v>
      </c>
      <c r="G304" s="107"/>
      <c r="H304" s="103"/>
      <c r="I304" s="226">
        <f t="shared" si="7"/>
        <v>0</v>
      </c>
      <c r="J304" s="227"/>
      <c r="K304" s="75"/>
    </row>
    <row r="305" spans="1:11" s="59" customFormat="1" ht="24" hidden="1" customHeight="1">
      <c r="A305" s="254"/>
      <c r="B305" s="222"/>
      <c r="C305" s="102"/>
      <c r="D305" s="103"/>
      <c r="E305" s="104"/>
      <c r="F305" s="61" t="s">
        <v>144</v>
      </c>
      <c r="G305" s="107"/>
      <c r="H305" s="103"/>
      <c r="I305" s="226">
        <f t="shared" si="7"/>
        <v>0</v>
      </c>
      <c r="J305" s="227"/>
      <c r="K305" s="74"/>
    </row>
    <row r="306" spans="1:11" s="59" customFormat="1" ht="24" hidden="1" customHeight="1">
      <c r="A306" s="254"/>
      <c r="B306" s="222"/>
      <c r="C306" s="102"/>
      <c r="D306" s="103"/>
      <c r="E306" s="104"/>
      <c r="F306" s="61" t="s">
        <v>144</v>
      </c>
      <c r="G306" s="107"/>
      <c r="H306" s="103"/>
      <c r="I306" s="239">
        <f t="shared" si="7"/>
        <v>0</v>
      </c>
      <c r="J306" s="240"/>
      <c r="K306" s="74"/>
    </row>
    <row r="307" spans="1:11" s="59" customFormat="1" ht="24" hidden="1" customHeight="1">
      <c r="A307" s="254"/>
      <c r="B307" s="222"/>
      <c r="C307" s="102"/>
      <c r="D307" s="103"/>
      <c r="E307" s="104"/>
      <c r="F307" s="61" t="s">
        <v>144</v>
      </c>
      <c r="G307" s="107"/>
      <c r="H307" s="103"/>
      <c r="I307" s="239">
        <f t="shared" si="7"/>
        <v>0</v>
      </c>
      <c r="J307" s="240"/>
      <c r="K307" s="74"/>
    </row>
    <row r="308" spans="1:11" s="59" customFormat="1" ht="24" hidden="1" customHeight="1">
      <c r="A308" s="254"/>
      <c r="B308" s="222"/>
      <c r="C308" s="102"/>
      <c r="D308" s="103"/>
      <c r="E308" s="104"/>
      <c r="F308" s="61" t="s">
        <v>144</v>
      </c>
      <c r="G308" s="107"/>
      <c r="H308" s="103"/>
      <c r="I308" s="239">
        <f t="shared" si="7"/>
        <v>0</v>
      </c>
      <c r="J308" s="240"/>
      <c r="K308" s="74"/>
    </row>
    <row r="309" spans="1:11" s="59" customFormat="1" ht="24" hidden="1" customHeight="1">
      <c r="A309" s="254"/>
      <c r="B309" s="222"/>
      <c r="C309" s="105"/>
      <c r="D309" s="103"/>
      <c r="E309" s="104"/>
      <c r="F309" s="61" t="s">
        <v>144</v>
      </c>
      <c r="G309" s="107"/>
      <c r="H309" s="103"/>
      <c r="I309" s="241">
        <f t="shared" si="7"/>
        <v>0</v>
      </c>
      <c r="J309" s="242"/>
      <c r="K309" s="74"/>
    </row>
    <row r="310" spans="1:11" s="59" customFormat="1" ht="24" customHeight="1" thickBot="1">
      <c r="A310" s="255"/>
      <c r="B310" s="223"/>
      <c r="C310" s="228" t="s">
        <v>134</v>
      </c>
      <c r="D310" s="229"/>
      <c r="E310" s="229"/>
      <c r="F310" s="229"/>
      <c r="G310" s="229"/>
      <c r="H310" s="230"/>
      <c r="I310" s="231">
        <f>SUM(I210:I309)</f>
        <v>0</v>
      </c>
      <c r="J310" s="232"/>
      <c r="K310" s="79"/>
    </row>
    <row r="311" spans="1:11" s="59" customFormat="1" ht="24" customHeight="1">
      <c r="A311" s="252" t="s">
        <v>137</v>
      </c>
      <c r="B311" s="237" t="s">
        <v>135</v>
      </c>
      <c r="C311" s="99"/>
      <c r="D311" s="100"/>
      <c r="E311" s="101"/>
      <c r="F311" s="72" t="s">
        <v>144</v>
      </c>
      <c r="G311" s="106"/>
      <c r="H311" s="100"/>
      <c r="I311" s="224">
        <f>ROUND(D311*E311*G311/1000000000,4)*H311</f>
        <v>0</v>
      </c>
      <c r="J311" s="225"/>
      <c r="K311" s="73"/>
    </row>
    <row r="312" spans="1:11" s="59" customFormat="1" ht="24" customHeight="1">
      <c r="A312" s="253"/>
      <c r="B312" s="238"/>
      <c r="C312" s="102"/>
      <c r="D312" s="103"/>
      <c r="E312" s="104"/>
      <c r="F312" s="61" t="s">
        <v>144</v>
      </c>
      <c r="G312" s="107"/>
      <c r="H312" s="103"/>
      <c r="I312" s="226">
        <f t="shared" ref="I312:I375" si="8">ROUND(D312*E312*G312/1000000000,4)*H312</f>
        <v>0</v>
      </c>
      <c r="J312" s="227"/>
      <c r="K312" s="75"/>
    </row>
    <row r="313" spans="1:11" s="59" customFormat="1" ht="24" customHeight="1">
      <c r="A313" s="253"/>
      <c r="B313" s="238"/>
      <c r="C313" s="102"/>
      <c r="D313" s="103"/>
      <c r="E313" s="104"/>
      <c r="F313" s="61" t="s">
        <v>144</v>
      </c>
      <c r="G313" s="107"/>
      <c r="H313" s="103"/>
      <c r="I313" s="226">
        <f t="shared" si="8"/>
        <v>0</v>
      </c>
      <c r="J313" s="227"/>
      <c r="K313" s="75"/>
    </row>
    <row r="314" spans="1:11" s="59" customFormat="1" ht="24" customHeight="1">
      <c r="A314" s="253"/>
      <c r="B314" s="238"/>
      <c r="C314" s="102"/>
      <c r="D314" s="103"/>
      <c r="E314" s="104"/>
      <c r="F314" s="61" t="s">
        <v>144</v>
      </c>
      <c r="G314" s="107"/>
      <c r="H314" s="103"/>
      <c r="I314" s="226">
        <f t="shared" si="8"/>
        <v>0</v>
      </c>
      <c r="J314" s="227"/>
      <c r="K314" s="75"/>
    </row>
    <row r="315" spans="1:11" s="59" customFormat="1" ht="24" customHeight="1">
      <c r="A315" s="253"/>
      <c r="B315" s="238"/>
      <c r="C315" s="102"/>
      <c r="D315" s="103"/>
      <c r="E315" s="104"/>
      <c r="F315" s="61" t="s">
        <v>144</v>
      </c>
      <c r="G315" s="107"/>
      <c r="H315" s="103"/>
      <c r="I315" s="226">
        <f t="shared" si="8"/>
        <v>0</v>
      </c>
      <c r="J315" s="227"/>
      <c r="K315" s="75"/>
    </row>
    <row r="316" spans="1:11" s="59" customFormat="1" ht="24" hidden="1" customHeight="1">
      <c r="A316" s="253"/>
      <c r="B316" s="238"/>
      <c r="C316" s="102"/>
      <c r="D316" s="103"/>
      <c r="E316" s="104"/>
      <c r="F316" s="61" t="s">
        <v>144</v>
      </c>
      <c r="G316" s="107"/>
      <c r="H316" s="103"/>
      <c r="I316" s="226">
        <f t="shared" si="8"/>
        <v>0</v>
      </c>
      <c r="J316" s="227"/>
      <c r="K316" s="75"/>
    </row>
    <row r="317" spans="1:11" s="59" customFormat="1" ht="24" hidden="1" customHeight="1">
      <c r="A317" s="253"/>
      <c r="B317" s="238"/>
      <c r="C317" s="102"/>
      <c r="D317" s="103"/>
      <c r="E317" s="104"/>
      <c r="F317" s="61" t="s">
        <v>144</v>
      </c>
      <c r="G317" s="107"/>
      <c r="H317" s="103"/>
      <c r="I317" s="226">
        <f t="shared" si="8"/>
        <v>0</v>
      </c>
      <c r="J317" s="227"/>
      <c r="K317" s="75"/>
    </row>
    <row r="318" spans="1:11" s="59" customFormat="1" ht="24" hidden="1" customHeight="1">
      <c r="A318" s="253"/>
      <c r="B318" s="238"/>
      <c r="C318" s="102"/>
      <c r="D318" s="103"/>
      <c r="E318" s="104"/>
      <c r="F318" s="61" t="s">
        <v>144</v>
      </c>
      <c r="G318" s="107"/>
      <c r="H318" s="103"/>
      <c r="I318" s="226">
        <f t="shared" si="8"/>
        <v>0</v>
      </c>
      <c r="J318" s="227"/>
      <c r="K318" s="75"/>
    </row>
    <row r="319" spans="1:11" s="59" customFormat="1" ht="24" hidden="1" customHeight="1">
      <c r="A319" s="253"/>
      <c r="B319" s="238"/>
      <c r="C319" s="102"/>
      <c r="D319" s="103"/>
      <c r="E319" s="104"/>
      <c r="F319" s="61" t="s">
        <v>144</v>
      </c>
      <c r="G319" s="107"/>
      <c r="H319" s="103"/>
      <c r="I319" s="226">
        <f t="shared" si="8"/>
        <v>0</v>
      </c>
      <c r="J319" s="227"/>
      <c r="K319" s="75"/>
    </row>
    <row r="320" spans="1:11" s="59" customFormat="1" ht="24" hidden="1" customHeight="1">
      <c r="A320" s="253"/>
      <c r="B320" s="238"/>
      <c r="C320" s="102"/>
      <c r="D320" s="103"/>
      <c r="E320" s="104"/>
      <c r="F320" s="61" t="s">
        <v>144</v>
      </c>
      <c r="G320" s="107"/>
      <c r="H320" s="103"/>
      <c r="I320" s="226">
        <f t="shared" si="8"/>
        <v>0</v>
      </c>
      <c r="J320" s="227"/>
      <c r="K320" s="75"/>
    </row>
    <row r="321" spans="1:11" s="59" customFormat="1" ht="24" hidden="1" customHeight="1">
      <c r="A321" s="253"/>
      <c r="B321" s="238"/>
      <c r="C321" s="102"/>
      <c r="D321" s="103"/>
      <c r="E321" s="104"/>
      <c r="F321" s="61" t="s">
        <v>144</v>
      </c>
      <c r="G321" s="107"/>
      <c r="H321" s="103"/>
      <c r="I321" s="226">
        <f t="shared" si="8"/>
        <v>0</v>
      </c>
      <c r="J321" s="227"/>
      <c r="K321" s="75"/>
    </row>
    <row r="322" spans="1:11" s="59" customFormat="1" ht="24" hidden="1" customHeight="1">
      <c r="A322" s="253"/>
      <c r="B322" s="238"/>
      <c r="C322" s="102"/>
      <c r="D322" s="103"/>
      <c r="E322" s="104"/>
      <c r="F322" s="61" t="s">
        <v>144</v>
      </c>
      <c r="G322" s="107"/>
      <c r="H322" s="103"/>
      <c r="I322" s="226">
        <f t="shared" si="8"/>
        <v>0</v>
      </c>
      <c r="J322" s="227"/>
      <c r="K322" s="75"/>
    </row>
    <row r="323" spans="1:11" s="59" customFormat="1" ht="24" hidden="1" customHeight="1">
      <c r="A323" s="253"/>
      <c r="B323" s="238"/>
      <c r="C323" s="102"/>
      <c r="D323" s="103"/>
      <c r="E323" s="104"/>
      <c r="F323" s="61" t="s">
        <v>144</v>
      </c>
      <c r="G323" s="107"/>
      <c r="H323" s="103"/>
      <c r="I323" s="226">
        <f t="shared" si="8"/>
        <v>0</v>
      </c>
      <c r="J323" s="227"/>
      <c r="K323" s="75"/>
    </row>
    <row r="324" spans="1:11" s="59" customFormat="1" ht="24" hidden="1" customHeight="1">
      <c r="A324" s="253"/>
      <c r="B324" s="238"/>
      <c r="C324" s="102"/>
      <c r="D324" s="103"/>
      <c r="E324" s="104"/>
      <c r="F324" s="61" t="s">
        <v>144</v>
      </c>
      <c r="G324" s="107"/>
      <c r="H324" s="103"/>
      <c r="I324" s="226">
        <f t="shared" si="8"/>
        <v>0</v>
      </c>
      <c r="J324" s="227"/>
      <c r="K324" s="75"/>
    </row>
    <row r="325" spans="1:11" s="59" customFormat="1" ht="24" hidden="1" customHeight="1">
      <c r="A325" s="253"/>
      <c r="B325" s="238"/>
      <c r="C325" s="102"/>
      <c r="D325" s="103"/>
      <c r="E325" s="104"/>
      <c r="F325" s="61" t="s">
        <v>144</v>
      </c>
      <c r="G325" s="107"/>
      <c r="H325" s="103"/>
      <c r="I325" s="226">
        <f t="shared" si="8"/>
        <v>0</v>
      </c>
      <c r="J325" s="227"/>
      <c r="K325" s="75"/>
    </row>
    <row r="326" spans="1:11" s="59" customFormat="1" ht="24" hidden="1" customHeight="1">
      <c r="A326" s="253"/>
      <c r="B326" s="238"/>
      <c r="C326" s="102"/>
      <c r="D326" s="103"/>
      <c r="E326" s="104"/>
      <c r="F326" s="61" t="s">
        <v>144</v>
      </c>
      <c r="G326" s="107"/>
      <c r="H326" s="103"/>
      <c r="I326" s="226">
        <f t="shared" si="8"/>
        <v>0</v>
      </c>
      <c r="J326" s="227"/>
      <c r="K326" s="75"/>
    </row>
    <row r="327" spans="1:11" s="59" customFormat="1" ht="24" hidden="1" customHeight="1">
      <c r="A327" s="253"/>
      <c r="B327" s="238"/>
      <c r="C327" s="102"/>
      <c r="D327" s="103"/>
      <c r="E327" s="104"/>
      <c r="F327" s="61" t="s">
        <v>144</v>
      </c>
      <c r="G327" s="107"/>
      <c r="H327" s="103"/>
      <c r="I327" s="226">
        <f t="shared" si="8"/>
        <v>0</v>
      </c>
      <c r="J327" s="227"/>
      <c r="K327" s="75"/>
    </row>
    <row r="328" spans="1:11" s="59" customFormat="1" ht="24" hidden="1" customHeight="1">
      <c r="A328" s="253"/>
      <c r="B328" s="238"/>
      <c r="C328" s="102"/>
      <c r="D328" s="103"/>
      <c r="E328" s="104"/>
      <c r="F328" s="61" t="s">
        <v>144</v>
      </c>
      <c r="G328" s="107"/>
      <c r="H328" s="103"/>
      <c r="I328" s="226">
        <f t="shared" si="8"/>
        <v>0</v>
      </c>
      <c r="J328" s="227"/>
      <c r="K328" s="75"/>
    </row>
    <row r="329" spans="1:11" s="59" customFormat="1" ht="24" hidden="1" customHeight="1">
      <c r="A329" s="253"/>
      <c r="B329" s="238"/>
      <c r="C329" s="102"/>
      <c r="D329" s="103"/>
      <c r="E329" s="104"/>
      <c r="F329" s="61" t="s">
        <v>144</v>
      </c>
      <c r="G329" s="107"/>
      <c r="H329" s="103"/>
      <c r="I329" s="226">
        <f t="shared" si="8"/>
        <v>0</v>
      </c>
      <c r="J329" s="227"/>
      <c r="K329" s="75"/>
    </row>
    <row r="330" spans="1:11" s="59" customFormat="1" ht="24" hidden="1" customHeight="1">
      <c r="A330" s="253"/>
      <c r="B330" s="238"/>
      <c r="C330" s="102"/>
      <c r="D330" s="103"/>
      <c r="E330" s="104"/>
      <c r="F330" s="61" t="s">
        <v>144</v>
      </c>
      <c r="G330" s="107"/>
      <c r="H330" s="103"/>
      <c r="I330" s="226">
        <f t="shared" si="8"/>
        <v>0</v>
      </c>
      <c r="J330" s="227"/>
      <c r="K330" s="75"/>
    </row>
    <row r="331" spans="1:11" s="59" customFormat="1" ht="24" hidden="1" customHeight="1">
      <c r="A331" s="253"/>
      <c r="B331" s="238"/>
      <c r="C331" s="102"/>
      <c r="D331" s="103"/>
      <c r="E331" s="104"/>
      <c r="F331" s="61" t="s">
        <v>144</v>
      </c>
      <c r="G331" s="107"/>
      <c r="H331" s="103"/>
      <c r="I331" s="226">
        <f t="shared" si="8"/>
        <v>0</v>
      </c>
      <c r="J331" s="227"/>
      <c r="K331" s="75"/>
    </row>
    <row r="332" spans="1:11" s="59" customFormat="1" ht="24" hidden="1" customHeight="1">
      <c r="A332" s="253"/>
      <c r="B332" s="238"/>
      <c r="C332" s="102"/>
      <c r="D332" s="103"/>
      <c r="E332" s="104"/>
      <c r="F332" s="61" t="s">
        <v>144</v>
      </c>
      <c r="G332" s="107"/>
      <c r="H332" s="103"/>
      <c r="I332" s="226">
        <f t="shared" si="8"/>
        <v>0</v>
      </c>
      <c r="J332" s="227"/>
      <c r="K332" s="75"/>
    </row>
    <row r="333" spans="1:11" s="59" customFormat="1" ht="24" hidden="1" customHeight="1">
      <c r="A333" s="253"/>
      <c r="B333" s="238"/>
      <c r="C333" s="102"/>
      <c r="D333" s="103"/>
      <c r="E333" s="104"/>
      <c r="F333" s="61" t="s">
        <v>144</v>
      </c>
      <c r="G333" s="107"/>
      <c r="H333" s="103"/>
      <c r="I333" s="226">
        <f t="shared" si="8"/>
        <v>0</v>
      </c>
      <c r="J333" s="227"/>
      <c r="K333" s="75"/>
    </row>
    <row r="334" spans="1:11" s="59" customFormat="1" ht="24" hidden="1" customHeight="1">
      <c r="A334" s="253"/>
      <c r="B334" s="238"/>
      <c r="C334" s="102"/>
      <c r="D334" s="103"/>
      <c r="E334" s="104"/>
      <c r="F334" s="61" t="s">
        <v>144</v>
      </c>
      <c r="G334" s="107"/>
      <c r="H334" s="103"/>
      <c r="I334" s="226">
        <f t="shared" si="8"/>
        <v>0</v>
      </c>
      <c r="J334" s="227"/>
      <c r="K334" s="75"/>
    </row>
    <row r="335" spans="1:11" s="59" customFormat="1" ht="24" hidden="1" customHeight="1">
      <c r="A335" s="253"/>
      <c r="B335" s="238"/>
      <c r="C335" s="102"/>
      <c r="D335" s="103"/>
      <c r="E335" s="104"/>
      <c r="F335" s="61" t="s">
        <v>144</v>
      </c>
      <c r="G335" s="107"/>
      <c r="H335" s="103"/>
      <c r="I335" s="226">
        <f t="shared" si="8"/>
        <v>0</v>
      </c>
      <c r="J335" s="227"/>
      <c r="K335" s="75"/>
    </row>
    <row r="336" spans="1:11" s="59" customFormat="1" ht="24" hidden="1" customHeight="1">
      <c r="A336" s="253"/>
      <c r="B336" s="238"/>
      <c r="C336" s="102"/>
      <c r="D336" s="103"/>
      <c r="E336" s="104"/>
      <c r="F336" s="61" t="s">
        <v>144</v>
      </c>
      <c r="G336" s="107"/>
      <c r="H336" s="103"/>
      <c r="I336" s="226">
        <f t="shared" si="8"/>
        <v>0</v>
      </c>
      <c r="J336" s="227"/>
      <c r="K336" s="75"/>
    </row>
    <row r="337" spans="1:11" s="59" customFormat="1" ht="24" hidden="1" customHeight="1">
      <c r="A337" s="253"/>
      <c r="B337" s="238"/>
      <c r="C337" s="102"/>
      <c r="D337" s="103"/>
      <c r="E337" s="104"/>
      <c r="F337" s="61" t="s">
        <v>144</v>
      </c>
      <c r="G337" s="107"/>
      <c r="H337" s="103"/>
      <c r="I337" s="226">
        <f t="shared" si="8"/>
        <v>0</v>
      </c>
      <c r="J337" s="227"/>
      <c r="K337" s="75"/>
    </row>
    <row r="338" spans="1:11" s="59" customFormat="1" ht="24" hidden="1" customHeight="1">
      <c r="A338" s="253"/>
      <c r="B338" s="238"/>
      <c r="C338" s="102"/>
      <c r="D338" s="103"/>
      <c r="E338" s="104"/>
      <c r="F338" s="61" t="s">
        <v>144</v>
      </c>
      <c r="G338" s="107"/>
      <c r="H338" s="103"/>
      <c r="I338" s="226">
        <f t="shared" si="8"/>
        <v>0</v>
      </c>
      <c r="J338" s="227"/>
      <c r="K338" s="75"/>
    </row>
    <row r="339" spans="1:11" s="59" customFormat="1" ht="24" hidden="1" customHeight="1">
      <c r="A339" s="253"/>
      <c r="B339" s="238"/>
      <c r="C339" s="102"/>
      <c r="D339" s="103"/>
      <c r="E339" s="104"/>
      <c r="F339" s="61" t="s">
        <v>144</v>
      </c>
      <c r="G339" s="107"/>
      <c r="H339" s="103"/>
      <c r="I339" s="226">
        <f t="shared" si="8"/>
        <v>0</v>
      </c>
      <c r="J339" s="227"/>
      <c r="K339" s="75"/>
    </row>
    <row r="340" spans="1:11" s="59" customFormat="1" ht="24" hidden="1" customHeight="1">
      <c r="A340" s="253"/>
      <c r="B340" s="238"/>
      <c r="C340" s="102"/>
      <c r="D340" s="103"/>
      <c r="E340" s="104"/>
      <c r="F340" s="61" t="s">
        <v>144</v>
      </c>
      <c r="G340" s="107"/>
      <c r="H340" s="103"/>
      <c r="I340" s="226">
        <f t="shared" si="8"/>
        <v>0</v>
      </c>
      <c r="J340" s="227"/>
      <c r="K340" s="75"/>
    </row>
    <row r="341" spans="1:11" s="59" customFormat="1" ht="24" hidden="1" customHeight="1">
      <c r="A341" s="253"/>
      <c r="B341" s="238"/>
      <c r="C341" s="102"/>
      <c r="D341" s="103"/>
      <c r="E341" s="104"/>
      <c r="F341" s="61" t="s">
        <v>144</v>
      </c>
      <c r="G341" s="107"/>
      <c r="H341" s="103"/>
      <c r="I341" s="226">
        <f t="shared" si="8"/>
        <v>0</v>
      </c>
      <c r="J341" s="227"/>
      <c r="K341" s="75"/>
    </row>
    <row r="342" spans="1:11" s="59" customFormat="1" ht="24" hidden="1" customHeight="1">
      <c r="A342" s="253"/>
      <c r="B342" s="238"/>
      <c r="C342" s="102"/>
      <c r="D342" s="103"/>
      <c r="E342" s="104"/>
      <c r="F342" s="61" t="s">
        <v>144</v>
      </c>
      <c r="G342" s="107"/>
      <c r="H342" s="103"/>
      <c r="I342" s="226">
        <f t="shared" si="8"/>
        <v>0</v>
      </c>
      <c r="J342" s="227"/>
      <c r="K342" s="75"/>
    </row>
    <row r="343" spans="1:11" s="59" customFormat="1" ht="24" hidden="1" customHeight="1">
      <c r="A343" s="253"/>
      <c r="B343" s="238"/>
      <c r="C343" s="102"/>
      <c r="D343" s="103"/>
      <c r="E343" s="104"/>
      <c r="F343" s="61" t="s">
        <v>144</v>
      </c>
      <c r="G343" s="107"/>
      <c r="H343" s="103"/>
      <c r="I343" s="226">
        <f t="shared" si="8"/>
        <v>0</v>
      </c>
      <c r="J343" s="227"/>
      <c r="K343" s="75"/>
    </row>
    <row r="344" spans="1:11" s="59" customFormat="1" ht="24" hidden="1" customHeight="1">
      <c r="A344" s="253"/>
      <c r="B344" s="238"/>
      <c r="C344" s="102"/>
      <c r="D344" s="103"/>
      <c r="E344" s="104"/>
      <c r="F344" s="61" t="s">
        <v>144</v>
      </c>
      <c r="G344" s="107"/>
      <c r="H344" s="103"/>
      <c r="I344" s="226">
        <f t="shared" si="8"/>
        <v>0</v>
      </c>
      <c r="J344" s="227"/>
      <c r="K344" s="75"/>
    </row>
    <row r="345" spans="1:11" s="59" customFormat="1" ht="24" hidden="1" customHeight="1">
      <c r="A345" s="253"/>
      <c r="B345" s="238"/>
      <c r="C345" s="102"/>
      <c r="D345" s="103"/>
      <c r="E345" s="104"/>
      <c r="F345" s="61" t="s">
        <v>144</v>
      </c>
      <c r="G345" s="107"/>
      <c r="H345" s="103"/>
      <c r="I345" s="226">
        <f t="shared" si="8"/>
        <v>0</v>
      </c>
      <c r="J345" s="227"/>
      <c r="K345" s="75"/>
    </row>
    <row r="346" spans="1:11" s="59" customFormat="1" ht="24" hidden="1" customHeight="1">
      <c r="A346" s="253"/>
      <c r="B346" s="238"/>
      <c r="C346" s="102"/>
      <c r="D346" s="103"/>
      <c r="E346" s="104"/>
      <c r="F346" s="61" t="s">
        <v>144</v>
      </c>
      <c r="G346" s="107"/>
      <c r="H346" s="103"/>
      <c r="I346" s="226">
        <f t="shared" si="8"/>
        <v>0</v>
      </c>
      <c r="J346" s="227"/>
      <c r="K346" s="75"/>
    </row>
    <row r="347" spans="1:11" s="59" customFormat="1" ht="24" hidden="1" customHeight="1">
      <c r="A347" s="253"/>
      <c r="B347" s="238"/>
      <c r="C347" s="102"/>
      <c r="D347" s="103"/>
      <c r="E347" s="104"/>
      <c r="F347" s="61" t="s">
        <v>144</v>
      </c>
      <c r="G347" s="107"/>
      <c r="H347" s="103"/>
      <c r="I347" s="226">
        <f t="shared" si="8"/>
        <v>0</v>
      </c>
      <c r="J347" s="227"/>
      <c r="K347" s="75"/>
    </row>
    <row r="348" spans="1:11" s="59" customFormat="1" ht="24" hidden="1" customHeight="1">
      <c r="A348" s="253"/>
      <c r="B348" s="238"/>
      <c r="C348" s="102"/>
      <c r="D348" s="103"/>
      <c r="E348" s="104"/>
      <c r="F348" s="61" t="s">
        <v>144</v>
      </c>
      <c r="G348" s="107"/>
      <c r="H348" s="103"/>
      <c r="I348" s="226">
        <f t="shared" si="8"/>
        <v>0</v>
      </c>
      <c r="J348" s="227"/>
      <c r="K348" s="75"/>
    </row>
    <row r="349" spans="1:11" s="59" customFormat="1" ht="24" hidden="1" customHeight="1">
      <c r="A349" s="253"/>
      <c r="B349" s="238"/>
      <c r="C349" s="102"/>
      <c r="D349" s="103"/>
      <c r="E349" s="104"/>
      <c r="F349" s="61" t="s">
        <v>144</v>
      </c>
      <c r="G349" s="107"/>
      <c r="H349" s="103"/>
      <c r="I349" s="226">
        <f t="shared" si="8"/>
        <v>0</v>
      </c>
      <c r="J349" s="227"/>
      <c r="K349" s="75"/>
    </row>
    <row r="350" spans="1:11" s="59" customFormat="1" ht="24" hidden="1" customHeight="1">
      <c r="A350" s="253"/>
      <c r="B350" s="238"/>
      <c r="C350" s="102"/>
      <c r="D350" s="103"/>
      <c r="E350" s="104"/>
      <c r="F350" s="61" t="s">
        <v>144</v>
      </c>
      <c r="G350" s="107"/>
      <c r="H350" s="103"/>
      <c r="I350" s="226">
        <f t="shared" si="8"/>
        <v>0</v>
      </c>
      <c r="J350" s="227"/>
      <c r="K350" s="75"/>
    </row>
    <row r="351" spans="1:11" s="59" customFormat="1" ht="24" hidden="1" customHeight="1">
      <c r="A351" s="253"/>
      <c r="B351" s="238"/>
      <c r="C351" s="102"/>
      <c r="D351" s="103"/>
      <c r="E351" s="104"/>
      <c r="F351" s="61" t="s">
        <v>144</v>
      </c>
      <c r="G351" s="107"/>
      <c r="H351" s="103"/>
      <c r="I351" s="226">
        <f t="shared" si="8"/>
        <v>0</v>
      </c>
      <c r="J351" s="227"/>
      <c r="K351" s="75"/>
    </row>
    <row r="352" spans="1:11" s="59" customFormat="1" ht="24" hidden="1" customHeight="1">
      <c r="A352" s="253"/>
      <c r="B352" s="238"/>
      <c r="C352" s="102"/>
      <c r="D352" s="103"/>
      <c r="E352" s="104"/>
      <c r="F352" s="61" t="s">
        <v>144</v>
      </c>
      <c r="G352" s="107"/>
      <c r="H352" s="103"/>
      <c r="I352" s="226">
        <f t="shared" si="8"/>
        <v>0</v>
      </c>
      <c r="J352" s="227"/>
      <c r="K352" s="75"/>
    </row>
    <row r="353" spans="1:11" s="59" customFormat="1" ht="24" hidden="1" customHeight="1">
      <c r="A353" s="253"/>
      <c r="B353" s="238"/>
      <c r="C353" s="102"/>
      <c r="D353" s="103"/>
      <c r="E353" s="104"/>
      <c r="F353" s="61" t="s">
        <v>144</v>
      </c>
      <c r="G353" s="107"/>
      <c r="H353" s="103"/>
      <c r="I353" s="226">
        <f t="shared" si="8"/>
        <v>0</v>
      </c>
      <c r="J353" s="227"/>
      <c r="K353" s="75"/>
    </row>
    <row r="354" spans="1:11" s="59" customFormat="1" ht="24" hidden="1" customHeight="1">
      <c r="A354" s="253"/>
      <c r="B354" s="238"/>
      <c r="C354" s="102"/>
      <c r="D354" s="103"/>
      <c r="E354" s="104"/>
      <c r="F354" s="61" t="s">
        <v>144</v>
      </c>
      <c r="G354" s="107"/>
      <c r="H354" s="103"/>
      <c r="I354" s="226">
        <f t="shared" si="8"/>
        <v>0</v>
      </c>
      <c r="J354" s="227"/>
      <c r="K354" s="75"/>
    </row>
    <row r="355" spans="1:11" s="59" customFormat="1" ht="24" hidden="1" customHeight="1">
      <c r="A355" s="253"/>
      <c r="B355" s="238"/>
      <c r="C355" s="102"/>
      <c r="D355" s="103"/>
      <c r="E355" s="104"/>
      <c r="F355" s="61" t="s">
        <v>144</v>
      </c>
      <c r="G355" s="107"/>
      <c r="H355" s="103"/>
      <c r="I355" s="226">
        <f t="shared" si="8"/>
        <v>0</v>
      </c>
      <c r="J355" s="227"/>
      <c r="K355" s="75"/>
    </row>
    <row r="356" spans="1:11" s="59" customFormat="1" ht="24" hidden="1" customHeight="1">
      <c r="A356" s="253"/>
      <c r="B356" s="238"/>
      <c r="C356" s="102"/>
      <c r="D356" s="103"/>
      <c r="E356" s="104"/>
      <c r="F356" s="61" t="s">
        <v>144</v>
      </c>
      <c r="G356" s="107"/>
      <c r="H356" s="103"/>
      <c r="I356" s="226">
        <f t="shared" si="8"/>
        <v>0</v>
      </c>
      <c r="J356" s="227"/>
      <c r="K356" s="75"/>
    </row>
    <row r="357" spans="1:11" s="59" customFormat="1" ht="24" hidden="1" customHeight="1">
      <c r="A357" s="253"/>
      <c r="B357" s="238"/>
      <c r="C357" s="102"/>
      <c r="D357" s="103"/>
      <c r="E357" s="104"/>
      <c r="F357" s="61" t="s">
        <v>144</v>
      </c>
      <c r="G357" s="107"/>
      <c r="H357" s="103"/>
      <c r="I357" s="226">
        <f t="shared" si="8"/>
        <v>0</v>
      </c>
      <c r="J357" s="227"/>
      <c r="K357" s="75"/>
    </row>
    <row r="358" spans="1:11" s="59" customFormat="1" ht="24" hidden="1" customHeight="1">
      <c r="A358" s="253"/>
      <c r="B358" s="238"/>
      <c r="C358" s="102"/>
      <c r="D358" s="103"/>
      <c r="E358" s="104"/>
      <c r="F358" s="61" t="s">
        <v>144</v>
      </c>
      <c r="G358" s="107"/>
      <c r="H358" s="103"/>
      <c r="I358" s="226">
        <f t="shared" si="8"/>
        <v>0</v>
      </c>
      <c r="J358" s="227"/>
      <c r="K358" s="75"/>
    </row>
    <row r="359" spans="1:11" s="59" customFormat="1" ht="24" hidden="1" customHeight="1">
      <c r="A359" s="253"/>
      <c r="B359" s="238"/>
      <c r="C359" s="102"/>
      <c r="D359" s="103"/>
      <c r="E359" s="104"/>
      <c r="F359" s="61" t="s">
        <v>144</v>
      </c>
      <c r="G359" s="107"/>
      <c r="H359" s="103"/>
      <c r="I359" s="226">
        <f t="shared" si="8"/>
        <v>0</v>
      </c>
      <c r="J359" s="227"/>
      <c r="K359" s="75"/>
    </row>
    <row r="360" spans="1:11" s="59" customFormat="1" ht="24" hidden="1" customHeight="1">
      <c r="A360" s="253"/>
      <c r="B360" s="238"/>
      <c r="C360" s="102"/>
      <c r="D360" s="103"/>
      <c r="E360" s="104"/>
      <c r="F360" s="61" t="s">
        <v>144</v>
      </c>
      <c r="G360" s="107"/>
      <c r="H360" s="103"/>
      <c r="I360" s="226">
        <f t="shared" si="8"/>
        <v>0</v>
      </c>
      <c r="J360" s="227"/>
      <c r="K360" s="75"/>
    </row>
    <row r="361" spans="1:11" s="59" customFormat="1" ht="24" hidden="1" customHeight="1">
      <c r="A361" s="253"/>
      <c r="B361" s="238"/>
      <c r="C361" s="102"/>
      <c r="D361" s="103"/>
      <c r="E361" s="104"/>
      <c r="F361" s="61" t="s">
        <v>144</v>
      </c>
      <c r="G361" s="107"/>
      <c r="H361" s="103"/>
      <c r="I361" s="226">
        <f t="shared" si="8"/>
        <v>0</v>
      </c>
      <c r="J361" s="227"/>
      <c r="K361" s="75"/>
    </row>
    <row r="362" spans="1:11" s="59" customFormat="1" ht="24" hidden="1" customHeight="1">
      <c r="A362" s="253"/>
      <c r="B362" s="238"/>
      <c r="C362" s="102"/>
      <c r="D362" s="103"/>
      <c r="E362" s="104"/>
      <c r="F362" s="61" t="s">
        <v>144</v>
      </c>
      <c r="G362" s="107"/>
      <c r="H362" s="103"/>
      <c r="I362" s="226">
        <f t="shared" si="8"/>
        <v>0</v>
      </c>
      <c r="J362" s="227"/>
      <c r="K362" s="75"/>
    </row>
    <row r="363" spans="1:11" s="59" customFormat="1" ht="24" hidden="1" customHeight="1">
      <c r="A363" s="253"/>
      <c r="B363" s="238"/>
      <c r="C363" s="102"/>
      <c r="D363" s="103"/>
      <c r="E363" s="104"/>
      <c r="F363" s="61" t="s">
        <v>144</v>
      </c>
      <c r="G363" s="107"/>
      <c r="H363" s="103"/>
      <c r="I363" s="226">
        <f t="shared" si="8"/>
        <v>0</v>
      </c>
      <c r="J363" s="227"/>
      <c r="K363" s="75"/>
    </row>
    <row r="364" spans="1:11" s="59" customFormat="1" ht="24" hidden="1" customHeight="1">
      <c r="A364" s="253"/>
      <c r="B364" s="238"/>
      <c r="C364" s="102"/>
      <c r="D364" s="103"/>
      <c r="E364" s="104"/>
      <c r="F364" s="61" t="s">
        <v>144</v>
      </c>
      <c r="G364" s="107"/>
      <c r="H364" s="103"/>
      <c r="I364" s="226">
        <f t="shared" si="8"/>
        <v>0</v>
      </c>
      <c r="J364" s="227"/>
      <c r="K364" s="75"/>
    </row>
    <row r="365" spans="1:11" s="59" customFormat="1" ht="24" hidden="1" customHeight="1">
      <c r="A365" s="253"/>
      <c r="B365" s="238"/>
      <c r="C365" s="102"/>
      <c r="D365" s="103"/>
      <c r="E365" s="104"/>
      <c r="F365" s="61" t="s">
        <v>144</v>
      </c>
      <c r="G365" s="107"/>
      <c r="H365" s="103"/>
      <c r="I365" s="226">
        <f t="shared" si="8"/>
        <v>0</v>
      </c>
      <c r="J365" s="227"/>
      <c r="K365" s="75"/>
    </row>
    <row r="366" spans="1:11" s="59" customFormat="1" ht="24" hidden="1" customHeight="1">
      <c r="A366" s="253"/>
      <c r="B366" s="238"/>
      <c r="C366" s="102"/>
      <c r="D366" s="103"/>
      <c r="E366" s="104"/>
      <c r="F366" s="61" t="s">
        <v>144</v>
      </c>
      <c r="G366" s="107"/>
      <c r="H366" s="103"/>
      <c r="I366" s="226">
        <f t="shared" si="8"/>
        <v>0</v>
      </c>
      <c r="J366" s="227"/>
      <c r="K366" s="75"/>
    </row>
    <row r="367" spans="1:11" s="59" customFormat="1" ht="24" hidden="1" customHeight="1">
      <c r="A367" s="253"/>
      <c r="B367" s="238"/>
      <c r="C367" s="102"/>
      <c r="D367" s="103"/>
      <c r="E367" s="104"/>
      <c r="F367" s="61" t="s">
        <v>144</v>
      </c>
      <c r="G367" s="107"/>
      <c r="H367" s="103"/>
      <c r="I367" s="226">
        <f t="shared" si="8"/>
        <v>0</v>
      </c>
      <c r="J367" s="227"/>
      <c r="K367" s="75"/>
    </row>
    <row r="368" spans="1:11" s="59" customFormat="1" ht="24" hidden="1" customHeight="1">
      <c r="A368" s="253"/>
      <c r="B368" s="238"/>
      <c r="C368" s="102"/>
      <c r="D368" s="103"/>
      <c r="E368" s="104"/>
      <c r="F368" s="61" t="s">
        <v>144</v>
      </c>
      <c r="G368" s="107"/>
      <c r="H368" s="103"/>
      <c r="I368" s="226">
        <f t="shared" si="8"/>
        <v>0</v>
      </c>
      <c r="J368" s="227"/>
      <c r="K368" s="75"/>
    </row>
    <row r="369" spans="1:11" s="59" customFormat="1" ht="24" hidden="1" customHeight="1">
      <c r="A369" s="253"/>
      <c r="B369" s="238"/>
      <c r="C369" s="102"/>
      <c r="D369" s="103"/>
      <c r="E369" s="104"/>
      <c r="F369" s="61" t="s">
        <v>144</v>
      </c>
      <c r="G369" s="107"/>
      <c r="H369" s="103"/>
      <c r="I369" s="226">
        <f t="shared" si="8"/>
        <v>0</v>
      </c>
      <c r="J369" s="227"/>
      <c r="K369" s="75"/>
    </row>
    <row r="370" spans="1:11" s="59" customFormat="1" ht="24" hidden="1" customHeight="1">
      <c r="A370" s="253"/>
      <c r="B370" s="238"/>
      <c r="C370" s="102"/>
      <c r="D370" s="103"/>
      <c r="E370" s="104"/>
      <c r="F370" s="61" t="s">
        <v>144</v>
      </c>
      <c r="G370" s="107"/>
      <c r="H370" s="103"/>
      <c r="I370" s="226">
        <f t="shared" si="8"/>
        <v>0</v>
      </c>
      <c r="J370" s="227"/>
      <c r="K370" s="75"/>
    </row>
    <row r="371" spans="1:11" s="59" customFormat="1" ht="24" hidden="1" customHeight="1">
      <c r="A371" s="253"/>
      <c r="B371" s="238"/>
      <c r="C371" s="102"/>
      <c r="D371" s="103"/>
      <c r="E371" s="104"/>
      <c r="F371" s="61" t="s">
        <v>144</v>
      </c>
      <c r="G371" s="107"/>
      <c r="H371" s="103"/>
      <c r="I371" s="226">
        <f t="shared" si="8"/>
        <v>0</v>
      </c>
      <c r="J371" s="227"/>
      <c r="K371" s="75"/>
    </row>
    <row r="372" spans="1:11" s="59" customFormat="1" ht="24" hidden="1" customHeight="1">
      <c r="A372" s="253"/>
      <c r="B372" s="238"/>
      <c r="C372" s="102"/>
      <c r="D372" s="103"/>
      <c r="E372" s="104"/>
      <c r="F372" s="61" t="s">
        <v>144</v>
      </c>
      <c r="G372" s="107"/>
      <c r="H372" s="103"/>
      <c r="I372" s="226">
        <f t="shared" si="8"/>
        <v>0</v>
      </c>
      <c r="J372" s="227"/>
      <c r="K372" s="75"/>
    </row>
    <row r="373" spans="1:11" s="59" customFormat="1" ht="24" hidden="1" customHeight="1">
      <c r="A373" s="253"/>
      <c r="B373" s="238"/>
      <c r="C373" s="102"/>
      <c r="D373" s="103"/>
      <c r="E373" s="104"/>
      <c r="F373" s="61" t="s">
        <v>144</v>
      </c>
      <c r="G373" s="107"/>
      <c r="H373" s="103"/>
      <c r="I373" s="226">
        <f t="shared" si="8"/>
        <v>0</v>
      </c>
      <c r="J373" s="227"/>
      <c r="K373" s="75"/>
    </row>
    <row r="374" spans="1:11" s="59" customFormat="1" ht="24" hidden="1" customHeight="1">
      <c r="A374" s="253"/>
      <c r="B374" s="238"/>
      <c r="C374" s="102"/>
      <c r="D374" s="103"/>
      <c r="E374" s="104"/>
      <c r="F374" s="61" t="s">
        <v>144</v>
      </c>
      <c r="G374" s="107"/>
      <c r="H374" s="103"/>
      <c r="I374" s="226">
        <f t="shared" si="8"/>
        <v>0</v>
      </c>
      <c r="J374" s="227"/>
      <c r="K374" s="75"/>
    </row>
    <row r="375" spans="1:11" s="59" customFormat="1" ht="24" hidden="1" customHeight="1">
      <c r="A375" s="253"/>
      <c r="B375" s="238"/>
      <c r="C375" s="102"/>
      <c r="D375" s="103"/>
      <c r="E375" s="104"/>
      <c r="F375" s="61" t="s">
        <v>144</v>
      </c>
      <c r="G375" s="107"/>
      <c r="H375" s="103"/>
      <c r="I375" s="226">
        <f t="shared" si="8"/>
        <v>0</v>
      </c>
      <c r="J375" s="227"/>
      <c r="K375" s="75"/>
    </row>
    <row r="376" spans="1:11" s="59" customFormat="1" ht="24" hidden="1" customHeight="1">
      <c r="A376" s="253"/>
      <c r="B376" s="238"/>
      <c r="C376" s="102"/>
      <c r="D376" s="103"/>
      <c r="E376" s="104"/>
      <c r="F376" s="61" t="s">
        <v>144</v>
      </c>
      <c r="G376" s="107"/>
      <c r="H376" s="103"/>
      <c r="I376" s="226">
        <f t="shared" ref="I376:I380" si="9">ROUND(D376*E376*G376/1000000000,4)*H376</f>
        <v>0</v>
      </c>
      <c r="J376" s="227"/>
      <c r="K376" s="75"/>
    </row>
    <row r="377" spans="1:11" s="59" customFormat="1" ht="24" hidden="1" customHeight="1">
      <c r="A377" s="253"/>
      <c r="B377" s="238"/>
      <c r="C377" s="102"/>
      <c r="D377" s="103"/>
      <c r="E377" s="104"/>
      <c r="F377" s="61" t="s">
        <v>144</v>
      </c>
      <c r="G377" s="107"/>
      <c r="H377" s="103"/>
      <c r="I377" s="226">
        <f t="shared" si="9"/>
        <v>0</v>
      </c>
      <c r="J377" s="227"/>
      <c r="K377" s="75"/>
    </row>
    <row r="378" spans="1:11" s="59" customFormat="1" ht="24" hidden="1" customHeight="1">
      <c r="A378" s="253"/>
      <c r="B378" s="238"/>
      <c r="C378" s="102"/>
      <c r="D378" s="103"/>
      <c r="E378" s="104"/>
      <c r="F378" s="61" t="s">
        <v>144</v>
      </c>
      <c r="G378" s="107"/>
      <c r="H378" s="103"/>
      <c r="I378" s="226">
        <f t="shared" si="9"/>
        <v>0</v>
      </c>
      <c r="J378" s="227"/>
      <c r="K378" s="75"/>
    </row>
    <row r="379" spans="1:11" s="59" customFormat="1" ht="24" hidden="1" customHeight="1">
      <c r="A379" s="253"/>
      <c r="B379" s="238"/>
      <c r="C379" s="102"/>
      <c r="D379" s="103"/>
      <c r="E379" s="104"/>
      <c r="F379" s="61" t="s">
        <v>144</v>
      </c>
      <c r="G379" s="107"/>
      <c r="H379" s="103"/>
      <c r="I379" s="226">
        <f t="shared" si="9"/>
        <v>0</v>
      </c>
      <c r="J379" s="227"/>
      <c r="K379" s="75"/>
    </row>
    <row r="380" spans="1:11" s="59" customFormat="1" ht="24" hidden="1" customHeight="1">
      <c r="A380" s="253"/>
      <c r="B380" s="238"/>
      <c r="C380" s="102"/>
      <c r="D380" s="103"/>
      <c r="E380" s="104"/>
      <c r="F380" s="61" t="s">
        <v>144</v>
      </c>
      <c r="G380" s="107"/>
      <c r="H380" s="103"/>
      <c r="I380" s="226">
        <f t="shared" si="9"/>
        <v>0</v>
      </c>
      <c r="J380" s="227"/>
      <c r="K380" s="75"/>
    </row>
    <row r="381" spans="1:11" s="59" customFormat="1" ht="24" hidden="1" customHeight="1">
      <c r="A381" s="254"/>
      <c r="B381" s="238"/>
      <c r="C381" s="102"/>
      <c r="D381" s="103"/>
      <c r="E381" s="104"/>
      <c r="F381" s="61" t="s">
        <v>144</v>
      </c>
      <c r="G381" s="107"/>
      <c r="H381" s="103"/>
      <c r="I381" s="226">
        <f>ROUND(D381*E381*G381/1000000000,4)*H381</f>
        <v>0</v>
      </c>
      <c r="J381" s="227"/>
      <c r="K381" s="75"/>
    </row>
    <row r="382" spans="1:11" s="59" customFormat="1" ht="24" hidden="1" customHeight="1">
      <c r="A382" s="254"/>
      <c r="B382" s="238"/>
      <c r="C382" s="102"/>
      <c r="D382" s="103"/>
      <c r="E382" s="104"/>
      <c r="F382" s="61" t="s">
        <v>144</v>
      </c>
      <c r="G382" s="107"/>
      <c r="H382" s="103"/>
      <c r="I382" s="226">
        <f t="shared" ref="I382:I410" si="10">ROUND(D382*E382*G382/1000000000,4)*H382</f>
        <v>0</v>
      </c>
      <c r="J382" s="227"/>
      <c r="K382" s="75"/>
    </row>
    <row r="383" spans="1:11" s="59" customFormat="1" ht="24" hidden="1" customHeight="1">
      <c r="A383" s="254"/>
      <c r="B383" s="238"/>
      <c r="C383" s="102"/>
      <c r="D383" s="103"/>
      <c r="E383" s="104"/>
      <c r="F383" s="61" t="s">
        <v>144</v>
      </c>
      <c r="G383" s="107"/>
      <c r="H383" s="103"/>
      <c r="I383" s="226">
        <f t="shared" si="10"/>
        <v>0</v>
      </c>
      <c r="J383" s="227"/>
      <c r="K383" s="75"/>
    </row>
    <row r="384" spans="1:11" s="59" customFormat="1" ht="24" hidden="1" customHeight="1">
      <c r="A384" s="254"/>
      <c r="B384" s="238"/>
      <c r="C384" s="102"/>
      <c r="D384" s="103"/>
      <c r="E384" s="104"/>
      <c r="F384" s="61" t="s">
        <v>144</v>
      </c>
      <c r="G384" s="107"/>
      <c r="H384" s="103"/>
      <c r="I384" s="226">
        <f t="shared" si="10"/>
        <v>0</v>
      </c>
      <c r="J384" s="227"/>
      <c r="K384" s="75"/>
    </row>
    <row r="385" spans="1:11" s="59" customFormat="1" ht="24" hidden="1" customHeight="1">
      <c r="A385" s="254"/>
      <c r="B385" s="238"/>
      <c r="C385" s="102"/>
      <c r="D385" s="103"/>
      <c r="E385" s="104"/>
      <c r="F385" s="61" t="s">
        <v>144</v>
      </c>
      <c r="G385" s="107"/>
      <c r="H385" s="103"/>
      <c r="I385" s="226">
        <f t="shared" si="10"/>
        <v>0</v>
      </c>
      <c r="J385" s="227"/>
      <c r="K385" s="75"/>
    </row>
    <row r="386" spans="1:11" s="59" customFormat="1" ht="24" hidden="1" customHeight="1">
      <c r="A386" s="254"/>
      <c r="B386" s="238"/>
      <c r="C386" s="102"/>
      <c r="D386" s="103"/>
      <c r="E386" s="104"/>
      <c r="F386" s="61" t="s">
        <v>144</v>
      </c>
      <c r="G386" s="107"/>
      <c r="H386" s="103"/>
      <c r="I386" s="226">
        <f t="shared" si="10"/>
        <v>0</v>
      </c>
      <c r="J386" s="227"/>
      <c r="K386" s="75"/>
    </row>
    <row r="387" spans="1:11" s="59" customFormat="1" ht="24" hidden="1" customHeight="1">
      <c r="A387" s="254"/>
      <c r="B387" s="238"/>
      <c r="C387" s="102"/>
      <c r="D387" s="103"/>
      <c r="E387" s="104"/>
      <c r="F387" s="61" t="s">
        <v>144</v>
      </c>
      <c r="G387" s="107"/>
      <c r="H387" s="103"/>
      <c r="I387" s="226">
        <f t="shared" si="10"/>
        <v>0</v>
      </c>
      <c r="J387" s="227"/>
      <c r="K387" s="75"/>
    </row>
    <row r="388" spans="1:11" s="59" customFormat="1" ht="24" hidden="1" customHeight="1">
      <c r="A388" s="254"/>
      <c r="B388" s="238"/>
      <c r="C388" s="102"/>
      <c r="D388" s="103"/>
      <c r="E388" s="104"/>
      <c r="F388" s="61" t="s">
        <v>144</v>
      </c>
      <c r="G388" s="107"/>
      <c r="H388" s="103"/>
      <c r="I388" s="226">
        <f t="shared" si="10"/>
        <v>0</v>
      </c>
      <c r="J388" s="227"/>
      <c r="K388" s="75"/>
    </row>
    <row r="389" spans="1:11" s="59" customFormat="1" ht="24" hidden="1" customHeight="1">
      <c r="A389" s="254"/>
      <c r="B389" s="238"/>
      <c r="C389" s="102"/>
      <c r="D389" s="103"/>
      <c r="E389" s="104"/>
      <c r="F389" s="61" t="s">
        <v>144</v>
      </c>
      <c r="G389" s="107"/>
      <c r="H389" s="103"/>
      <c r="I389" s="226">
        <f t="shared" si="10"/>
        <v>0</v>
      </c>
      <c r="J389" s="227"/>
      <c r="K389" s="75"/>
    </row>
    <row r="390" spans="1:11" s="59" customFormat="1" ht="24" hidden="1" customHeight="1">
      <c r="A390" s="254"/>
      <c r="B390" s="238"/>
      <c r="C390" s="102"/>
      <c r="D390" s="103"/>
      <c r="E390" s="104"/>
      <c r="F390" s="61" t="s">
        <v>144</v>
      </c>
      <c r="G390" s="107"/>
      <c r="H390" s="103"/>
      <c r="I390" s="226">
        <f t="shared" si="10"/>
        <v>0</v>
      </c>
      <c r="J390" s="227"/>
      <c r="K390" s="75"/>
    </row>
    <row r="391" spans="1:11" s="59" customFormat="1" ht="24" hidden="1" customHeight="1">
      <c r="A391" s="254"/>
      <c r="B391" s="238"/>
      <c r="C391" s="102"/>
      <c r="D391" s="103"/>
      <c r="E391" s="104"/>
      <c r="F391" s="61" t="s">
        <v>144</v>
      </c>
      <c r="G391" s="107"/>
      <c r="H391" s="103"/>
      <c r="I391" s="226">
        <f t="shared" si="10"/>
        <v>0</v>
      </c>
      <c r="J391" s="227"/>
      <c r="K391" s="75"/>
    </row>
    <row r="392" spans="1:11" s="59" customFormat="1" ht="24" hidden="1" customHeight="1">
      <c r="A392" s="254"/>
      <c r="B392" s="238"/>
      <c r="C392" s="102"/>
      <c r="D392" s="103"/>
      <c r="E392" s="104"/>
      <c r="F392" s="61" t="s">
        <v>144</v>
      </c>
      <c r="G392" s="107"/>
      <c r="H392" s="103"/>
      <c r="I392" s="226">
        <f t="shared" si="10"/>
        <v>0</v>
      </c>
      <c r="J392" s="227"/>
      <c r="K392" s="75"/>
    </row>
    <row r="393" spans="1:11" s="59" customFormat="1" ht="24" hidden="1" customHeight="1">
      <c r="A393" s="254"/>
      <c r="B393" s="238"/>
      <c r="C393" s="102"/>
      <c r="D393" s="103"/>
      <c r="E393" s="104"/>
      <c r="F393" s="61" t="s">
        <v>144</v>
      </c>
      <c r="G393" s="107"/>
      <c r="H393" s="103"/>
      <c r="I393" s="226">
        <f t="shared" si="10"/>
        <v>0</v>
      </c>
      <c r="J393" s="227"/>
      <c r="K393" s="75"/>
    </row>
    <row r="394" spans="1:11" s="59" customFormat="1" ht="24" hidden="1" customHeight="1">
      <c r="A394" s="254"/>
      <c r="B394" s="238"/>
      <c r="C394" s="102"/>
      <c r="D394" s="103"/>
      <c r="E394" s="104"/>
      <c r="F394" s="61" t="s">
        <v>144</v>
      </c>
      <c r="G394" s="107"/>
      <c r="H394" s="103"/>
      <c r="I394" s="226">
        <f t="shared" si="10"/>
        <v>0</v>
      </c>
      <c r="J394" s="227"/>
      <c r="K394" s="75"/>
    </row>
    <row r="395" spans="1:11" s="59" customFormat="1" ht="24" hidden="1" customHeight="1">
      <c r="A395" s="254"/>
      <c r="B395" s="238"/>
      <c r="C395" s="102"/>
      <c r="D395" s="103"/>
      <c r="E395" s="104"/>
      <c r="F395" s="61" t="s">
        <v>144</v>
      </c>
      <c r="G395" s="107"/>
      <c r="H395" s="103"/>
      <c r="I395" s="226">
        <f t="shared" si="10"/>
        <v>0</v>
      </c>
      <c r="J395" s="227"/>
      <c r="K395" s="75"/>
    </row>
    <row r="396" spans="1:11" s="59" customFormat="1" ht="24" hidden="1" customHeight="1">
      <c r="A396" s="254"/>
      <c r="B396" s="238"/>
      <c r="C396" s="102"/>
      <c r="D396" s="103"/>
      <c r="E396" s="104"/>
      <c r="F396" s="61" t="s">
        <v>144</v>
      </c>
      <c r="G396" s="107"/>
      <c r="H396" s="103"/>
      <c r="I396" s="226">
        <f t="shared" si="10"/>
        <v>0</v>
      </c>
      <c r="J396" s="227"/>
      <c r="K396" s="75"/>
    </row>
    <row r="397" spans="1:11" s="59" customFormat="1" ht="24" hidden="1" customHeight="1">
      <c r="A397" s="254"/>
      <c r="B397" s="238"/>
      <c r="C397" s="102"/>
      <c r="D397" s="103"/>
      <c r="E397" s="104"/>
      <c r="F397" s="61" t="s">
        <v>144</v>
      </c>
      <c r="G397" s="107"/>
      <c r="H397" s="103"/>
      <c r="I397" s="226">
        <f t="shared" si="10"/>
        <v>0</v>
      </c>
      <c r="J397" s="227"/>
      <c r="K397" s="75"/>
    </row>
    <row r="398" spans="1:11" s="59" customFormat="1" ht="24" hidden="1" customHeight="1">
      <c r="A398" s="254"/>
      <c r="B398" s="238"/>
      <c r="C398" s="102"/>
      <c r="D398" s="103"/>
      <c r="E398" s="104"/>
      <c r="F398" s="61" t="s">
        <v>144</v>
      </c>
      <c r="G398" s="107"/>
      <c r="H398" s="103"/>
      <c r="I398" s="226">
        <f t="shared" si="10"/>
        <v>0</v>
      </c>
      <c r="J398" s="227"/>
      <c r="K398" s="75"/>
    </row>
    <row r="399" spans="1:11" s="59" customFormat="1" ht="24" hidden="1" customHeight="1">
      <c r="A399" s="254"/>
      <c r="B399" s="238"/>
      <c r="C399" s="102"/>
      <c r="D399" s="103"/>
      <c r="E399" s="104"/>
      <c r="F399" s="61" t="s">
        <v>144</v>
      </c>
      <c r="G399" s="107"/>
      <c r="H399" s="103"/>
      <c r="I399" s="226">
        <f t="shared" si="10"/>
        <v>0</v>
      </c>
      <c r="J399" s="227"/>
      <c r="K399" s="75"/>
    </row>
    <row r="400" spans="1:11" s="59" customFormat="1" ht="24" hidden="1" customHeight="1">
      <c r="A400" s="254"/>
      <c r="B400" s="238"/>
      <c r="C400" s="102"/>
      <c r="D400" s="103"/>
      <c r="E400" s="104"/>
      <c r="F400" s="61" t="s">
        <v>144</v>
      </c>
      <c r="G400" s="107"/>
      <c r="H400" s="103"/>
      <c r="I400" s="226">
        <f t="shared" si="10"/>
        <v>0</v>
      </c>
      <c r="J400" s="227"/>
      <c r="K400" s="75"/>
    </row>
    <row r="401" spans="1:11" s="59" customFormat="1" ht="24" hidden="1" customHeight="1">
      <c r="A401" s="254"/>
      <c r="B401" s="238"/>
      <c r="C401" s="102"/>
      <c r="D401" s="103"/>
      <c r="E401" s="104"/>
      <c r="F401" s="61" t="s">
        <v>144</v>
      </c>
      <c r="G401" s="107"/>
      <c r="H401" s="103"/>
      <c r="I401" s="226">
        <f t="shared" si="10"/>
        <v>0</v>
      </c>
      <c r="J401" s="227"/>
      <c r="K401" s="75"/>
    </row>
    <row r="402" spans="1:11" s="59" customFormat="1" ht="24" hidden="1" customHeight="1">
      <c r="A402" s="254"/>
      <c r="B402" s="238"/>
      <c r="C402" s="102"/>
      <c r="D402" s="103"/>
      <c r="E402" s="104"/>
      <c r="F402" s="61" t="s">
        <v>144</v>
      </c>
      <c r="G402" s="107"/>
      <c r="H402" s="103"/>
      <c r="I402" s="226">
        <f t="shared" si="10"/>
        <v>0</v>
      </c>
      <c r="J402" s="227"/>
      <c r="K402" s="75"/>
    </row>
    <row r="403" spans="1:11" s="59" customFormat="1" ht="24" hidden="1" customHeight="1">
      <c r="A403" s="254"/>
      <c r="B403" s="238"/>
      <c r="C403" s="102"/>
      <c r="D403" s="103"/>
      <c r="E403" s="104"/>
      <c r="F403" s="61" t="s">
        <v>144</v>
      </c>
      <c r="G403" s="107"/>
      <c r="H403" s="103"/>
      <c r="I403" s="226">
        <f t="shared" si="10"/>
        <v>0</v>
      </c>
      <c r="J403" s="227"/>
      <c r="K403" s="75"/>
    </row>
    <row r="404" spans="1:11" s="59" customFormat="1" ht="24" hidden="1" customHeight="1">
      <c r="A404" s="254"/>
      <c r="B404" s="238"/>
      <c r="C404" s="102"/>
      <c r="D404" s="103"/>
      <c r="E404" s="104"/>
      <c r="F404" s="61" t="s">
        <v>144</v>
      </c>
      <c r="G404" s="107"/>
      <c r="H404" s="103"/>
      <c r="I404" s="226">
        <f t="shared" si="10"/>
        <v>0</v>
      </c>
      <c r="J404" s="227"/>
      <c r="K404" s="75"/>
    </row>
    <row r="405" spans="1:11" s="59" customFormat="1" ht="24" hidden="1" customHeight="1">
      <c r="A405" s="254"/>
      <c r="B405" s="238"/>
      <c r="C405" s="102"/>
      <c r="D405" s="103"/>
      <c r="E405" s="104"/>
      <c r="F405" s="61" t="s">
        <v>144</v>
      </c>
      <c r="G405" s="107"/>
      <c r="H405" s="103"/>
      <c r="I405" s="226">
        <f t="shared" si="10"/>
        <v>0</v>
      </c>
      <c r="J405" s="227"/>
      <c r="K405" s="75"/>
    </row>
    <row r="406" spans="1:11" s="59" customFormat="1" ht="24" hidden="1" customHeight="1">
      <c r="A406" s="254"/>
      <c r="B406" s="238"/>
      <c r="C406" s="102"/>
      <c r="D406" s="103"/>
      <c r="E406" s="104"/>
      <c r="F406" s="61" t="s">
        <v>144</v>
      </c>
      <c r="G406" s="107"/>
      <c r="H406" s="103"/>
      <c r="I406" s="226">
        <f t="shared" si="10"/>
        <v>0</v>
      </c>
      <c r="J406" s="227"/>
      <c r="K406" s="74"/>
    </row>
    <row r="407" spans="1:11" s="59" customFormat="1" ht="24" hidden="1" customHeight="1">
      <c r="A407" s="254"/>
      <c r="B407" s="238"/>
      <c r="C407" s="102"/>
      <c r="D407" s="103"/>
      <c r="E407" s="104"/>
      <c r="F407" s="61" t="s">
        <v>144</v>
      </c>
      <c r="G407" s="107"/>
      <c r="H407" s="103"/>
      <c r="I407" s="239">
        <f t="shared" si="10"/>
        <v>0</v>
      </c>
      <c r="J407" s="240"/>
      <c r="K407" s="74"/>
    </row>
    <row r="408" spans="1:11" s="59" customFormat="1" ht="24" hidden="1" customHeight="1">
      <c r="A408" s="254"/>
      <c r="B408" s="238"/>
      <c r="C408" s="102"/>
      <c r="D408" s="103"/>
      <c r="E408" s="104"/>
      <c r="F408" s="61" t="s">
        <v>144</v>
      </c>
      <c r="G408" s="107"/>
      <c r="H408" s="103"/>
      <c r="I408" s="239">
        <f t="shared" si="10"/>
        <v>0</v>
      </c>
      <c r="J408" s="240"/>
      <c r="K408" s="74"/>
    </row>
    <row r="409" spans="1:11" s="59" customFormat="1" ht="24" hidden="1" customHeight="1">
      <c r="A409" s="254"/>
      <c r="B409" s="238"/>
      <c r="C409" s="102"/>
      <c r="D409" s="103"/>
      <c r="E409" s="104"/>
      <c r="F409" s="61" t="s">
        <v>144</v>
      </c>
      <c r="G409" s="107"/>
      <c r="H409" s="103"/>
      <c r="I409" s="239">
        <f t="shared" si="10"/>
        <v>0</v>
      </c>
      <c r="J409" s="240"/>
      <c r="K409" s="74"/>
    </row>
    <row r="410" spans="1:11" s="59" customFormat="1" ht="24" hidden="1" customHeight="1">
      <c r="A410" s="254"/>
      <c r="B410" s="238"/>
      <c r="C410" s="105"/>
      <c r="D410" s="103"/>
      <c r="E410" s="104"/>
      <c r="F410" s="61" t="s">
        <v>144</v>
      </c>
      <c r="G410" s="107"/>
      <c r="H410" s="103"/>
      <c r="I410" s="241">
        <f t="shared" si="10"/>
        <v>0</v>
      </c>
      <c r="J410" s="242"/>
      <c r="K410" s="76"/>
    </row>
    <row r="411" spans="1:11" s="59" customFormat="1" ht="24" customHeight="1" thickBot="1">
      <c r="A411" s="254"/>
      <c r="B411" s="238"/>
      <c r="C411" s="228" t="s">
        <v>134</v>
      </c>
      <c r="D411" s="229"/>
      <c r="E411" s="229"/>
      <c r="F411" s="229"/>
      <c r="G411" s="229"/>
      <c r="H411" s="230"/>
      <c r="I411" s="243">
        <f>SUM(I311:I410)</f>
        <v>0</v>
      </c>
      <c r="J411" s="244"/>
      <c r="K411" s="78"/>
    </row>
    <row r="412" spans="1:11" s="59" customFormat="1" ht="24" customHeight="1" thickBot="1">
      <c r="A412" s="255"/>
      <c r="B412" s="245" t="s">
        <v>136</v>
      </c>
      <c r="C412" s="246"/>
      <c r="D412" s="247"/>
      <c r="E412" s="248"/>
      <c r="F412" s="248"/>
      <c r="G412" s="248"/>
      <c r="H412" s="249"/>
      <c r="I412" s="250">
        <f>I411+I310</f>
        <v>0</v>
      </c>
      <c r="J412" s="259"/>
      <c r="K412" s="77"/>
    </row>
    <row r="413" spans="1:11" s="59" customFormat="1" ht="24" customHeight="1" thickBot="1">
      <c r="A413" s="260" t="s">
        <v>138</v>
      </c>
      <c r="B413" s="261"/>
      <c r="C413" s="261"/>
      <c r="D413" s="54"/>
      <c r="E413" s="54"/>
      <c r="F413" s="54"/>
      <c r="G413" s="54"/>
      <c r="H413" s="54"/>
      <c r="I413" s="250">
        <f>I412+I209</f>
        <v>0</v>
      </c>
      <c r="J413" s="259"/>
      <c r="K413" s="71" t="s">
        <v>146</v>
      </c>
    </row>
    <row r="414" spans="1:11" ht="20.25" customHeight="1">
      <c r="B414" s="69" t="s">
        <v>147</v>
      </c>
      <c r="E414" s="59"/>
      <c r="G414" s="59"/>
    </row>
    <row r="415" spans="1:11" s="64" customFormat="1" ht="27" customHeight="1">
      <c r="B415" s="256" t="s">
        <v>139</v>
      </c>
      <c r="C415" s="256"/>
      <c r="D415" s="256"/>
      <c r="E415" s="256"/>
      <c r="F415" s="256"/>
      <c r="G415" s="256"/>
      <c r="H415" s="256"/>
      <c r="I415" s="256"/>
      <c r="J415" s="256"/>
    </row>
    <row r="416" spans="1:11" s="66" customFormat="1" ht="16.5" customHeight="1">
      <c r="B416" s="65" t="s">
        <v>140</v>
      </c>
      <c r="C416" s="67"/>
      <c r="D416" s="67"/>
      <c r="E416" s="67"/>
      <c r="F416" s="68"/>
      <c r="G416" s="67"/>
      <c r="H416" s="67"/>
      <c r="I416" s="67"/>
      <c r="J416" s="67"/>
    </row>
    <row r="417" spans="2:7" ht="12.6" customHeight="1" thickBot="1"/>
    <row r="418" spans="2:7" ht="24" customHeight="1" thickBot="1">
      <c r="B418" s="53" t="s">
        <v>141</v>
      </c>
      <c r="D418" s="70"/>
      <c r="E418" s="257">
        <f>ROUNDDOWN(I413-I209,0)</f>
        <v>0</v>
      </c>
      <c r="F418" s="258"/>
      <c r="G418" s="62" t="s">
        <v>142</v>
      </c>
    </row>
    <row r="419" spans="2:7" ht="24" customHeight="1" thickBot="1">
      <c r="B419" s="59" t="s">
        <v>143</v>
      </c>
      <c r="E419" s="257">
        <f>ROUNDDOWN(I209,0)</f>
        <v>0</v>
      </c>
      <c r="F419" s="258"/>
      <c r="G419" s="62" t="s">
        <v>142</v>
      </c>
    </row>
  </sheetData>
  <sheetProtection algorithmName="SHA-512" hashValue="GryXjcRd/L0IBk/IynBlHIqiB5qr326tEYN4e+41awsl624s1BxlySfy42OuG0Tyw4+Qap9nCzjLhwkNqVbybA==" saltValue="USsJ9vOoHrwNKaY0zFQNzQ==" spinCount="100000" sheet="1" objects="1" scenarios="1" formatRows="0"/>
  <mergeCells count="436">
    <mergeCell ref="A1:D1"/>
    <mergeCell ref="A3:J3"/>
    <mergeCell ref="A5:A6"/>
    <mergeCell ref="B5:C6"/>
    <mergeCell ref="D5:D6"/>
    <mergeCell ref="E5:G6"/>
    <mergeCell ref="H5:H6"/>
    <mergeCell ref="I5:J6"/>
    <mergeCell ref="K5:K6"/>
    <mergeCell ref="A7:A107"/>
    <mergeCell ref="B7:B107"/>
    <mergeCell ref="I7:J7"/>
    <mergeCell ref="I8:J8"/>
    <mergeCell ref="I9:J9"/>
    <mergeCell ref="I10:J10"/>
    <mergeCell ref="I11:J11"/>
    <mergeCell ref="I12:J12"/>
    <mergeCell ref="I13:J13"/>
    <mergeCell ref="I20:J20"/>
    <mergeCell ref="I21:J21"/>
    <mergeCell ref="I22:J22"/>
    <mergeCell ref="I23:J23"/>
    <mergeCell ref="I24:J24"/>
    <mergeCell ref="I25:J25"/>
    <mergeCell ref="I14:J14"/>
    <mergeCell ref="I15:J15"/>
    <mergeCell ref="I16:J16"/>
    <mergeCell ref="I17:J17"/>
    <mergeCell ref="I18:J18"/>
    <mergeCell ref="I19:J19"/>
    <mergeCell ref="I32:J32"/>
    <mergeCell ref="I33:J33"/>
    <mergeCell ref="I34:J34"/>
    <mergeCell ref="I35:J35"/>
    <mergeCell ref="I36:J36"/>
    <mergeCell ref="I37:J37"/>
    <mergeCell ref="I26:J26"/>
    <mergeCell ref="I27:J27"/>
    <mergeCell ref="I28:J28"/>
    <mergeCell ref="I29:J29"/>
    <mergeCell ref="I30:J30"/>
    <mergeCell ref="I31:J31"/>
    <mergeCell ref="I44:J44"/>
    <mergeCell ref="I45:J45"/>
    <mergeCell ref="I46:J46"/>
    <mergeCell ref="I47:J47"/>
    <mergeCell ref="I48:J48"/>
    <mergeCell ref="I49:J49"/>
    <mergeCell ref="I38:J38"/>
    <mergeCell ref="I39:J39"/>
    <mergeCell ref="I40:J40"/>
    <mergeCell ref="I41:J41"/>
    <mergeCell ref="I42:J42"/>
    <mergeCell ref="I43:J43"/>
    <mergeCell ref="I56:J56"/>
    <mergeCell ref="I57:J57"/>
    <mergeCell ref="I58:J58"/>
    <mergeCell ref="I59:J59"/>
    <mergeCell ref="I60:J60"/>
    <mergeCell ref="I61:J61"/>
    <mergeCell ref="I50:J50"/>
    <mergeCell ref="I51:J51"/>
    <mergeCell ref="I52:J52"/>
    <mergeCell ref="I53:J53"/>
    <mergeCell ref="I54:J54"/>
    <mergeCell ref="I55:J55"/>
    <mergeCell ref="I68:J68"/>
    <mergeCell ref="I69:J69"/>
    <mergeCell ref="I70:J70"/>
    <mergeCell ref="I71:J71"/>
    <mergeCell ref="I72:J72"/>
    <mergeCell ref="I73:J73"/>
    <mergeCell ref="I62:J62"/>
    <mergeCell ref="I63:J63"/>
    <mergeCell ref="I64:J64"/>
    <mergeCell ref="I65:J65"/>
    <mergeCell ref="I66:J66"/>
    <mergeCell ref="I67:J67"/>
    <mergeCell ref="I80:J80"/>
    <mergeCell ref="I81:J81"/>
    <mergeCell ref="I82:J82"/>
    <mergeCell ref="I83:J83"/>
    <mergeCell ref="I84:J84"/>
    <mergeCell ref="I85:J85"/>
    <mergeCell ref="I74:J74"/>
    <mergeCell ref="I75:J75"/>
    <mergeCell ref="I76:J76"/>
    <mergeCell ref="I77:J77"/>
    <mergeCell ref="I78:J78"/>
    <mergeCell ref="I79:J79"/>
    <mergeCell ref="I92:J92"/>
    <mergeCell ref="I93:J93"/>
    <mergeCell ref="I94:J94"/>
    <mergeCell ref="I95:J95"/>
    <mergeCell ref="I96:J96"/>
    <mergeCell ref="I97:J97"/>
    <mergeCell ref="I86:J86"/>
    <mergeCell ref="I87:J87"/>
    <mergeCell ref="I88:J88"/>
    <mergeCell ref="I89:J89"/>
    <mergeCell ref="I90:J90"/>
    <mergeCell ref="I91:J91"/>
    <mergeCell ref="C107:H107"/>
    <mergeCell ref="I107:J107"/>
    <mergeCell ref="A108:A209"/>
    <mergeCell ref="B108:B208"/>
    <mergeCell ref="I108:J108"/>
    <mergeCell ref="I109:J109"/>
    <mergeCell ref="I110:J110"/>
    <mergeCell ref="I98:J98"/>
    <mergeCell ref="I99:J99"/>
    <mergeCell ref="I100:J100"/>
    <mergeCell ref="I101:J101"/>
    <mergeCell ref="I102:J102"/>
    <mergeCell ref="I103:J103"/>
    <mergeCell ref="I111:J111"/>
    <mergeCell ref="I112:J112"/>
    <mergeCell ref="I113:J113"/>
    <mergeCell ref="I114:J114"/>
    <mergeCell ref="I115:J115"/>
    <mergeCell ref="I116:J116"/>
    <mergeCell ref="I104:J104"/>
    <mergeCell ref="I105:J105"/>
    <mergeCell ref="I106:J106"/>
    <mergeCell ref="I123:J123"/>
    <mergeCell ref="I124:J124"/>
    <mergeCell ref="I125:J125"/>
    <mergeCell ref="I126:J126"/>
    <mergeCell ref="I127:J127"/>
    <mergeCell ref="I128:J128"/>
    <mergeCell ref="I117:J117"/>
    <mergeCell ref="I118:J118"/>
    <mergeCell ref="I119:J119"/>
    <mergeCell ref="I120:J120"/>
    <mergeCell ref="I121:J121"/>
    <mergeCell ref="I122:J122"/>
    <mergeCell ref="I135:J135"/>
    <mergeCell ref="I136:J136"/>
    <mergeCell ref="I137:J137"/>
    <mergeCell ref="I138:J138"/>
    <mergeCell ref="I139:J139"/>
    <mergeCell ref="I140:J140"/>
    <mergeCell ref="I129:J129"/>
    <mergeCell ref="I130:J130"/>
    <mergeCell ref="I131:J131"/>
    <mergeCell ref="I132:J132"/>
    <mergeCell ref="I133:J133"/>
    <mergeCell ref="I134:J134"/>
    <mergeCell ref="I147:J147"/>
    <mergeCell ref="I148:J148"/>
    <mergeCell ref="I149:J149"/>
    <mergeCell ref="I150:J150"/>
    <mergeCell ref="I151:J151"/>
    <mergeCell ref="I152:J152"/>
    <mergeCell ref="I141:J141"/>
    <mergeCell ref="I142:J142"/>
    <mergeCell ref="I143:J143"/>
    <mergeCell ref="I144:J144"/>
    <mergeCell ref="I145:J145"/>
    <mergeCell ref="I146:J146"/>
    <mergeCell ref="I159:J159"/>
    <mergeCell ref="I160:J160"/>
    <mergeCell ref="I161:J161"/>
    <mergeCell ref="I162:J162"/>
    <mergeCell ref="I163:J163"/>
    <mergeCell ref="I164:J164"/>
    <mergeCell ref="I153:J153"/>
    <mergeCell ref="I154:J154"/>
    <mergeCell ref="I155:J155"/>
    <mergeCell ref="I156:J156"/>
    <mergeCell ref="I157:J157"/>
    <mergeCell ref="I158:J158"/>
    <mergeCell ref="I171:J171"/>
    <mergeCell ref="I172:J172"/>
    <mergeCell ref="I173:J173"/>
    <mergeCell ref="I174:J174"/>
    <mergeCell ref="I175:J175"/>
    <mergeCell ref="I176:J176"/>
    <mergeCell ref="I165:J165"/>
    <mergeCell ref="I166:J166"/>
    <mergeCell ref="I167:J167"/>
    <mergeCell ref="I168:J168"/>
    <mergeCell ref="I169:J169"/>
    <mergeCell ref="I170:J170"/>
    <mergeCell ref="I183:J183"/>
    <mergeCell ref="I184:J184"/>
    <mergeCell ref="I185:J185"/>
    <mergeCell ref="I186:J186"/>
    <mergeCell ref="I187:J187"/>
    <mergeCell ref="I188:J188"/>
    <mergeCell ref="I177:J177"/>
    <mergeCell ref="I178:J178"/>
    <mergeCell ref="I179:J179"/>
    <mergeCell ref="I180:J180"/>
    <mergeCell ref="I181:J181"/>
    <mergeCell ref="I182:J182"/>
    <mergeCell ref="I195:J195"/>
    <mergeCell ref="I196:J196"/>
    <mergeCell ref="I197:J197"/>
    <mergeCell ref="I198:J198"/>
    <mergeCell ref="I199:J199"/>
    <mergeCell ref="I200:J200"/>
    <mergeCell ref="I189:J189"/>
    <mergeCell ref="I190:J190"/>
    <mergeCell ref="I191:J191"/>
    <mergeCell ref="I192:J192"/>
    <mergeCell ref="I193:J193"/>
    <mergeCell ref="I194:J194"/>
    <mergeCell ref="I207:J207"/>
    <mergeCell ref="C208:H208"/>
    <mergeCell ref="I208:J208"/>
    <mergeCell ref="B209:C209"/>
    <mergeCell ref="D209:H209"/>
    <mergeCell ref="I209:J209"/>
    <mergeCell ref="I201:J201"/>
    <mergeCell ref="I202:J202"/>
    <mergeCell ref="I203:J203"/>
    <mergeCell ref="I204:J204"/>
    <mergeCell ref="I205:J205"/>
    <mergeCell ref="I206:J206"/>
    <mergeCell ref="I218:J218"/>
    <mergeCell ref="I219:J219"/>
    <mergeCell ref="I220:J220"/>
    <mergeCell ref="I221:J221"/>
    <mergeCell ref="I222:J222"/>
    <mergeCell ref="I223:J223"/>
    <mergeCell ref="A210:A310"/>
    <mergeCell ref="B210:B310"/>
    <mergeCell ref="I210:J210"/>
    <mergeCell ref="I211:J211"/>
    <mergeCell ref="I212:J212"/>
    <mergeCell ref="I213:J213"/>
    <mergeCell ref="I214:J214"/>
    <mergeCell ref="I215:J215"/>
    <mergeCell ref="I216:J216"/>
    <mergeCell ref="I217:J217"/>
    <mergeCell ref="I230:J230"/>
    <mergeCell ref="I231:J231"/>
    <mergeCell ref="I232:J232"/>
    <mergeCell ref="I233:J233"/>
    <mergeCell ref="I234:J234"/>
    <mergeCell ref="I235:J235"/>
    <mergeCell ref="I224:J224"/>
    <mergeCell ref="I225:J225"/>
    <mergeCell ref="I226:J226"/>
    <mergeCell ref="I227:J227"/>
    <mergeCell ref="I228:J228"/>
    <mergeCell ref="I229:J229"/>
    <mergeCell ref="I242:J242"/>
    <mergeCell ref="I243:J243"/>
    <mergeCell ref="I244:J244"/>
    <mergeCell ref="I245:J245"/>
    <mergeCell ref="I246:J246"/>
    <mergeCell ref="I247:J247"/>
    <mergeCell ref="I236:J236"/>
    <mergeCell ref="I237:J237"/>
    <mergeCell ref="I238:J238"/>
    <mergeCell ref="I239:J239"/>
    <mergeCell ref="I240:J240"/>
    <mergeCell ref="I241:J241"/>
    <mergeCell ref="I254:J254"/>
    <mergeCell ref="I255:J255"/>
    <mergeCell ref="I256:J256"/>
    <mergeCell ref="I257:J257"/>
    <mergeCell ref="I258:J258"/>
    <mergeCell ref="I259:J259"/>
    <mergeCell ref="I248:J248"/>
    <mergeCell ref="I249:J249"/>
    <mergeCell ref="I250:J250"/>
    <mergeCell ref="I251:J251"/>
    <mergeCell ref="I252:J252"/>
    <mergeCell ref="I253:J253"/>
    <mergeCell ref="I266:J266"/>
    <mergeCell ref="I267:J267"/>
    <mergeCell ref="I268:J268"/>
    <mergeCell ref="I269:J269"/>
    <mergeCell ref="I270:J270"/>
    <mergeCell ref="I271:J271"/>
    <mergeCell ref="I260:J260"/>
    <mergeCell ref="I261:J261"/>
    <mergeCell ref="I262:J262"/>
    <mergeCell ref="I263:J263"/>
    <mergeCell ref="I264:J264"/>
    <mergeCell ref="I265:J265"/>
    <mergeCell ref="I278:J278"/>
    <mergeCell ref="I279:J279"/>
    <mergeCell ref="I280:J280"/>
    <mergeCell ref="I281:J281"/>
    <mergeCell ref="I282:J282"/>
    <mergeCell ref="I283:J283"/>
    <mergeCell ref="I272:J272"/>
    <mergeCell ref="I273:J273"/>
    <mergeCell ref="I274:J274"/>
    <mergeCell ref="I275:J275"/>
    <mergeCell ref="I276:J276"/>
    <mergeCell ref="I277:J277"/>
    <mergeCell ref="I290:J290"/>
    <mergeCell ref="I291:J291"/>
    <mergeCell ref="I292:J292"/>
    <mergeCell ref="I293:J293"/>
    <mergeCell ref="I294:J294"/>
    <mergeCell ref="I295:J295"/>
    <mergeCell ref="I284:J284"/>
    <mergeCell ref="I285:J285"/>
    <mergeCell ref="I286:J286"/>
    <mergeCell ref="I287:J287"/>
    <mergeCell ref="I288:J288"/>
    <mergeCell ref="I289:J289"/>
    <mergeCell ref="I302:J302"/>
    <mergeCell ref="I303:J303"/>
    <mergeCell ref="I304:J304"/>
    <mergeCell ref="I305:J305"/>
    <mergeCell ref="I306:J306"/>
    <mergeCell ref="I307:J307"/>
    <mergeCell ref="I296:J296"/>
    <mergeCell ref="I297:J297"/>
    <mergeCell ref="I298:J298"/>
    <mergeCell ref="I299:J299"/>
    <mergeCell ref="I300:J300"/>
    <mergeCell ref="I301:J301"/>
    <mergeCell ref="I308:J308"/>
    <mergeCell ref="I309:J309"/>
    <mergeCell ref="C310:H310"/>
    <mergeCell ref="I310:J310"/>
    <mergeCell ref="A311:A412"/>
    <mergeCell ref="B311:B411"/>
    <mergeCell ref="I311:J311"/>
    <mergeCell ref="I312:J312"/>
    <mergeCell ref="I313:J313"/>
    <mergeCell ref="I314:J314"/>
    <mergeCell ref="I321:J321"/>
    <mergeCell ref="I322:J322"/>
    <mergeCell ref="I323:J323"/>
    <mergeCell ref="I324:J324"/>
    <mergeCell ref="I325:J325"/>
    <mergeCell ref="I326:J326"/>
    <mergeCell ref="I315:J315"/>
    <mergeCell ref="I316:J316"/>
    <mergeCell ref="I317:J317"/>
    <mergeCell ref="I318:J318"/>
    <mergeCell ref="I319:J319"/>
    <mergeCell ref="I320:J320"/>
    <mergeCell ref="I333:J333"/>
    <mergeCell ref="I334:J334"/>
    <mergeCell ref="I335:J335"/>
    <mergeCell ref="I336:J336"/>
    <mergeCell ref="I337:J337"/>
    <mergeCell ref="I338:J338"/>
    <mergeCell ref="I327:J327"/>
    <mergeCell ref="I328:J328"/>
    <mergeCell ref="I329:J329"/>
    <mergeCell ref="I330:J330"/>
    <mergeCell ref="I331:J331"/>
    <mergeCell ref="I332:J332"/>
    <mergeCell ref="I345:J345"/>
    <mergeCell ref="I346:J346"/>
    <mergeCell ref="I347:J347"/>
    <mergeCell ref="I348:J348"/>
    <mergeCell ref="I349:J349"/>
    <mergeCell ref="I350:J350"/>
    <mergeCell ref="I339:J339"/>
    <mergeCell ref="I340:J340"/>
    <mergeCell ref="I341:J341"/>
    <mergeCell ref="I342:J342"/>
    <mergeCell ref="I343:J343"/>
    <mergeCell ref="I344:J344"/>
    <mergeCell ref="I357:J357"/>
    <mergeCell ref="I358:J358"/>
    <mergeCell ref="I359:J359"/>
    <mergeCell ref="I360:J360"/>
    <mergeCell ref="I361:J361"/>
    <mergeCell ref="I362:J362"/>
    <mergeCell ref="I351:J351"/>
    <mergeCell ref="I352:J352"/>
    <mergeCell ref="I353:J353"/>
    <mergeCell ref="I354:J354"/>
    <mergeCell ref="I355:J355"/>
    <mergeCell ref="I356:J356"/>
    <mergeCell ref="I369:J369"/>
    <mergeCell ref="I370:J370"/>
    <mergeCell ref="I371:J371"/>
    <mergeCell ref="I372:J372"/>
    <mergeCell ref="I373:J373"/>
    <mergeCell ref="I374:J374"/>
    <mergeCell ref="I363:J363"/>
    <mergeCell ref="I364:J364"/>
    <mergeCell ref="I365:J365"/>
    <mergeCell ref="I366:J366"/>
    <mergeCell ref="I367:J367"/>
    <mergeCell ref="I368:J368"/>
    <mergeCell ref="I381:J381"/>
    <mergeCell ref="I382:J382"/>
    <mergeCell ref="I383:J383"/>
    <mergeCell ref="I384:J384"/>
    <mergeCell ref="I385:J385"/>
    <mergeCell ref="I386:J386"/>
    <mergeCell ref="I375:J375"/>
    <mergeCell ref="I376:J376"/>
    <mergeCell ref="I377:J377"/>
    <mergeCell ref="I378:J378"/>
    <mergeCell ref="I379:J379"/>
    <mergeCell ref="I380:J380"/>
    <mergeCell ref="I393:J393"/>
    <mergeCell ref="I394:J394"/>
    <mergeCell ref="I395:J395"/>
    <mergeCell ref="I396:J396"/>
    <mergeCell ref="I397:J397"/>
    <mergeCell ref="I398:J398"/>
    <mergeCell ref="I387:J387"/>
    <mergeCell ref="I388:J388"/>
    <mergeCell ref="I389:J389"/>
    <mergeCell ref="I390:J390"/>
    <mergeCell ref="I391:J391"/>
    <mergeCell ref="I392:J392"/>
    <mergeCell ref="I405:J405"/>
    <mergeCell ref="I406:J406"/>
    <mergeCell ref="I407:J407"/>
    <mergeCell ref="I408:J408"/>
    <mergeCell ref="I409:J409"/>
    <mergeCell ref="I410:J410"/>
    <mergeCell ref="I399:J399"/>
    <mergeCell ref="I400:J400"/>
    <mergeCell ref="I401:J401"/>
    <mergeCell ref="I402:J402"/>
    <mergeCell ref="I403:J403"/>
    <mergeCell ref="I404:J404"/>
    <mergeCell ref="B415:J415"/>
    <mergeCell ref="E418:F418"/>
    <mergeCell ref="E419:F419"/>
    <mergeCell ref="C411:H411"/>
    <mergeCell ref="I411:J411"/>
    <mergeCell ref="B412:C412"/>
    <mergeCell ref="D412:H412"/>
    <mergeCell ref="I412:J412"/>
    <mergeCell ref="A413:C413"/>
    <mergeCell ref="I413:J413"/>
  </mergeCells>
  <phoneticPr fontId="26"/>
  <pageMargins left="1.0236220472440944" right="0.62992125984251968" top="0.74803149606299213" bottom="0.74803149606299213" header="0.31496062992125984" footer="0.31496062992125984"/>
  <pageSetup paperSize="9" scale="70"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32"/>
  <sheetViews>
    <sheetView showZeros="0" view="pageBreakPreview" zoomScaleNormal="100" zoomScaleSheetLayoutView="100" workbookViewId="0">
      <selection activeCell="A18" sqref="A18:G18"/>
    </sheetView>
  </sheetViews>
  <sheetFormatPr defaultRowHeight="18"/>
  <cols>
    <col min="1" max="1" width="3" customWidth="1"/>
    <col min="2" max="2" width="13" customWidth="1"/>
    <col min="3" max="3" width="10.3984375" customWidth="1"/>
    <col min="4" max="4" width="8.5" customWidth="1"/>
    <col min="5" max="5" width="19.3984375" customWidth="1"/>
    <col min="6" max="7" width="12.59765625" customWidth="1"/>
  </cols>
  <sheetData>
    <row r="1" spans="1:7">
      <c r="A1" s="133" t="s">
        <v>54</v>
      </c>
      <c r="B1" s="133"/>
      <c r="C1" s="133"/>
      <c r="D1" s="133"/>
      <c r="E1" s="133"/>
      <c r="F1" s="133"/>
      <c r="G1" s="133"/>
    </row>
    <row r="2" spans="1:7">
      <c r="B2" s="2"/>
    </row>
    <row r="3" spans="1:7">
      <c r="B3" s="20"/>
      <c r="F3" s="143" t="s">
        <v>187</v>
      </c>
      <c r="G3" s="143"/>
    </row>
    <row r="4" spans="1:7">
      <c r="B4" s="2"/>
    </row>
    <row r="5" spans="1:7" ht="18.75" customHeight="1">
      <c r="B5" s="133" t="s">
        <v>0</v>
      </c>
      <c r="C5" s="133"/>
      <c r="D5" s="133"/>
      <c r="E5" s="133"/>
      <c r="F5" s="133"/>
      <c r="G5" s="133"/>
    </row>
    <row r="6" spans="1:7">
      <c r="B6" s="2"/>
    </row>
    <row r="7" spans="1:7" ht="18" customHeight="1">
      <c r="B7" s="4" t="s">
        <v>60</v>
      </c>
      <c r="C7" s="22"/>
      <c r="D7" s="22"/>
      <c r="E7" s="3" t="s">
        <v>201</v>
      </c>
      <c r="F7" s="139">
        <f>記入事項!B5</f>
        <v>0</v>
      </c>
      <c r="G7" s="266"/>
    </row>
    <row r="8" spans="1:7" ht="18" customHeight="1">
      <c r="B8" s="4"/>
      <c r="C8" s="22"/>
      <c r="D8" s="22"/>
      <c r="E8" s="3"/>
      <c r="F8" s="141">
        <f>記入事項!B6</f>
        <v>0</v>
      </c>
      <c r="G8" s="142"/>
    </row>
    <row r="9" spans="1:7">
      <c r="B9" s="6" t="s">
        <v>62</v>
      </c>
      <c r="C9" s="22"/>
      <c r="D9" s="22"/>
      <c r="E9" s="3" t="s">
        <v>200</v>
      </c>
      <c r="F9" s="263">
        <f>記入事項!B7</f>
        <v>0</v>
      </c>
      <c r="G9" s="263"/>
    </row>
    <row r="10" spans="1:7" ht="18.75" customHeight="1">
      <c r="C10" s="22"/>
      <c r="D10" s="22"/>
      <c r="E10" s="137" t="s">
        <v>109</v>
      </c>
      <c r="F10" s="137"/>
      <c r="G10" s="22"/>
    </row>
    <row r="11" spans="1:7" ht="18.75" customHeight="1">
      <c r="C11" s="22"/>
      <c r="D11" s="22"/>
      <c r="E11" s="21" t="s">
        <v>80</v>
      </c>
      <c r="F11" s="273">
        <f>記入事項!B8</f>
        <v>0</v>
      </c>
      <c r="G11" s="273"/>
    </row>
    <row r="12" spans="1:7" ht="18.75" customHeight="1">
      <c r="C12" s="22"/>
      <c r="D12" s="22"/>
      <c r="E12" s="21" t="s">
        <v>118</v>
      </c>
      <c r="F12" s="132">
        <f>記入事項!B9</f>
        <v>0</v>
      </c>
      <c r="G12" s="132"/>
    </row>
    <row r="13" spans="1:7" ht="18.75" customHeight="1">
      <c r="C13" s="22"/>
      <c r="D13" s="22"/>
      <c r="E13" s="21" t="s">
        <v>81</v>
      </c>
      <c r="F13" s="132">
        <f>記入事項!B10</f>
        <v>0</v>
      </c>
      <c r="G13" s="132"/>
    </row>
    <row r="14" spans="1:7">
      <c r="B14" s="195" t="s">
        <v>50</v>
      </c>
      <c r="C14" s="195"/>
      <c r="D14" s="195"/>
      <c r="E14" s="195"/>
      <c r="F14" s="195"/>
      <c r="G14" s="195"/>
    </row>
    <row r="15" spans="1:7">
      <c r="B15" s="195" t="s">
        <v>51</v>
      </c>
      <c r="C15" s="195"/>
      <c r="D15" s="195"/>
      <c r="E15" s="195"/>
      <c r="F15" s="195"/>
      <c r="G15" s="195"/>
    </row>
    <row r="16" spans="1:7" ht="18.75" customHeight="1">
      <c r="A16" s="147" t="str">
        <f>"令和"&amp;記入事項!B2&amp;"年度 神奈川県まちのもり創出事業補助金実施状況報告書"</f>
        <v>令和7年度 神奈川県まちのもり創出事業補助金実施状況報告書</v>
      </c>
      <c r="B16" s="147"/>
      <c r="C16" s="147"/>
      <c r="D16" s="147"/>
      <c r="E16" s="147"/>
      <c r="F16" s="147"/>
      <c r="G16" s="147"/>
    </row>
    <row r="17" spans="1:13">
      <c r="B17" s="2"/>
    </row>
    <row r="18" spans="1:13" ht="40.5" customHeight="1">
      <c r="A18" s="285" t="str">
        <f>"　"&amp;IF(記入事項!B17="",記入事項!B14,記入事項!B17)&amp;"付け 環総第"&amp;IF(記入事項!B18="",記入事項!B15,記入事項!B18)&amp;"号で交付決定を受けた令和"&amp;記入事項!B2&amp;"年度神奈川県まちのもり創出事業補助金に係る補助事業の令和"&amp;記入事項!B3&amp;"年１月末日現在における実施状況を、次のとおり報告します。"</f>
        <v>　令和　年　月　日付け 環総第号で交付決定を受けた令和7年度神奈川県まちのもり創出事業補助金に係る補助事業の令和8年１月末日現在における実施状況を、次のとおり報告します。</v>
      </c>
      <c r="B18" s="285"/>
      <c r="C18" s="285"/>
      <c r="D18" s="285"/>
      <c r="E18" s="285"/>
      <c r="F18" s="285"/>
      <c r="G18" s="285"/>
      <c r="H18" s="133"/>
      <c r="I18" s="133"/>
      <c r="J18" s="133"/>
      <c r="K18" s="133"/>
      <c r="L18" s="133"/>
      <c r="M18" s="133"/>
    </row>
    <row r="19" spans="1:13">
      <c r="B19" s="2"/>
    </row>
    <row r="20" spans="1:13" ht="18.75" customHeight="1">
      <c r="A20" s="133" t="s">
        <v>95</v>
      </c>
      <c r="B20" s="133"/>
      <c r="C20" s="133"/>
      <c r="D20" s="133"/>
      <c r="E20" s="133"/>
      <c r="F20" s="133"/>
      <c r="G20" s="133"/>
    </row>
    <row r="21" spans="1:13" ht="18.75" customHeight="1">
      <c r="B21" s="31" t="str">
        <f>"環総第"&amp;IF(記入事項!B18="",記入事項!B15,記入事項!B18)&amp;"号"</f>
        <v>環総第号</v>
      </c>
      <c r="C21" s="30"/>
    </row>
    <row r="22" spans="1:13" ht="18.75" customHeight="1">
      <c r="B22" s="298">
        <f>記入事項!B12</f>
        <v>0</v>
      </c>
      <c r="C22" s="298"/>
      <c r="D22" s="298"/>
      <c r="E22" s="298"/>
      <c r="F22" s="298"/>
      <c r="G22" s="19"/>
    </row>
    <row r="23" spans="1:13">
      <c r="B23" s="2"/>
    </row>
    <row r="24" spans="1:13" ht="18.75" customHeight="1">
      <c r="B24" s="19" t="s">
        <v>76</v>
      </c>
      <c r="C24" s="128">
        <f>第1号様式!B27</f>
        <v>0</v>
      </c>
      <c r="D24" s="48" t="s">
        <v>59</v>
      </c>
      <c r="E24" s="48"/>
      <c r="F24" s="48"/>
      <c r="G24" s="48"/>
    </row>
    <row r="25" spans="1:13">
      <c r="B25" s="133" t="s">
        <v>52</v>
      </c>
      <c r="C25" s="133"/>
      <c r="D25" s="133"/>
      <c r="E25" s="133"/>
      <c r="F25" s="133"/>
      <c r="G25" s="133"/>
    </row>
    <row r="26" spans="1:13" ht="18.75" customHeight="1">
      <c r="B26" s="133" t="s">
        <v>77</v>
      </c>
      <c r="C26" s="133"/>
      <c r="D26" s="296" t="str">
        <f>記入事項!B14</f>
        <v>令和　年　月　日</v>
      </c>
      <c r="E26" s="296"/>
      <c r="F26" s="48"/>
      <c r="G26" s="48"/>
    </row>
    <row r="27" spans="1:13">
      <c r="B27" s="133" t="s">
        <v>52</v>
      </c>
      <c r="C27" s="133"/>
      <c r="D27" s="133"/>
      <c r="E27" s="133"/>
      <c r="F27" s="133"/>
      <c r="G27" s="133"/>
    </row>
    <row r="28" spans="1:13" ht="18.75" customHeight="1">
      <c r="B28" s="133" t="s">
        <v>78</v>
      </c>
      <c r="C28" s="133"/>
      <c r="D28" s="297" t="s">
        <v>189</v>
      </c>
      <c r="E28" s="297"/>
      <c r="F28" s="48"/>
      <c r="G28" s="48"/>
    </row>
    <row r="29" spans="1:13">
      <c r="B29" s="133" t="s">
        <v>52</v>
      </c>
      <c r="C29" s="133"/>
      <c r="D29" s="133"/>
      <c r="E29" s="133"/>
      <c r="F29" s="133"/>
      <c r="G29" s="133"/>
    </row>
    <row r="30" spans="1:13" ht="18.75" customHeight="1">
      <c r="B30" s="19" t="s">
        <v>79</v>
      </c>
      <c r="C30" s="48"/>
      <c r="D30" s="89"/>
      <c r="E30" s="48" t="s">
        <v>167</v>
      </c>
      <c r="F30" s="48"/>
      <c r="G30" s="48"/>
    </row>
    <row r="31" spans="1:13">
      <c r="B31" s="133" t="s">
        <v>52</v>
      </c>
      <c r="C31" s="145"/>
      <c r="D31" s="145"/>
      <c r="E31" s="145"/>
      <c r="F31" s="145"/>
      <c r="G31" s="145"/>
    </row>
    <row r="32" spans="1:13">
      <c r="B32" s="50"/>
      <c r="C32" s="50"/>
      <c r="D32" s="50"/>
      <c r="E32" s="50"/>
      <c r="F32" s="50"/>
      <c r="G32" s="50"/>
    </row>
  </sheetData>
  <mergeCells count="25">
    <mergeCell ref="F7:G7"/>
    <mergeCell ref="F8:G8"/>
    <mergeCell ref="H18:M18"/>
    <mergeCell ref="A1:G1"/>
    <mergeCell ref="A18:G18"/>
    <mergeCell ref="B5:G5"/>
    <mergeCell ref="B14:G14"/>
    <mergeCell ref="B15:G15"/>
    <mergeCell ref="E10:F10"/>
    <mergeCell ref="A16:G16"/>
    <mergeCell ref="F3:G3"/>
    <mergeCell ref="B29:G29"/>
    <mergeCell ref="B31:G31"/>
    <mergeCell ref="B25:G25"/>
    <mergeCell ref="B27:G27"/>
    <mergeCell ref="F9:G9"/>
    <mergeCell ref="F11:G11"/>
    <mergeCell ref="F12:G12"/>
    <mergeCell ref="F13:G13"/>
    <mergeCell ref="D26:E26"/>
    <mergeCell ref="D28:E28"/>
    <mergeCell ref="B26:C26"/>
    <mergeCell ref="B28:C28"/>
    <mergeCell ref="A20:G20"/>
    <mergeCell ref="B22:F22"/>
  </mergeCells>
  <phoneticPr fontId="26"/>
  <pageMargins left="0.74803149606299213" right="0.74803149606299213" top="0.98425196850393704" bottom="0.98425196850393704" header="0.51181102362204722" footer="0.51181102362204722"/>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記入事項</vt:lpstr>
      <vt:lpstr>第1号様式</vt:lpstr>
      <vt:lpstr>第１号様式の１</vt:lpstr>
      <vt:lpstr>第１号様式の２</vt:lpstr>
      <vt:lpstr>第1号様式の３(使用木材明細表)</vt:lpstr>
      <vt:lpstr>第３号様式</vt:lpstr>
      <vt:lpstr>第１号様式の１ (変更)</vt:lpstr>
      <vt:lpstr>第1号様式の３(使用木材明細表) (変更)</vt:lpstr>
      <vt:lpstr>第６号様式</vt:lpstr>
      <vt:lpstr>第７号様式</vt:lpstr>
      <vt:lpstr>第7号様式の１</vt:lpstr>
      <vt:lpstr>第1号様式の３(使用木材明細表) (実績)</vt:lpstr>
      <vt:lpstr>現地状況写真</vt:lpstr>
      <vt:lpstr>振込口座申出書</vt:lpstr>
      <vt:lpstr>第1号様式!_Hlk7627518</vt:lpstr>
      <vt:lpstr>第1号様式!_Hlk7985598</vt:lpstr>
      <vt:lpstr>第1号様式!_Hlk7985648</vt:lpstr>
      <vt:lpstr>第1号様式!_Hlk7989857</vt:lpstr>
      <vt:lpstr>第1号様式!_Hlk7989932</vt:lpstr>
      <vt:lpstr>第1号様式!_Hlk7989972</vt:lpstr>
      <vt:lpstr>現地状況写真!Print_Area</vt:lpstr>
      <vt:lpstr>振込口座申出書!Print_Area</vt:lpstr>
      <vt:lpstr>第1号様式!Print_Area</vt:lpstr>
      <vt:lpstr>第１号様式の１!Print_Area</vt:lpstr>
      <vt:lpstr>'第１号様式の１ (変更)'!Print_Area</vt:lpstr>
      <vt:lpstr>第１号様式の２!Print_Area</vt:lpstr>
      <vt:lpstr>'第1号様式の３(使用木材明細表)'!Print_Area</vt:lpstr>
      <vt:lpstr>'第1号様式の３(使用木材明細表) (実績)'!Print_Area</vt:lpstr>
      <vt:lpstr>'第1号様式の３(使用木材明細表) (変更)'!Print_Area</vt:lpstr>
      <vt:lpstr>第３号様式!Print_Area</vt:lpstr>
      <vt:lpstr>第６号様式!Print_Area</vt:lpstr>
      <vt:lpstr>第７号様式!Print_Area</vt:lpstr>
      <vt:lpstr>第7号様式の１!Print_Area</vt:lpstr>
      <vt:lpstr>'第1号様式の３(使用木材明細表)'!Print_Titles</vt:lpstr>
      <vt:lpstr>'第1号様式の３(使用木材明細表) (実績)'!Print_Titles</vt:lpstr>
      <vt:lpstr>'第1号様式の３(使用木材明細表) (変更)'!Print_Titles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Windows ユーザー</dc:creator>
  <cp:lastModifiedBy>太田</cp:lastModifiedBy>
  <cp:revision>2</cp:revision>
  <cp:lastPrinted>2025-05-02T10:24:37Z</cp:lastPrinted>
  <dcterms:created xsi:type="dcterms:W3CDTF">2024-03-19T00:12:00Z</dcterms:created>
  <dcterms:modified xsi:type="dcterms:W3CDTF">2025-08-28T08:47:05Z</dcterms:modified>
</cp:coreProperties>
</file>