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39817877\Desktop\"/>
    </mc:Choice>
  </mc:AlternateContent>
  <bookViews>
    <workbookView xWindow="42370" yWindow="0" windowWidth="19560" windowHeight="8050" tabRatio="719" activeTab="2"/>
  </bookViews>
  <sheets>
    <sheet name="補助事業報告書" sheetId="12" r:id="rId1"/>
    <sheet name="事業実施の効果" sheetId="11" r:id="rId2"/>
    <sheet name="経費の配分" sheetId="10" r:id="rId3"/>
  </sheets>
  <definedNames>
    <definedName name="_xlnm.Print_Area" localSheetId="2">経費の配分!$A$1:$K$33</definedName>
    <definedName name="_xlnm.Print_Area" localSheetId="0">補助事業報告書!$A$1:$R$29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3" i="10" l="1"/>
  <c r="I14" i="10"/>
  <c r="E25" i="10" l="1"/>
  <c r="E26" i="10" s="1"/>
  <c r="H26" i="10" s="1"/>
  <c r="E23" i="10"/>
  <c r="E22" i="10"/>
  <c r="E24" i="10" l="1"/>
  <c r="H24" i="10" s="1"/>
  <c r="H27" i="10" s="1"/>
  <c r="F32" i="10" s="1"/>
  <c r="E27" i="10" l="1"/>
  <c r="H18" i="10"/>
  <c r="I26" i="11" l="1"/>
  <c r="O25" i="11"/>
  <c r="I11" i="11"/>
  <c r="O10" i="11"/>
  <c r="I18" i="10"/>
  <c r="B32" i="10" s="1"/>
  <c r="I32" i="10" s="1"/>
  <c r="F18" i="10"/>
  <c r="C32" i="10" s="1"/>
  <c r="F9" i="10"/>
</calcChain>
</file>

<file path=xl/comments1.xml><?xml version="1.0" encoding="utf-8"?>
<comments xmlns="http://schemas.openxmlformats.org/spreadsheetml/2006/main">
  <authors>
    <author>user</author>
  </authors>
  <commentList>
    <comment ref="I3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補助事業に要する経費－交付申請額</t>
        </r>
      </text>
    </comment>
  </commentList>
</comments>
</file>

<file path=xl/sharedStrings.xml><?xml version="1.0" encoding="utf-8"?>
<sst xmlns="http://schemas.openxmlformats.org/spreadsheetml/2006/main" count="107" uniqueCount="85">
  <si>
    <t>収入の部</t>
    <rPh sb="0" eb="2">
      <t>シュウニュウ</t>
    </rPh>
    <rPh sb="3" eb="4">
      <t>ブ</t>
    </rPh>
    <phoneticPr fontId="2"/>
  </si>
  <si>
    <t>（単位：円）</t>
  </si>
  <si>
    <t>種類</t>
    <rPh sb="0" eb="2">
      <t>シュルイ</t>
    </rPh>
    <phoneticPr fontId="2"/>
  </si>
  <si>
    <t>内容</t>
    <rPh sb="0" eb="2">
      <t>ナイヨウ</t>
    </rPh>
    <phoneticPr fontId="2"/>
  </si>
  <si>
    <t>合　計</t>
    <rPh sb="0" eb="1">
      <t>ゴウ</t>
    </rPh>
    <rPh sb="2" eb="3">
      <t>ケイ</t>
    </rPh>
    <phoneticPr fontId="2"/>
  </si>
  <si>
    <t>支出の部</t>
    <rPh sb="0" eb="2">
      <t>シシュツ</t>
    </rPh>
    <rPh sb="3" eb="4">
      <t>ブ</t>
    </rPh>
    <phoneticPr fontId="2"/>
  </si>
  <si>
    <t>消費税</t>
    <rPh sb="0" eb="3">
      <t>ショウヒゼイ</t>
    </rPh>
    <phoneticPr fontId="2"/>
  </si>
  <si>
    <t>団体会員数</t>
    <rPh sb="0" eb="2">
      <t>ダンタイ</t>
    </rPh>
    <rPh sb="2" eb="4">
      <t>カイイン</t>
    </rPh>
    <rPh sb="4" eb="5">
      <t>スウ</t>
    </rPh>
    <phoneticPr fontId="5"/>
  </si>
  <si>
    <t>増減</t>
    <rPh sb="0" eb="2">
      <t>ゾウゲン</t>
    </rPh>
    <phoneticPr fontId="5"/>
  </si>
  <si>
    <t>実績値</t>
    <rPh sb="0" eb="3">
      <t>ジッセキチ</t>
    </rPh>
    <phoneticPr fontId="5"/>
  </si>
  <si>
    <t>年間売上高（万円）</t>
    <rPh sb="0" eb="2">
      <t>ネンカン</t>
    </rPh>
    <rPh sb="2" eb="4">
      <t>ウリアゲ</t>
    </rPh>
    <rPh sb="4" eb="5">
      <t>ダカ</t>
    </rPh>
    <rPh sb="6" eb="7">
      <t>マン</t>
    </rPh>
    <rPh sb="7" eb="8">
      <t>エン</t>
    </rPh>
    <phoneticPr fontId="6"/>
  </si>
  <si>
    <t>測定店舗数</t>
    <rPh sb="0" eb="2">
      <t>ソクテイ</t>
    </rPh>
    <rPh sb="2" eb="4">
      <t>テンポ</t>
    </rPh>
    <rPh sb="4" eb="5">
      <t>スウ</t>
    </rPh>
    <phoneticPr fontId="5"/>
  </si>
  <si>
    <t>補助事業報告書</t>
    <rPh sb="0" eb="2">
      <t>ホジョ</t>
    </rPh>
    <rPh sb="2" eb="4">
      <t>ジギョウ</t>
    </rPh>
    <rPh sb="4" eb="7">
      <t>ホウコクショ</t>
    </rPh>
    <phoneticPr fontId="2"/>
  </si>
  <si>
    <t>１　事業実施結果</t>
    <rPh sb="2" eb="4">
      <t>ジギョウ</t>
    </rPh>
    <rPh sb="4" eb="6">
      <t>ジッシ</t>
    </rPh>
    <rPh sb="6" eb="8">
      <t>ケッカ</t>
    </rPh>
    <phoneticPr fontId="2"/>
  </si>
  <si>
    <t>金額(税抜)</t>
    <rPh sb="0" eb="1">
      <t>キン</t>
    </rPh>
    <rPh sb="1" eb="2">
      <t>ガク</t>
    </rPh>
    <rPh sb="3" eb="4">
      <t>ゼイ</t>
    </rPh>
    <rPh sb="4" eb="5">
      <t>ヌ</t>
    </rPh>
    <phoneticPr fontId="2"/>
  </si>
  <si>
    <t>（様式10－１）</t>
    <rPh sb="1" eb="3">
      <t>ヨウシキ</t>
    </rPh>
    <phoneticPr fontId="2"/>
  </si>
  <si>
    <t>プレミアム（割増）分経費</t>
    <rPh sb="6" eb="8">
      <t>ワリマシ</t>
    </rPh>
    <rPh sb="9" eb="10">
      <t>ブン</t>
    </rPh>
    <rPh sb="10" eb="12">
      <t>ケイヒ</t>
    </rPh>
    <phoneticPr fontId="2"/>
  </si>
  <si>
    <t>プレミアム率</t>
    <rPh sb="5" eb="6">
      <t>リツ</t>
    </rPh>
    <phoneticPr fontId="2"/>
  </si>
  <si>
    <t>参加店舗数</t>
    <rPh sb="0" eb="2">
      <t>サンカ</t>
    </rPh>
    <rPh sb="2" eb="4">
      <t>テンポ</t>
    </rPh>
    <rPh sb="4" eb="5">
      <t>スウ</t>
    </rPh>
    <phoneticPr fontId="2"/>
  </si>
  <si>
    <t>（詳細に記載し、成果物など資料を添付すること）</t>
    <rPh sb="1" eb="3">
      <t>ショウサイ</t>
    </rPh>
    <rPh sb="8" eb="10">
      <t>セイカ</t>
    </rPh>
    <rPh sb="10" eb="11">
      <t>ブツ</t>
    </rPh>
    <rPh sb="13" eb="15">
      <t>シリョウ</t>
    </rPh>
    <rPh sb="16" eb="18">
      <t>テンプ</t>
    </rPh>
    <phoneticPr fontId="2"/>
  </si>
  <si>
    <t>(1) 売上高（会員数の半数以上の算出必須）</t>
    <phoneticPr fontId="2"/>
  </si>
  <si>
    <t>金額</t>
    <rPh sb="0" eb="1">
      <t>キン</t>
    </rPh>
    <rPh sb="1" eb="2">
      <t>ガク</t>
    </rPh>
    <phoneticPr fontId="2"/>
  </si>
  <si>
    <t>備考</t>
    <rPh sb="0" eb="1">
      <t>ビ</t>
    </rPh>
    <rPh sb="1" eb="2">
      <t>コウ</t>
    </rPh>
    <phoneticPr fontId="2"/>
  </si>
  <si>
    <t>県補助金</t>
    <rPh sb="0" eb="1">
      <t>ケン</t>
    </rPh>
    <rPh sb="1" eb="4">
      <t>ホジョキン</t>
    </rPh>
    <phoneticPr fontId="2"/>
  </si>
  <si>
    <t>県商店街等プレミアム商品券支援事業費補助金</t>
    <rPh sb="10" eb="13">
      <t>ショウヒンケン</t>
    </rPh>
    <phoneticPr fontId="2"/>
  </si>
  <si>
    <t>その他補助金</t>
    <rPh sb="2" eb="3">
      <t>タ</t>
    </rPh>
    <rPh sb="3" eb="6">
      <t>ホジョキン</t>
    </rPh>
    <phoneticPr fontId="2"/>
  </si>
  <si>
    <t>自己負担</t>
  </si>
  <si>
    <t>合計(税込)</t>
    <rPh sb="0" eb="2">
      <t>ゴウケイ</t>
    </rPh>
    <rPh sb="3" eb="5">
      <t>ゼイコミ</t>
    </rPh>
    <phoneticPr fontId="2"/>
  </si>
  <si>
    <t>(b)</t>
    <phoneticPr fontId="2"/>
  </si>
  <si>
    <t>補助事業者名（代表）：</t>
    <rPh sb="0" eb="2">
      <t>ホジョ</t>
    </rPh>
    <rPh sb="2" eb="4">
      <t>ジギョウ</t>
    </rPh>
    <rPh sb="4" eb="5">
      <t>シャ</t>
    </rPh>
    <rPh sb="5" eb="6">
      <t>メイ</t>
    </rPh>
    <rPh sb="7" eb="9">
      <t>ダイヒョウ</t>
    </rPh>
    <phoneticPr fontId="2"/>
  </si>
  <si>
    <t>２　実施した結果を踏まえた課題認識</t>
    <rPh sb="2" eb="4">
      <t>ジッシ</t>
    </rPh>
    <rPh sb="6" eb="8">
      <t>ケッカ</t>
    </rPh>
    <rPh sb="9" eb="10">
      <t>フ</t>
    </rPh>
    <rPh sb="13" eb="15">
      <t>カダイ</t>
    </rPh>
    <rPh sb="15" eb="17">
      <t>ニンシキ</t>
    </rPh>
    <phoneticPr fontId="2"/>
  </si>
  <si>
    <t>①補助事業者（代表）：</t>
    <rPh sb="1" eb="6">
      <t>ホジョジギョウシャ</t>
    </rPh>
    <rPh sb="7" eb="9">
      <t>ダイヒョウ</t>
    </rPh>
    <phoneticPr fontId="2"/>
  </si>
  <si>
    <t>②補助事業者：</t>
    <rPh sb="1" eb="6">
      <t>ホジョジギョウシャ</t>
    </rPh>
    <phoneticPr fontId="2"/>
  </si>
  <si>
    <t>目標値</t>
    <rPh sb="0" eb="2">
      <t>モクヒョウ</t>
    </rPh>
    <rPh sb="2" eb="3">
      <t>チ</t>
    </rPh>
    <phoneticPr fontId="2"/>
  </si>
  <si>
    <t>基準値</t>
    <rPh sb="0" eb="2">
      <t>キジュン</t>
    </rPh>
    <rPh sb="2" eb="3">
      <t>チ</t>
    </rPh>
    <phoneticPr fontId="5"/>
  </si>
  <si>
    <t>（金額）</t>
    <rPh sb="1" eb="3">
      <t>キンガク</t>
    </rPh>
    <phoneticPr fontId="2"/>
  </si>
  <si>
    <t>（枚数）</t>
    <rPh sb="1" eb="3">
      <t>マイスウ</t>
    </rPh>
    <phoneticPr fontId="2"/>
  </si>
  <si>
    <t>販売枚数・金額</t>
    <rPh sb="2" eb="4">
      <t>マイスウ</t>
    </rPh>
    <phoneticPr fontId="2"/>
  </si>
  <si>
    <t>換金枚数・金額</t>
    <rPh sb="0" eb="2">
      <t>カンキン</t>
    </rPh>
    <rPh sb="2" eb="4">
      <t>マイスウ</t>
    </rPh>
    <phoneticPr fontId="2"/>
  </si>
  <si>
    <t>プレミアム商品券の有効期間</t>
    <rPh sb="5" eb="8">
      <t>ショウヒンケン</t>
    </rPh>
    <rPh sb="9" eb="11">
      <t>ユウコウ</t>
    </rPh>
    <rPh sb="11" eb="13">
      <t>キカン</t>
    </rPh>
    <phoneticPr fontId="2"/>
  </si>
  <si>
    <t>～</t>
    <phoneticPr fontId="2"/>
  </si>
  <si>
    <t>(b)と同額</t>
    <rPh sb="4" eb="6">
      <t>ドウガク</t>
    </rPh>
    <phoneticPr fontId="2"/>
  </si>
  <si>
    <t>プレミアム商品券の額面金額</t>
    <rPh sb="5" eb="8">
      <t>ショウヒンケン</t>
    </rPh>
    <rPh sb="9" eb="11">
      <t>ガクメン</t>
    </rPh>
    <rPh sb="11" eb="13">
      <t>キンガク</t>
    </rPh>
    <phoneticPr fontId="2"/>
  </si>
  <si>
    <t>１セット当たりの販売額</t>
    <rPh sb="4" eb="5">
      <t>ア</t>
    </rPh>
    <rPh sb="8" eb="10">
      <t>ハンバイ</t>
    </rPh>
    <rPh sb="10" eb="11">
      <t>ガク</t>
    </rPh>
    <phoneticPr fontId="2"/>
  </si>
  <si>
    <t>総発行枚数・金額</t>
    <rPh sb="0" eb="1">
      <t>ソウ</t>
    </rPh>
    <rPh sb="6" eb="8">
      <t>キンガク</t>
    </rPh>
    <phoneticPr fontId="2"/>
  </si>
  <si>
    <t>プレミアム商品券の販売場所</t>
    <phoneticPr fontId="2"/>
  </si>
  <si>
    <t>１人当たりの購入上限（原則５万円以下）</t>
    <rPh sb="1" eb="2">
      <t>ヒト</t>
    </rPh>
    <rPh sb="2" eb="3">
      <t>ア</t>
    </rPh>
    <rPh sb="6" eb="8">
      <t>コウニュウ</t>
    </rPh>
    <rPh sb="8" eb="10">
      <t>ジョウゲン</t>
    </rPh>
    <rPh sb="11" eb="13">
      <t>ゲンソク</t>
    </rPh>
    <rPh sb="14" eb="16">
      <t>マンエン</t>
    </rPh>
    <rPh sb="16" eb="18">
      <t>イカ</t>
    </rPh>
    <phoneticPr fontId="2"/>
  </si>
  <si>
    <t xml:space="preserve">その他特記事項
</t>
    <rPh sb="2" eb="3">
      <t>タ</t>
    </rPh>
    <rPh sb="3" eb="5">
      <t>トッキ</t>
    </rPh>
    <rPh sb="5" eb="7">
      <t>ジコウ</t>
    </rPh>
    <phoneticPr fontId="2"/>
  </si>
  <si>
    <t>（単位：円）</t>
    <phoneticPr fontId="2"/>
  </si>
  <si>
    <t>(a)</t>
    <phoneticPr fontId="2"/>
  </si>
  <si>
    <t>補助事業に要した
経費
(b)</t>
    <phoneticPr fontId="2"/>
  </si>
  <si>
    <t>補助対象経費
(a)</t>
    <phoneticPr fontId="2"/>
  </si>
  <si>
    <t>負担区分</t>
    <phoneticPr fontId="2"/>
  </si>
  <si>
    <t>４　事業実施の効果</t>
    <phoneticPr fontId="2"/>
  </si>
  <si>
    <t xml:space="preserve">
（事業計画書に記載した「目標数値」の達成状況について記入すること。）</t>
    <phoneticPr fontId="2"/>
  </si>
  <si>
    <t>発行するセット数量</t>
    <rPh sb="0" eb="2">
      <t>ハッコウ</t>
    </rPh>
    <rPh sb="7" eb="9">
      <t>スウリョウ</t>
    </rPh>
    <phoneticPr fontId="2"/>
  </si>
  <si>
    <t>３　その他特記事項</t>
    <phoneticPr fontId="2"/>
  </si>
  <si>
    <t>事業周知に係る広報の内容</t>
    <rPh sb="0" eb="2">
      <t>ジギョウ</t>
    </rPh>
    <rPh sb="2" eb="4">
      <t>シュウチ</t>
    </rPh>
    <rPh sb="5" eb="6">
      <t>カカ</t>
    </rPh>
    <rPh sb="7" eb="9">
      <t>コウホウ</t>
    </rPh>
    <rPh sb="10" eb="12">
      <t>ナイヨウ</t>
    </rPh>
    <phoneticPr fontId="2"/>
  </si>
  <si>
    <t>チラシ</t>
    <phoneticPr fontId="2"/>
  </si>
  <si>
    <t>ポスター</t>
    <phoneticPr fontId="2"/>
  </si>
  <si>
    <t>新聞折込</t>
    <rPh sb="0" eb="2">
      <t>シンブン</t>
    </rPh>
    <rPh sb="2" eb="4">
      <t>オリコミ</t>
    </rPh>
    <phoneticPr fontId="2"/>
  </si>
  <si>
    <t>地域紙</t>
    <rPh sb="0" eb="3">
      <t>チイキシ</t>
    </rPh>
    <phoneticPr fontId="2"/>
  </si>
  <si>
    <t>券面の発券に係る印刷費</t>
    <rPh sb="0" eb="2">
      <t>ケンメン</t>
    </rPh>
    <rPh sb="3" eb="5">
      <t>ハッケン</t>
    </rPh>
    <rPh sb="6" eb="7">
      <t>カカ</t>
    </rPh>
    <rPh sb="8" eb="10">
      <t>インサツ</t>
    </rPh>
    <rPh sb="10" eb="11">
      <t>ヒ</t>
    </rPh>
    <phoneticPr fontId="2"/>
  </si>
  <si>
    <t>広告宣伝費</t>
    <rPh sb="0" eb="5">
      <t>コウコクセンデンヒ</t>
    </rPh>
    <phoneticPr fontId="2"/>
  </si>
  <si>
    <t>プレミアム商品券の販売期間</t>
    <rPh sb="5" eb="8">
      <t>ショウヒンケン</t>
    </rPh>
    <rPh sb="9" eb="11">
      <t>ハンバイ</t>
    </rPh>
    <rPh sb="11" eb="13">
      <t>キカン</t>
    </rPh>
    <phoneticPr fontId="2"/>
  </si>
  <si>
    <t>～</t>
    <phoneticPr fontId="2"/>
  </si>
  <si>
    <t>各経費における補助額</t>
    <rPh sb="0" eb="3">
      <t>カクケイヒ</t>
    </rPh>
    <rPh sb="7" eb="9">
      <t>ホジョ</t>
    </rPh>
    <rPh sb="9" eb="10">
      <t>ガク</t>
    </rPh>
    <phoneticPr fontId="2"/>
  </si>
  <si>
    <t>補助事業に要する経費</t>
    <phoneticPr fontId="2"/>
  </si>
  <si>
    <t>補助対象経費</t>
    <phoneticPr fontId="2"/>
  </si>
  <si>
    <t>補助額</t>
    <rPh sb="0" eb="2">
      <t>ホジョ</t>
    </rPh>
    <rPh sb="2" eb="3">
      <t>ガク</t>
    </rPh>
    <phoneticPr fontId="2"/>
  </si>
  <si>
    <t>小計</t>
    <rPh sb="0" eb="2">
      <t>ショウケイ</t>
    </rPh>
    <phoneticPr fontId="2"/>
  </si>
  <si>
    <t>※上限10万円</t>
    <rPh sb="1" eb="3">
      <t>ジョウゲン</t>
    </rPh>
    <rPh sb="5" eb="7">
      <t>マンエン</t>
    </rPh>
    <phoneticPr fontId="2"/>
  </si>
  <si>
    <t>合計</t>
    <rPh sb="0" eb="2">
      <t>ゴウケイ</t>
    </rPh>
    <phoneticPr fontId="2"/>
  </si>
  <si>
    <t>(2) 商店街等の歩行者通行量（事業実施前の測定と同一条件での計測結果必須）、地域住民の満足度等</t>
    <rPh sb="16" eb="18">
      <t>ジギョウ</t>
    </rPh>
    <rPh sb="18" eb="20">
      <t>ジッシ</t>
    </rPh>
    <rPh sb="20" eb="21">
      <t>マエ</t>
    </rPh>
    <rPh sb="22" eb="24">
      <t>ソクテイ</t>
    </rPh>
    <rPh sb="25" eb="27">
      <t>ドウイツ</t>
    </rPh>
    <rPh sb="27" eb="29">
      <t>ジョウケン</t>
    </rPh>
    <phoneticPr fontId="2"/>
  </si>
  <si>
    <t>歩行者通行量：
（事業実施前） 令和　年　月　日（　）　時　分～　時　分　　　　　 　人
（目標）　　　　  　　　　　　　　　　　　　　　　　　　　　　　　  　　　　　　人　（　　　％増）
（実績）            令和　年　月　日（　）　時　分～　時　分　  　　　　 人　（　　　％増）</t>
    <rPh sb="0" eb="6">
      <t>ホコウシャツウコウリョウ</t>
    </rPh>
    <phoneticPr fontId="2"/>
  </si>
  <si>
    <t>費目</t>
    <rPh sb="0" eb="2">
      <t>ヒモク</t>
    </rPh>
    <phoneticPr fontId="2"/>
  </si>
  <si>
    <r>
      <t xml:space="preserve">自己負担額(b)-(c)
</t>
    </r>
    <r>
      <rPr>
        <sz val="10"/>
        <rFont val="ＭＳ 明朝"/>
        <family val="1"/>
        <charset val="128"/>
      </rPr>
      <t>(その他補助金を含む)</t>
    </r>
    <rPh sb="16" eb="17">
      <t>タ</t>
    </rPh>
    <rPh sb="17" eb="20">
      <t>ホジョキン</t>
    </rPh>
    <rPh sb="21" eb="22">
      <t>フク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</si>
  <si>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</si>
  <si>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r>
      <rPr>
        <sz val="14"/>
        <rFont val="ＭＳ ゴシック"/>
        <family val="3"/>
        <charset val="128"/>
      </rPr>
      <t>　</t>
    </r>
    <r>
      <rPr>
        <u/>
        <sz val="14"/>
        <rFont val="ＭＳ ゴシック"/>
        <family val="3"/>
        <charset val="128"/>
      </rPr>
      <t>なお、３者以上の団体による連携で実施する場合は、適宜行を追加すること。</t>
    </r>
    <phoneticPr fontId="2"/>
  </si>
  <si>
    <t>補助金交付見込額(c)
千円未満切捨て(※)</t>
    <rPh sb="5" eb="7">
      <t>ミコ</t>
    </rPh>
    <rPh sb="12" eb="18">
      <t>センエンミマンキリス</t>
    </rPh>
    <phoneticPr fontId="2"/>
  </si>
  <si>
    <t>地域住民の満足度等：
新規顧客のリピート率：</t>
    <rPh sb="13" eb="15">
      <t>シンキ</t>
    </rPh>
    <rPh sb="15" eb="17">
      <t>コキャク</t>
    </rPh>
    <phoneticPr fontId="2"/>
  </si>
  <si>
    <t>なお、３者以上の団体による連携で実施する場合は、適宜行を追加すること。</t>
    <phoneticPr fontId="2"/>
  </si>
  <si>
    <t>※次の記載欄は、２者以上の団体による連携で実施する場合に記載。</t>
    <rPh sb="1" eb="2">
      <t>ツギ</t>
    </rPh>
    <phoneticPr fontId="2"/>
  </si>
  <si>
    <t>５　経費の配分</t>
    <rPh sb="2" eb="4">
      <t>ケイヒ</t>
    </rPh>
    <rPh sb="5" eb="7">
      <t>ハイブン</t>
    </rPh>
    <phoneticPr fontId="2"/>
  </si>
  <si>
    <t>※補助上限額
【単独で実施する場合】
　①R5.4.1時点の正会員数が40以下の団体：100万円
　②R5.4.1時点の正会員数が40を超える団体：200万円
【複数団体で実施する場合】
　500万円
　※上記正会員数の制限が適用されます。</t>
    <rPh sb="1" eb="3">
      <t>ホジョ</t>
    </rPh>
    <rPh sb="3" eb="6">
      <t>ジョウゲンガク</t>
    </rPh>
    <rPh sb="8" eb="10">
      <t>タンドク</t>
    </rPh>
    <rPh sb="11" eb="13">
      <t>ジッシ</t>
    </rPh>
    <rPh sb="15" eb="17">
      <t>バアイ</t>
    </rPh>
    <rPh sb="46" eb="48">
      <t>マンエン</t>
    </rPh>
    <rPh sb="77" eb="79">
      <t>マンエン</t>
    </rPh>
    <rPh sb="86" eb="88">
      <t>ジッシ</t>
    </rPh>
    <rPh sb="90" eb="92">
      <t>バアイ</t>
    </rPh>
    <rPh sb="98" eb="100">
      <t>マンエン</t>
    </rPh>
    <rPh sb="103" eb="105">
      <t>ジョウキ</t>
    </rPh>
    <rPh sb="105" eb="106">
      <t>セイ</t>
    </rPh>
    <rPh sb="106" eb="109">
      <t>カイインスウ</t>
    </rPh>
    <rPh sb="110" eb="112">
      <t>セイゲン</t>
    </rPh>
    <rPh sb="113" eb="115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</si>
</sst>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&quot;％&quot;;&quot;▲ &quot;#,##0.0&quot;％&quot;"/>
    <numFmt numFmtId="178" formatCode="#,##0_);[Red]\(#,##0\)"/>
    <numFmt numFmtId="179" formatCode="[$-411]ggge&quot;年&quot;m&quot;月&quot;d&quot;日&quot;;@"/>
    <numFmt numFmtId="180" formatCode="&quot;(目標&quot;#,##0.0&quot;％)&quot;;&quot;(目標&quot;&quot;▲&quot;#,##0.0&quot;％)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HG創英角ｺﾞｼｯｸUB"/>
      <family val="3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name val="ＭＳ 明朝"/>
      <family val="1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92">
    <xf numFmtId="0" fontId="0" fillId="0" borderId="0" xfId="0"/>
    <xf numFmtId="0" fontId="4" fillId="0" borderId="0" xfId="0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2" applyFont="1" applyAlignment="1">
      <alignment horizontal="left" vertical="center"/>
    </xf>
    <xf numFmtId="176" fontId="4" fillId="0" borderId="0" xfId="2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3" fillId="0" borderId="23" xfId="2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4" fillId="0" borderId="0" xfId="2" applyFont="1" applyFill="1" applyAlignment="1">
      <alignment vertical="center" wrapText="1"/>
    </xf>
    <xf numFmtId="0" fontId="3" fillId="0" borderId="23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8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6" xfId="2" applyFont="1" applyBorder="1" applyAlignment="1" applyProtection="1">
      <alignment vertical="center"/>
      <protection locked="0"/>
    </xf>
    <xf numFmtId="0" fontId="4" fillId="0" borderId="11" xfId="2" applyFont="1" applyBorder="1" applyAlignment="1" applyProtection="1">
      <alignment vertical="center"/>
      <protection locked="0"/>
    </xf>
    <xf numFmtId="176" fontId="4" fillId="0" borderId="10" xfId="2" applyNumberFormat="1" applyFont="1" applyBorder="1" applyAlignment="1" applyProtection="1">
      <alignment vertical="center" shrinkToFit="1"/>
      <protection locked="0"/>
    </xf>
    <xf numFmtId="0" fontId="4" fillId="0" borderId="14" xfId="2" applyFont="1" applyBorder="1" applyAlignment="1" applyProtection="1">
      <alignment vertical="center"/>
      <protection locked="0"/>
    </xf>
    <xf numFmtId="176" fontId="17" fillId="0" borderId="54" xfId="0" applyNumberFormat="1" applyFont="1" applyBorder="1" applyAlignment="1" applyProtection="1">
      <alignment vertical="center"/>
      <protection locked="0"/>
    </xf>
    <xf numFmtId="179" fontId="3" fillId="0" borderId="3" xfId="2" applyNumberFormat="1" applyFont="1" applyFill="1" applyBorder="1" applyAlignment="1">
      <alignment horizontal="center" vertical="center"/>
    </xf>
    <xf numFmtId="179" fontId="3" fillId="0" borderId="23" xfId="2" applyNumberFormat="1" applyFont="1" applyFill="1" applyBorder="1" applyAlignment="1">
      <alignment horizontal="center" vertical="center"/>
    </xf>
    <xf numFmtId="179" fontId="3" fillId="0" borderId="22" xfId="2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vertical="top" wrapText="1"/>
    </xf>
    <xf numFmtId="0" fontId="3" fillId="0" borderId="23" xfId="2" applyFont="1" applyBorder="1" applyAlignment="1">
      <alignment vertical="top" wrapText="1"/>
    </xf>
    <xf numFmtId="0" fontId="3" fillId="0" borderId="22" xfId="2" applyFont="1" applyBorder="1" applyAlignment="1">
      <alignment vertical="top" wrapText="1"/>
    </xf>
    <xf numFmtId="0" fontId="3" fillId="0" borderId="3" xfId="2" applyFont="1" applyFill="1" applyBorder="1" applyAlignment="1">
      <alignment horizontal="center" vertical="center" shrinkToFit="1"/>
    </xf>
    <xf numFmtId="0" fontId="3" fillId="0" borderId="23" xfId="2" applyFont="1" applyFill="1" applyBorder="1" applyAlignment="1">
      <alignment horizontal="center" vertical="center" shrinkToFit="1"/>
    </xf>
    <xf numFmtId="0" fontId="3" fillId="0" borderId="22" xfId="2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3" xfId="2" applyFont="1" applyBorder="1" applyAlignment="1">
      <alignment horizontal="center" vertical="center" shrinkToFit="1"/>
    </xf>
    <xf numFmtId="0" fontId="3" fillId="0" borderId="23" xfId="2" applyFont="1" applyBorder="1" applyAlignment="1">
      <alignment horizontal="center" vertical="center" shrinkToFit="1"/>
    </xf>
    <xf numFmtId="0" fontId="3" fillId="0" borderId="3" xfId="2" applyFont="1" applyBorder="1" applyAlignment="1">
      <alignment vertical="center"/>
    </xf>
    <xf numFmtId="0" fontId="3" fillId="0" borderId="23" xfId="2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3" fillId="0" borderId="22" xfId="2" applyFont="1" applyBorder="1" applyAlignment="1">
      <alignment horizontal="center" vertical="center" shrinkToFit="1"/>
    </xf>
    <xf numFmtId="179" fontId="3" fillId="0" borderId="3" xfId="2" applyNumberFormat="1" applyFont="1" applyBorder="1" applyAlignment="1">
      <alignment horizontal="center" vertical="center" shrinkToFit="1"/>
    </xf>
    <xf numFmtId="179" fontId="3" fillId="0" borderId="23" xfId="2" applyNumberFormat="1" applyFont="1" applyBorder="1" applyAlignment="1">
      <alignment horizontal="center" vertical="center" shrinkToFit="1"/>
    </xf>
    <xf numFmtId="179" fontId="3" fillId="0" borderId="23" xfId="2" applyNumberFormat="1" applyFont="1" applyBorder="1" applyAlignment="1">
      <alignment horizontal="center" vertical="center"/>
    </xf>
    <xf numFmtId="179" fontId="3" fillId="0" borderId="22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0" borderId="3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 wrapText="1"/>
    </xf>
    <xf numFmtId="180" fontId="4" fillId="0" borderId="17" xfId="2" applyNumberFormat="1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top" wrapText="1"/>
    </xf>
    <xf numFmtId="0" fontId="4" fillId="0" borderId="36" xfId="2" applyFont="1" applyBorder="1" applyAlignment="1">
      <alignment horizontal="center" vertical="center" wrapText="1"/>
    </xf>
    <xf numFmtId="0" fontId="4" fillId="0" borderId="37" xfId="2" applyFont="1" applyBorder="1" applyAlignment="1">
      <alignment horizontal="center" vertical="center" wrapText="1"/>
    </xf>
    <xf numFmtId="0" fontId="4" fillId="0" borderId="38" xfId="2" applyFont="1" applyBorder="1" applyAlignment="1">
      <alignment horizontal="center" vertical="center" shrinkToFit="1"/>
    </xf>
    <xf numFmtId="0" fontId="4" fillId="0" borderId="39" xfId="2" applyFont="1" applyBorder="1" applyAlignment="1">
      <alignment horizontal="center" vertical="center" shrinkToFit="1"/>
    </xf>
    <xf numFmtId="0" fontId="4" fillId="0" borderId="35" xfId="2" applyFont="1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 shrinkToFit="1"/>
    </xf>
    <xf numFmtId="178" fontId="4" fillId="0" borderId="12" xfId="3" applyNumberFormat="1" applyFont="1" applyBorder="1" applyAlignment="1">
      <alignment horizontal="center" vertical="center" shrinkToFit="1"/>
    </xf>
    <xf numFmtId="178" fontId="4" fillId="0" borderId="12" xfId="2" applyNumberFormat="1" applyFont="1" applyFill="1" applyBorder="1" applyAlignment="1">
      <alignment horizontal="center" vertical="center" shrinkToFit="1"/>
    </xf>
    <xf numFmtId="177" fontId="4" fillId="0" borderId="12" xfId="2" applyNumberFormat="1" applyFont="1" applyFill="1" applyBorder="1" applyAlignment="1">
      <alignment horizontal="center" vertical="center" shrinkToFit="1"/>
    </xf>
    <xf numFmtId="177" fontId="4" fillId="0" borderId="14" xfId="2" applyNumberFormat="1" applyFont="1" applyFill="1" applyBorder="1" applyAlignment="1">
      <alignment horizontal="center" vertical="center" shrinkToFit="1"/>
    </xf>
    <xf numFmtId="0" fontId="4" fillId="0" borderId="0" xfId="2" applyFont="1" applyFill="1" applyAlignment="1">
      <alignment horizontal="left" vertical="center" wrapText="1"/>
    </xf>
    <xf numFmtId="0" fontId="4" fillId="0" borderId="32" xfId="2" applyFont="1" applyBorder="1" applyAlignment="1">
      <alignment horizontal="center" vertical="center" shrinkToFit="1"/>
    </xf>
    <xf numFmtId="0" fontId="4" fillId="0" borderId="7" xfId="2" applyFont="1" applyBorder="1" applyAlignment="1">
      <alignment horizontal="center" vertical="center" shrinkToFit="1"/>
    </xf>
    <xf numFmtId="38" fontId="4" fillId="0" borderId="7" xfId="3" applyFont="1" applyBorder="1" applyAlignment="1">
      <alignment horizontal="center" vertical="center" shrinkToFit="1"/>
    </xf>
    <xf numFmtId="38" fontId="4" fillId="0" borderId="9" xfId="3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top" wrapText="1"/>
    </xf>
    <xf numFmtId="0" fontId="4" fillId="0" borderId="26" xfId="2" applyFont="1" applyBorder="1" applyAlignment="1" applyProtection="1">
      <alignment vertical="center" wrapText="1" shrinkToFit="1"/>
      <protection locked="0"/>
    </xf>
    <xf numFmtId="0" fontId="4" fillId="0" borderId="27" xfId="2" applyFont="1" applyBorder="1" applyAlignment="1" applyProtection="1">
      <alignment vertical="center" wrapText="1" shrinkToFit="1"/>
      <protection locked="0"/>
    </xf>
    <xf numFmtId="176" fontId="4" fillId="0" borderId="5" xfId="2" applyNumberFormat="1" applyFont="1" applyBorder="1" applyAlignment="1" applyProtection="1">
      <alignment vertical="center" shrinkToFit="1"/>
      <protection locked="0"/>
    </xf>
    <xf numFmtId="176" fontId="4" fillId="0" borderId="27" xfId="2" applyNumberFormat="1" applyFont="1" applyBorder="1" applyAlignment="1" applyProtection="1">
      <alignment vertical="center" shrinkToFit="1"/>
      <protection locked="0"/>
    </xf>
    <xf numFmtId="176" fontId="4" fillId="0" borderId="13" xfId="2" applyNumberFormat="1" applyFont="1" applyBorder="1" applyAlignment="1" applyProtection="1">
      <alignment vertical="center" shrinkToFit="1"/>
      <protection locked="0"/>
    </xf>
    <xf numFmtId="176" fontId="4" fillId="0" borderId="29" xfId="2" applyNumberFormat="1" applyFont="1" applyBorder="1" applyAlignment="1" applyProtection="1">
      <alignment vertical="center" shrinkToFit="1"/>
      <protection locked="0"/>
    </xf>
    <xf numFmtId="0" fontId="4" fillId="0" borderId="24" xfId="2" applyFont="1" applyBorder="1" applyAlignment="1" applyProtection="1">
      <alignment vertical="center" wrapText="1" shrinkToFit="1"/>
      <protection locked="0"/>
    </xf>
    <xf numFmtId="0" fontId="4" fillId="0" borderId="25" xfId="2" applyFont="1" applyBorder="1" applyAlignment="1" applyProtection="1">
      <alignment vertical="center" wrapText="1" shrinkToFit="1"/>
      <protection locked="0"/>
    </xf>
    <xf numFmtId="176" fontId="4" fillId="0" borderId="4" xfId="2" applyNumberFormat="1" applyFont="1" applyBorder="1" applyAlignment="1" applyProtection="1">
      <alignment vertical="center" shrinkToFit="1"/>
      <protection locked="0"/>
    </xf>
    <xf numFmtId="176" fontId="4" fillId="0" borderId="25" xfId="2" applyNumberFormat="1" applyFont="1" applyBorder="1" applyAlignment="1" applyProtection="1">
      <alignment vertical="center" shrinkToFit="1"/>
      <protection locked="0"/>
    </xf>
    <xf numFmtId="0" fontId="4" fillId="0" borderId="26" xfId="2" applyFont="1" applyBorder="1" applyAlignment="1" applyProtection="1">
      <alignment vertical="center" wrapText="1"/>
      <protection locked="0"/>
    </xf>
    <xf numFmtId="0" fontId="4" fillId="0" borderId="27" xfId="2" applyFont="1" applyBorder="1" applyAlignment="1" applyProtection="1">
      <alignment vertical="center" wrapText="1"/>
      <protection locked="0"/>
    </xf>
    <xf numFmtId="0" fontId="4" fillId="0" borderId="28" xfId="2" applyFont="1" applyBorder="1" applyAlignment="1" applyProtection="1">
      <alignment vertical="center" wrapText="1"/>
      <protection locked="0"/>
    </xf>
    <xf numFmtId="0" fontId="4" fillId="0" borderId="29" xfId="2" applyFont="1" applyBorder="1" applyAlignment="1" applyProtection="1">
      <alignment vertical="center" wrapText="1"/>
      <protection locked="0"/>
    </xf>
    <xf numFmtId="0" fontId="9" fillId="0" borderId="24" xfId="2" applyFont="1" applyBorder="1" applyAlignment="1" applyProtection="1">
      <alignment vertical="center" wrapText="1" shrinkToFit="1"/>
      <protection locked="0"/>
    </xf>
    <xf numFmtId="0" fontId="9" fillId="0" borderId="25" xfId="2" applyFont="1" applyBorder="1" applyAlignment="1" applyProtection="1">
      <alignment vertical="center" wrapText="1" shrinkToFit="1"/>
      <protection locked="0"/>
    </xf>
    <xf numFmtId="0" fontId="8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left" vertical="center"/>
    </xf>
    <xf numFmtId="0" fontId="4" fillId="0" borderId="0" xfId="2" applyFont="1" applyProtection="1"/>
    <xf numFmtId="0" fontId="4" fillId="0" borderId="0" xfId="2" applyFont="1" applyAlignment="1" applyProtection="1">
      <alignment horizontal="right" vertical="center"/>
    </xf>
    <xf numFmtId="0" fontId="4" fillId="0" borderId="0" xfId="2" applyFont="1" applyBorder="1" applyProtection="1"/>
    <xf numFmtId="0" fontId="4" fillId="0" borderId="32" xfId="2" applyFont="1" applyBorder="1" applyAlignment="1" applyProtection="1">
      <alignment horizontal="center" vertical="center"/>
    </xf>
    <xf numFmtId="0" fontId="4" fillId="0" borderId="23" xfId="2" applyFont="1" applyBorder="1" applyAlignment="1" applyProtection="1">
      <alignment horizontal="center" vertical="center"/>
    </xf>
    <xf numFmtId="0" fontId="4" fillId="0" borderId="16" xfId="2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/>
    </xf>
    <xf numFmtId="0" fontId="4" fillId="0" borderId="33" xfId="2" applyFont="1" applyBorder="1" applyAlignment="1" applyProtection="1">
      <alignment vertical="center"/>
    </xf>
    <xf numFmtId="0" fontId="4" fillId="0" borderId="0" xfId="2" applyFont="1" applyBorder="1" applyAlignment="1" applyProtection="1">
      <alignment vertical="center"/>
    </xf>
    <xf numFmtId="0" fontId="4" fillId="0" borderId="34" xfId="2" applyFont="1" applyBorder="1" applyAlignment="1" applyProtection="1">
      <alignment vertical="center"/>
    </xf>
    <xf numFmtId="0" fontId="4" fillId="0" borderId="35" xfId="2" applyFont="1" applyBorder="1" applyAlignment="1" applyProtection="1">
      <alignment vertical="center"/>
    </xf>
    <xf numFmtId="176" fontId="4" fillId="0" borderId="13" xfId="2" applyNumberFormat="1" applyFont="1" applyBorder="1" applyAlignment="1" applyProtection="1">
      <alignment vertical="center" shrinkToFit="1"/>
    </xf>
    <xf numFmtId="176" fontId="4" fillId="0" borderId="29" xfId="2" applyNumberFormat="1" applyFont="1" applyBorder="1" applyAlignment="1" applyProtection="1">
      <alignment vertical="center" shrinkToFit="1"/>
    </xf>
    <xf numFmtId="0" fontId="4" fillId="0" borderId="14" xfId="2" applyFont="1" applyBorder="1" applyAlignment="1" applyProtection="1">
      <alignment vertical="center"/>
    </xf>
    <xf numFmtId="0" fontId="4" fillId="0" borderId="3" xfId="2" applyFont="1" applyBorder="1" applyAlignment="1" applyProtection="1">
      <alignment horizontal="center" vertical="center"/>
    </xf>
    <xf numFmtId="176" fontId="4" fillId="2" borderId="8" xfId="2" applyNumberFormat="1" applyFont="1" applyFill="1" applyBorder="1" applyAlignment="1" applyProtection="1">
      <alignment vertical="center" shrinkToFit="1"/>
    </xf>
    <xf numFmtId="176" fontId="4" fillId="2" borderId="16" xfId="2" applyNumberFormat="1" applyFont="1" applyFill="1" applyBorder="1" applyAlignment="1" applyProtection="1">
      <alignment vertical="center" shrinkToFit="1"/>
    </xf>
    <xf numFmtId="0" fontId="12" fillId="0" borderId="15" xfId="2" applyFont="1" applyBorder="1" applyAlignment="1" applyProtection="1">
      <alignment vertical="center" shrinkToFit="1"/>
    </xf>
    <xf numFmtId="0" fontId="4" fillId="0" borderId="17" xfId="2" applyFont="1" applyBorder="1" applyProtection="1"/>
    <xf numFmtId="0" fontId="4" fillId="0" borderId="7" xfId="2" applyFont="1" applyBorder="1" applyAlignment="1" applyProtection="1">
      <alignment horizontal="center" vertical="center"/>
    </xf>
    <xf numFmtId="0" fontId="4" fillId="0" borderId="33" xfId="2" applyFont="1" applyBorder="1" applyAlignment="1" applyProtection="1">
      <alignment vertical="center" wrapText="1" shrinkToFit="1"/>
    </xf>
    <xf numFmtId="176" fontId="4" fillId="2" borderId="4" xfId="2" applyNumberFormat="1" applyFont="1" applyFill="1" applyBorder="1" applyAlignment="1" applyProtection="1">
      <alignment vertical="center" shrinkToFit="1"/>
    </xf>
    <xf numFmtId="176" fontId="4" fillId="2" borderId="25" xfId="2" applyNumberFormat="1" applyFont="1" applyFill="1" applyBorder="1" applyAlignment="1" applyProtection="1">
      <alignment vertical="center" shrinkToFit="1"/>
    </xf>
    <xf numFmtId="0" fontId="4" fillId="0" borderId="33" xfId="2" applyFont="1" applyFill="1" applyBorder="1" applyAlignment="1" applyProtection="1">
      <alignment vertical="center" wrapText="1" shrinkToFit="1"/>
    </xf>
    <xf numFmtId="176" fontId="4" fillId="2" borderId="5" xfId="2" applyNumberFormat="1" applyFont="1" applyFill="1" applyBorder="1" applyAlignment="1" applyProtection="1">
      <alignment vertical="center" shrinkToFit="1"/>
    </xf>
    <xf numFmtId="176" fontId="4" fillId="2" borderId="27" xfId="2" applyNumberFormat="1" applyFont="1" applyFill="1" applyBorder="1" applyAlignment="1" applyProtection="1">
      <alignment vertical="center" shrinkToFit="1"/>
    </xf>
    <xf numFmtId="0" fontId="4" fillId="0" borderId="28" xfId="2" applyFont="1" applyBorder="1" applyAlignment="1" applyProtection="1">
      <alignment vertical="center" wrapText="1" shrinkToFit="1"/>
    </xf>
    <xf numFmtId="0" fontId="4" fillId="0" borderId="29" xfId="2" applyFont="1" applyBorder="1" applyAlignment="1" applyProtection="1">
      <alignment vertical="center" wrapText="1" shrinkToFit="1"/>
    </xf>
    <xf numFmtId="176" fontId="4" fillId="0" borderId="12" xfId="2" applyNumberFormat="1" applyFont="1" applyBorder="1" applyAlignment="1" applyProtection="1">
      <alignment vertical="center" shrinkToFit="1"/>
    </xf>
    <xf numFmtId="0" fontId="4" fillId="0" borderId="18" xfId="2" applyFont="1" applyBorder="1" applyAlignment="1" applyProtection="1">
      <alignment horizontal="center" vertical="center"/>
    </xf>
    <xf numFmtId="0" fontId="4" fillId="0" borderId="17" xfId="2" applyFont="1" applyBorder="1" applyAlignment="1" applyProtection="1">
      <alignment horizontal="center" vertical="center"/>
    </xf>
    <xf numFmtId="0" fontId="4" fillId="0" borderId="19" xfId="2" applyFont="1" applyBorder="1" applyAlignment="1" applyProtection="1">
      <alignment horizontal="center" vertical="center"/>
    </xf>
    <xf numFmtId="0" fontId="4" fillId="2" borderId="18" xfId="2" applyFont="1" applyFill="1" applyBorder="1" applyAlignment="1" applyProtection="1">
      <alignment vertical="top"/>
    </xf>
    <xf numFmtId="176" fontId="4" fillId="2" borderId="19" xfId="2" applyNumberFormat="1" applyFont="1" applyFill="1" applyBorder="1" applyAlignment="1" applyProtection="1">
      <alignment shrinkToFit="1"/>
    </xf>
    <xf numFmtId="176" fontId="4" fillId="2" borderId="30" xfId="2" applyNumberFormat="1" applyFont="1" applyFill="1" applyBorder="1" applyAlignment="1" applyProtection="1">
      <alignment shrinkToFit="1"/>
    </xf>
    <xf numFmtId="0" fontId="4" fillId="0" borderId="30" xfId="2" applyFont="1" applyBorder="1" applyAlignment="1" applyProtection="1"/>
    <xf numFmtId="0" fontId="4" fillId="0" borderId="20" xfId="2" applyFont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 vertical="center"/>
    </xf>
    <xf numFmtId="0" fontId="4" fillId="0" borderId="21" xfId="2" applyFont="1" applyBorder="1" applyAlignment="1" applyProtection="1">
      <alignment horizontal="center" vertical="center"/>
    </xf>
    <xf numFmtId="176" fontId="4" fillId="2" borderId="20" xfId="2" applyNumberFormat="1" applyFont="1" applyFill="1" applyBorder="1" applyAlignment="1" applyProtection="1">
      <alignment vertical="center" shrinkToFit="1"/>
    </xf>
    <xf numFmtId="176" fontId="4" fillId="2" borderId="21" xfId="2" applyNumberFormat="1" applyFont="1" applyFill="1" applyBorder="1" applyAlignment="1" applyProtection="1">
      <alignment vertical="center" shrinkToFit="1"/>
    </xf>
    <xf numFmtId="176" fontId="4" fillId="2" borderId="31" xfId="2" applyNumberFormat="1" applyFont="1" applyFill="1" applyBorder="1" applyAlignment="1" applyProtection="1">
      <alignment vertical="center"/>
    </xf>
    <xf numFmtId="0" fontId="4" fillId="0" borderId="31" xfId="2" applyFont="1" applyBorder="1" applyAlignment="1" applyProtection="1">
      <alignment vertical="top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vertical="center" wrapText="1"/>
    </xf>
    <xf numFmtId="176" fontId="4" fillId="2" borderId="47" xfId="2" applyNumberFormat="1" applyFont="1" applyFill="1" applyBorder="1" applyAlignment="1" applyProtection="1">
      <alignment vertical="center" shrinkToFit="1"/>
    </xf>
    <xf numFmtId="176" fontId="4" fillId="2" borderId="48" xfId="2" applyNumberFormat="1" applyFont="1" applyFill="1" applyBorder="1" applyAlignment="1" applyProtection="1">
      <alignment vertical="center" shrinkToFit="1"/>
    </xf>
    <xf numFmtId="176" fontId="4" fillId="2" borderId="49" xfId="2" applyNumberFormat="1" applyFont="1" applyFill="1" applyBorder="1" applyAlignment="1" applyProtection="1">
      <alignment vertical="center" shrinkToFit="1"/>
    </xf>
    <xf numFmtId="176" fontId="4" fillId="2" borderId="50" xfId="2" applyNumberFormat="1" applyFont="1" applyFill="1" applyBorder="1" applyAlignment="1" applyProtection="1">
      <alignment vertical="center" shrinkToFit="1"/>
    </xf>
    <xf numFmtId="176" fontId="4" fillId="2" borderId="51" xfId="2" applyNumberFormat="1" applyFont="1" applyFill="1" applyBorder="1" applyAlignment="1" applyProtection="1">
      <alignment vertical="center" shrinkToFit="1"/>
    </xf>
    <xf numFmtId="176" fontId="4" fillId="2" borderId="2" xfId="2" applyNumberFormat="1" applyFont="1" applyFill="1" applyBorder="1" applyAlignment="1" applyProtection="1">
      <alignment vertical="center" shrinkToFit="1"/>
    </xf>
    <xf numFmtId="176" fontId="4" fillId="2" borderId="40" xfId="2" applyNumberFormat="1" applyFont="1" applyFill="1" applyBorder="1" applyAlignment="1" applyProtection="1">
      <alignment vertical="center" shrinkToFit="1"/>
    </xf>
    <xf numFmtId="176" fontId="4" fillId="2" borderId="52" xfId="2" applyNumberFormat="1" applyFont="1" applyFill="1" applyBorder="1" applyAlignment="1" applyProtection="1">
      <alignment vertical="center" shrinkToFit="1"/>
    </xf>
    <xf numFmtId="0" fontId="18" fillId="0" borderId="0" xfId="0" applyFont="1" applyAlignment="1" applyProtection="1">
      <alignment vertical="center"/>
    </xf>
    <xf numFmtId="0" fontId="4" fillId="0" borderId="41" xfId="0" applyFont="1" applyFill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</xf>
    <xf numFmtId="176" fontId="4" fillId="2" borderId="44" xfId="2" applyNumberFormat="1" applyFont="1" applyFill="1" applyBorder="1" applyAlignment="1" applyProtection="1">
      <alignment vertical="center" shrinkToFit="1"/>
    </xf>
    <xf numFmtId="176" fontId="4" fillId="2" borderId="45" xfId="2" applyNumberFormat="1" applyFont="1" applyFill="1" applyBorder="1" applyAlignment="1" applyProtection="1">
      <alignment vertical="center" shrinkToFit="1"/>
    </xf>
    <xf numFmtId="176" fontId="4" fillId="2" borderId="46" xfId="2" applyNumberFormat="1" applyFont="1" applyFill="1" applyBorder="1" applyAlignment="1" applyProtection="1">
      <alignment vertical="center" shrinkToFit="1"/>
    </xf>
    <xf numFmtId="176" fontId="4" fillId="2" borderId="53" xfId="2" applyNumberFormat="1" applyFont="1" applyFill="1" applyBorder="1" applyAlignment="1" applyProtection="1">
      <alignment vertical="center" shrinkToFi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 shrinkToFit="1"/>
    </xf>
    <xf numFmtId="176" fontId="4" fillId="2" borderId="1" xfId="0" applyNumberFormat="1" applyFont="1" applyFill="1" applyBorder="1" applyAlignment="1" applyProtection="1">
      <alignment horizontal="center" vertical="center" shrinkToFit="1"/>
    </xf>
    <xf numFmtId="176" fontId="11" fillId="2" borderId="1" xfId="0" applyNumberFormat="1" applyFont="1" applyFill="1" applyBorder="1" applyAlignment="1" applyProtection="1">
      <alignment horizontal="center" vertical="center" shrinkToFit="1"/>
    </xf>
    <xf numFmtId="176" fontId="12" fillId="0" borderId="17" xfId="0" applyNumberFormat="1" applyFont="1" applyFill="1" applyBorder="1" applyAlignment="1" applyProtection="1">
      <alignment horizontal="left" vertical="center" wrapText="1"/>
    </xf>
    <xf numFmtId="0" fontId="4" fillId="0" borderId="0" xfId="2" applyFont="1" applyAlignment="1" applyProtection="1">
      <alignment wrapText="1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101600</xdr:colOff>
          <xdr:row>17</xdr:row>
          <xdr:rowOff>25400</xdr:rowOff>
        </xdr:from>
        <xdr:to>
          <xdr:col>7</xdr:col>
          <xdr:colOff>0</xdr:colOff>
          <xdr:row>17</xdr:row>
          <xdr:rowOff>349250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17</xdr:row>
          <xdr:rowOff>31750</xdr:rowOff>
        </xdr:from>
        <xdr:to>
          <xdr:col>9</xdr:col>
          <xdr:colOff>330200</xdr:colOff>
          <xdr:row>17</xdr:row>
          <xdr:rowOff>355600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63500</xdr:colOff>
          <xdr:row>17</xdr:row>
          <xdr:rowOff>25400</xdr:rowOff>
        </xdr:from>
        <xdr:to>
          <xdr:col>12</xdr:col>
          <xdr:colOff>317500</xdr:colOff>
          <xdr:row>17</xdr:row>
          <xdr:rowOff>349250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107950</xdr:colOff>
          <xdr:row>17</xdr:row>
          <xdr:rowOff>31750</xdr:rowOff>
        </xdr:from>
        <xdr:to>
          <xdr:col>16</xdr:col>
          <xdr:colOff>0</xdr:colOff>
          <xdr:row>17</xdr:row>
          <xdr:rowOff>355600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553357</xdr:colOff>
      <xdr:row>25</xdr:row>
      <xdr:rowOff>45358</xdr:rowOff>
    </xdr:from>
    <xdr:to>
      <xdr:col>16</xdr:col>
      <xdr:colOff>553357</xdr:colOff>
      <xdr:row>29</xdr:row>
      <xdr:rowOff>308428</xdr:rowOff>
    </xdr:to>
    <xdr:sp macro="" textlink="">
      <xdr:nvSpPr>
        <xdr:cNvPr id="2" name="正方形/長方形 1"/>
        <xdr:cNvSpPr/>
      </xdr:nvSpPr>
      <xdr:spPr>
        <a:xfrm>
          <a:off x="6359071" y="6331858"/>
          <a:ext cx="3483429" cy="106135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36000" tIns="0" rIns="36000" bIns="0" rtlCol="0" anchor="t"/>
        <a:lstStyle/>
        <a:p>
          <a:r>
            <a:rPr lang="ja-JP" altLang="ja-JP" sz="1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交付申請後に県から送付した「交付決定通知書</a:t>
          </a:r>
          <a:r>
            <a:rPr lang="en-US" altLang="ja-JP" sz="1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様式２</a:t>
          </a:r>
          <a:r>
            <a:rPr lang="en-US" altLang="ja-JP" sz="1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」の「１　補助金額」を</a:t>
          </a:r>
          <a:r>
            <a:rPr lang="ja-JP" altLang="en-US" sz="1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入力してください。</a:t>
          </a:r>
          <a:endParaRPr lang="en-US" altLang="ja-JP" sz="18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ja-JP" sz="1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。</a:t>
          </a:r>
        </a:p>
      </xdr:txBody>
    </xdr:sp>
    <xdr:clientData/>
  </xdr:twoCellAnchor>
  <xdr:twoCellAnchor>
    <xdr:from>
      <xdr:col>13</xdr:col>
      <xdr:colOff>54428</xdr:colOff>
      <xdr:row>23</xdr:row>
      <xdr:rowOff>108859</xdr:rowOff>
    </xdr:from>
    <xdr:to>
      <xdr:col>13</xdr:col>
      <xdr:colOff>562428</xdr:colOff>
      <xdr:row>25</xdr:row>
      <xdr:rowOff>45357</xdr:rowOff>
    </xdr:to>
    <xdr:cxnSp macro="">
      <xdr:nvCxnSpPr>
        <xdr:cNvPr id="3" name="直線矢印コネクタ 2"/>
        <xdr:cNvCxnSpPr/>
      </xdr:nvCxnSpPr>
      <xdr:spPr>
        <a:xfrm flipH="1" flipV="1">
          <a:off x="7520214" y="6023430"/>
          <a:ext cx="508000" cy="362856"/>
        </a:xfrm>
        <a:prstGeom prst="straightConnector1">
          <a:avLst/>
        </a:prstGeom>
        <a:ln w="57150" cmpd="sng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54429</xdr:colOff>
      <xdr:row>12</xdr:row>
      <xdr:rowOff>154215</xdr:rowOff>
    </xdr:from>
    <xdr:to>
      <xdr:col>17</xdr:col>
      <xdr:colOff>54429</xdr:colOff>
      <xdr:row>15</xdr:row>
      <xdr:rowOff>154213</xdr:rowOff>
    </xdr:to>
    <xdr:sp macro="" textlink="">
      <xdr:nvSpPr>
        <xdr:cNvPr id="4" name="正方形/長方形 3"/>
        <xdr:cNvSpPr/>
      </xdr:nvSpPr>
      <xdr:spPr>
        <a:xfrm>
          <a:off x="6467929" y="3338286"/>
          <a:ext cx="3483429" cy="106135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36000" tIns="0" rIns="36000" bIns="0" rtlCol="0" anchor="t"/>
        <a:lstStyle/>
        <a:p>
          <a:r>
            <a:rPr lang="ja-JP" altLang="en-US" sz="1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クリーム色に網掛けしたセルは自動計算となりますので、入力しないでください</a:t>
          </a:r>
          <a:r>
            <a:rPr lang="ja-JP" altLang="ja-JP" sz="1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。</a:t>
          </a:r>
        </a:p>
      </xdr:txBody>
    </xdr:sp>
    <xdr:clientData/>
  </xdr:twoCellAnchor>
  <xdr:twoCellAnchor>
    <xdr:from>
      <xdr:col>11</xdr:col>
      <xdr:colOff>27214</xdr:colOff>
      <xdr:row>13</xdr:row>
      <xdr:rowOff>208642</xdr:rowOff>
    </xdr:from>
    <xdr:to>
      <xdr:col>12</xdr:col>
      <xdr:colOff>27214</xdr:colOff>
      <xdr:row>13</xdr:row>
      <xdr:rowOff>208643</xdr:rowOff>
    </xdr:to>
    <xdr:cxnSp macro="">
      <xdr:nvCxnSpPr>
        <xdr:cNvPr id="5" name="直線矢印コネクタ 4"/>
        <xdr:cNvCxnSpPr/>
      </xdr:nvCxnSpPr>
      <xdr:spPr>
        <a:xfrm flipH="1" flipV="1">
          <a:off x="5832928" y="3746499"/>
          <a:ext cx="607786" cy="1"/>
        </a:xfrm>
        <a:prstGeom prst="straightConnector1">
          <a:avLst/>
        </a:prstGeom>
        <a:ln w="63500" cmpd="sng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90715</xdr:colOff>
      <xdr:row>0</xdr:row>
      <xdr:rowOff>108857</xdr:rowOff>
    </xdr:from>
    <xdr:to>
      <xdr:col>19</xdr:col>
      <xdr:colOff>99786</xdr:colOff>
      <xdr:row>6</xdr:row>
      <xdr:rowOff>45357</xdr:rowOff>
    </xdr:to>
    <xdr:sp macro="" textlink="">
      <xdr:nvSpPr>
        <xdr:cNvPr id="6" name="正方形/長方形 5"/>
        <xdr:cNvSpPr/>
      </xdr:nvSpPr>
      <xdr:spPr>
        <a:xfrm>
          <a:off x="5896429" y="108857"/>
          <a:ext cx="5315857" cy="150585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r>
            <a:rPr lang="en-US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ja-JP" altLang="en-US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重要！</a:t>
          </a:r>
          <a:r>
            <a:rPr lang="en-US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】</a:t>
          </a:r>
        </a:p>
        <a:p>
          <a:r>
            <a:rPr lang="ja-JP" altLang="en-US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枠外セル「Ｍ２４」に、</a:t>
          </a:r>
          <a:r>
            <a:rPr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交付申請後に県から送付した「交付決定通知書</a:t>
          </a:r>
          <a:r>
            <a:rPr lang="en-US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様式２</a:t>
          </a:r>
          <a:r>
            <a:rPr lang="en-US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」の</a:t>
          </a:r>
          <a:r>
            <a:rPr lang="ja-JP" altLang="en-US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</a:t>
          </a:r>
          <a:r>
            <a:rPr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１　補助金額」</a:t>
          </a:r>
          <a:r>
            <a:rPr lang="en-US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＝交付決定額</a:t>
          </a:r>
          <a:r>
            <a:rPr lang="en-US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2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を入力してください。</a:t>
          </a:r>
          <a:endParaRPr lang="ja-JP" altLang="ja-JP" sz="2000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517072</xdr:colOff>
      <xdr:row>6</xdr:row>
      <xdr:rowOff>27215</xdr:rowOff>
    </xdr:from>
    <xdr:to>
      <xdr:col>11</xdr:col>
      <xdr:colOff>535216</xdr:colOff>
      <xdr:row>23</xdr:row>
      <xdr:rowOff>9072</xdr:rowOff>
    </xdr:to>
    <xdr:cxnSp macro="">
      <xdr:nvCxnSpPr>
        <xdr:cNvPr id="7" name="直線矢印コネクタ 6"/>
        <xdr:cNvCxnSpPr/>
      </xdr:nvCxnSpPr>
      <xdr:spPr>
        <a:xfrm flipH="1">
          <a:off x="6322786" y="1596572"/>
          <a:ext cx="18144" cy="4327071"/>
        </a:xfrm>
        <a:prstGeom prst="straightConnector1">
          <a:avLst/>
        </a:prstGeom>
        <a:ln w="57150" cmpd="sng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R33"/>
  <sheetViews>
    <sheetView showGridLines="0" view="pageBreakPreview" zoomScale="85" zoomScaleNormal="100" zoomScaleSheetLayoutView="85" workbookViewId="0">
      <selection activeCell="R54" sqref="R54"/>
    </sheetView>
  </sheetViews>
  <sheetFormatPr defaultColWidth="9" defaultRowHeight="13" x14ac:dyDescent="0.2"/>
  <cols>
    <col min="1" max="1" width="2.26953125" style="1" customWidth="1"/>
    <col min="2" max="18" width="5.08984375" style="1" customWidth="1"/>
    <col min="19" max="16384" width="9" style="1"/>
  </cols>
  <sheetData>
    <row r="1" spans="1:18" ht="18" customHeight="1" x14ac:dyDescent="0.2">
      <c r="A1" s="1" t="s">
        <v>15</v>
      </c>
      <c r="P1" s="5"/>
    </row>
    <row r="2" spans="1:18" ht="21.75" customHeight="1" x14ac:dyDescent="0.2">
      <c r="A2" s="58" t="s">
        <v>12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4" spans="1:18" ht="21.75" customHeight="1" x14ac:dyDescent="0.2">
      <c r="H4" s="59" t="s">
        <v>29</v>
      </c>
      <c r="I4" s="59"/>
      <c r="J4" s="59"/>
      <c r="K4" s="59"/>
      <c r="L4" s="59"/>
      <c r="M4" s="59"/>
      <c r="N4" s="59"/>
      <c r="O4" s="59"/>
      <c r="P4" s="59"/>
      <c r="Q4" s="59"/>
      <c r="R4" s="59"/>
    </row>
    <row r="6" spans="1:18" ht="25" customHeight="1" x14ac:dyDescent="0.2">
      <c r="A6" s="23" t="s">
        <v>13</v>
      </c>
    </row>
    <row r="7" spans="1:18" s="6" customFormat="1" ht="25" customHeight="1" x14ac:dyDescent="0.2">
      <c r="B7" s="60" t="s">
        <v>19</v>
      </c>
      <c r="C7" s="60"/>
      <c r="D7" s="60"/>
      <c r="E7" s="60"/>
      <c r="F7" s="60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8" s="6" customFormat="1" ht="25" customHeight="1" x14ac:dyDescent="0.2">
      <c r="B8" s="44" t="s">
        <v>42</v>
      </c>
      <c r="C8" s="45"/>
      <c r="D8" s="45"/>
      <c r="E8" s="45"/>
      <c r="F8" s="49"/>
      <c r="G8" s="62"/>
      <c r="H8" s="63"/>
      <c r="I8" s="63"/>
      <c r="J8" s="63"/>
      <c r="K8" s="63"/>
      <c r="L8" s="64"/>
      <c r="M8" s="44" t="s">
        <v>17</v>
      </c>
      <c r="N8" s="45"/>
      <c r="O8" s="49"/>
      <c r="P8" s="62"/>
      <c r="Q8" s="63"/>
      <c r="R8" s="64"/>
    </row>
    <row r="9" spans="1:18" s="6" customFormat="1" ht="25" customHeight="1" x14ac:dyDescent="0.2">
      <c r="B9" s="44" t="s">
        <v>43</v>
      </c>
      <c r="C9" s="45"/>
      <c r="D9" s="45"/>
      <c r="E9" s="45"/>
      <c r="F9" s="49"/>
      <c r="G9" s="46" t="s">
        <v>35</v>
      </c>
      <c r="H9" s="47"/>
      <c r="I9" s="47"/>
      <c r="J9" s="47"/>
      <c r="K9" s="47"/>
      <c r="L9" s="47"/>
      <c r="M9" s="47" t="s">
        <v>36</v>
      </c>
      <c r="N9" s="47"/>
      <c r="O9" s="47"/>
      <c r="P9" s="47"/>
      <c r="Q9" s="47"/>
      <c r="R9" s="48"/>
    </row>
    <row r="10" spans="1:18" s="6" customFormat="1" ht="25" customHeight="1" x14ac:dyDescent="0.2">
      <c r="B10" s="44" t="s">
        <v>55</v>
      </c>
      <c r="C10" s="45"/>
      <c r="D10" s="45"/>
      <c r="E10" s="45"/>
      <c r="F10" s="49"/>
      <c r="G10" s="46"/>
      <c r="H10" s="47"/>
      <c r="I10" s="47"/>
      <c r="J10" s="47"/>
      <c r="K10" s="47"/>
      <c r="L10" s="48"/>
      <c r="M10" s="54" t="s">
        <v>18</v>
      </c>
      <c r="N10" s="54"/>
      <c r="O10" s="54"/>
      <c r="P10" s="55"/>
      <c r="Q10" s="56"/>
      <c r="R10" s="57"/>
    </row>
    <row r="11" spans="1:18" s="6" customFormat="1" ht="25" customHeight="1" x14ac:dyDescent="0.2">
      <c r="B11" s="44" t="s">
        <v>44</v>
      </c>
      <c r="C11" s="45"/>
      <c r="D11" s="45"/>
      <c r="E11" s="45"/>
      <c r="F11" s="49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8"/>
    </row>
    <row r="12" spans="1:18" s="6" customFormat="1" ht="25" customHeight="1" x14ac:dyDescent="0.2">
      <c r="B12" s="44" t="s">
        <v>37</v>
      </c>
      <c r="C12" s="45"/>
      <c r="D12" s="45"/>
      <c r="E12" s="45"/>
      <c r="F12" s="45"/>
      <c r="G12" s="46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8"/>
    </row>
    <row r="13" spans="1:18" s="6" customFormat="1" ht="25" customHeight="1" x14ac:dyDescent="0.2">
      <c r="B13" s="44" t="s">
        <v>38</v>
      </c>
      <c r="C13" s="45"/>
      <c r="D13" s="45"/>
      <c r="E13" s="45"/>
      <c r="F13" s="45"/>
      <c r="G13" s="46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8"/>
    </row>
    <row r="14" spans="1:18" s="18" customFormat="1" ht="25" customHeight="1" x14ac:dyDescent="0.2">
      <c r="B14" s="36" t="s">
        <v>64</v>
      </c>
      <c r="C14" s="37"/>
      <c r="D14" s="37"/>
      <c r="E14" s="37"/>
      <c r="F14" s="38"/>
      <c r="G14" s="30"/>
      <c r="H14" s="31"/>
      <c r="I14" s="31"/>
      <c r="J14" s="31"/>
      <c r="K14" s="31"/>
      <c r="L14" s="20" t="s">
        <v>65</v>
      </c>
      <c r="M14" s="31"/>
      <c r="N14" s="31"/>
      <c r="O14" s="31"/>
      <c r="P14" s="31"/>
      <c r="Q14" s="31"/>
      <c r="R14" s="32"/>
    </row>
    <row r="15" spans="1:18" s="6" customFormat="1" ht="25" customHeight="1" x14ac:dyDescent="0.2">
      <c r="B15" s="44" t="s">
        <v>45</v>
      </c>
      <c r="C15" s="45"/>
      <c r="D15" s="45"/>
      <c r="E15" s="45"/>
      <c r="F15" s="45"/>
      <c r="G15" s="46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</row>
    <row r="16" spans="1:18" s="6" customFormat="1" ht="25" customHeight="1" x14ac:dyDescent="0.2">
      <c r="B16" s="44" t="s">
        <v>46</v>
      </c>
      <c r="C16" s="45"/>
      <c r="D16" s="45"/>
      <c r="E16" s="45"/>
      <c r="F16" s="45"/>
      <c r="G16" s="45"/>
      <c r="H16" s="45"/>
      <c r="I16" s="44"/>
      <c r="J16" s="45"/>
      <c r="K16" s="45"/>
      <c r="L16" s="45"/>
      <c r="M16" s="45"/>
      <c r="N16" s="45"/>
      <c r="O16" s="45"/>
      <c r="P16" s="45"/>
      <c r="Q16" s="45"/>
      <c r="R16" s="49"/>
    </row>
    <row r="17" spans="1:18" s="6" customFormat="1" ht="25" customHeight="1" x14ac:dyDescent="0.2">
      <c r="B17" s="44" t="s">
        <v>39</v>
      </c>
      <c r="C17" s="45"/>
      <c r="D17" s="45"/>
      <c r="E17" s="45"/>
      <c r="F17" s="45"/>
      <c r="G17" s="45"/>
      <c r="H17" s="50"/>
      <c r="I17" s="51"/>
      <c r="J17" s="51"/>
      <c r="K17" s="51"/>
      <c r="L17" s="51"/>
      <c r="M17" s="16" t="s">
        <v>40</v>
      </c>
      <c r="N17" s="52"/>
      <c r="O17" s="52"/>
      <c r="P17" s="52"/>
      <c r="Q17" s="52"/>
      <c r="R17" s="53"/>
    </row>
    <row r="18" spans="1:18" s="6" customFormat="1" ht="29.5" customHeight="1" x14ac:dyDescent="0.2">
      <c r="B18" s="39" t="s">
        <v>57</v>
      </c>
      <c r="C18" s="40"/>
      <c r="D18" s="40"/>
      <c r="E18" s="40"/>
      <c r="F18" s="41"/>
      <c r="G18" s="42" t="s">
        <v>58</v>
      </c>
      <c r="H18" s="42"/>
      <c r="I18" s="42"/>
      <c r="J18" s="42" t="s">
        <v>59</v>
      </c>
      <c r="K18" s="42"/>
      <c r="L18" s="42"/>
      <c r="M18" s="42" t="s">
        <v>60</v>
      </c>
      <c r="N18" s="42"/>
      <c r="O18" s="42"/>
      <c r="P18" s="42" t="s">
        <v>61</v>
      </c>
      <c r="Q18" s="42"/>
      <c r="R18" s="42"/>
    </row>
    <row r="19" spans="1:18" s="6" customFormat="1" ht="69.5" customHeight="1" x14ac:dyDescent="0.2">
      <c r="B19" s="33" t="s">
        <v>47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1:18" s="6" customFormat="1" x14ac:dyDescent="0.2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8" s="6" customFormat="1" ht="26" customHeight="1" x14ac:dyDescent="0.2">
      <c r="A21" s="13" t="s">
        <v>30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8" s="6" customFormat="1" ht="18" customHeight="1" x14ac:dyDescent="0.2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</row>
    <row r="23" spans="1:18" s="6" customFormat="1" ht="18" customHeight="1" x14ac:dyDescent="0.2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</row>
    <row r="24" spans="1:18" s="6" customFormat="1" ht="27" customHeight="1" x14ac:dyDescent="0.2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</row>
    <row r="26" spans="1:18" ht="27.5" customHeight="1" x14ac:dyDescent="0.2">
      <c r="A26" s="9" t="s">
        <v>56</v>
      </c>
    </row>
    <row r="27" spans="1:18" ht="18" customHeigh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</row>
    <row r="28" spans="1:18" ht="18" customHeigh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</row>
    <row r="29" spans="1:18" ht="28.5" customHeigh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3" spans="2:2" x14ac:dyDescent="0.2">
      <c r="B33" s="24"/>
    </row>
  </sheetData>
  <mergeCells count="38">
    <mergeCell ref="A2:R2"/>
    <mergeCell ref="H4:R4"/>
    <mergeCell ref="B7:P7"/>
    <mergeCell ref="B8:F8"/>
    <mergeCell ref="G8:L8"/>
    <mergeCell ref="M8:O8"/>
    <mergeCell ref="P8:R8"/>
    <mergeCell ref="B9:F9"/>
    <mergeCell ref="G9:L9"/>
    <mergeCell ref="M9:R9"/>
    <mergeCell ref="B10:F10"/>
    <mergeCell ref="G10:L10"/>
    <mergeCell ref="M10:O10"/>
    <mergeCell ref="P10:R10"/>
    <mergeCell ref="B11:F11"/>
    <mergeCell ref="G11:R11"/>
    <mergeCell ref="B12:F12"/>
    <mergeCell ref="G12:R12"/>
    <mergeCell ref="B13:F13"/>
    <mergeCell ref="G13:R13"/>
    <mergeCell ref="B22:R24"/>
    <mergeCell ref="B27:R29"/>
    <mergeCell ref="B15:F15"/>
    <mergeCell ref="G15:R15"/>
    <mergeCell ref="B16:H16"/>
    <mergeCell ref="I16:R16"/>
    <mergeCell ref="B17:G17"/>
    <mergeCell ref="H17:L17"/>
    <mergeCell ref="N17:R17"/>
    <mergeCell ref="P18:R18"/>
    <mergeCell ref="G14:K14"/>
    <mergeCell ref="M14:R14"/>
    <mergeCell ref="B19:R19"/>
    <mergeCell ref="B14:F14"/>
    <mergeCell ref="B18:F18"/>
    <mergeCell ref="G18:I18"/>
    <mergeCell ref="J18:L18"/>
    <mergeCell ref="M18:O18"/>
  </mergeCells>
  <phoneticPr fontId="2"/>
  <printOptions horizontalCentered="1"/>
  <pageMargins left="0.74803149606299213" right="0.43307086614173229" top="0.98425196850393704" bottom="0.59055118110236227" header="0.51181102362204722" footer="0.51181102362204722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6</xdr:col>
                    <xdr:colOff>101600</xdr:colOff>
                    <xdr:row>17</xdr:row>
                    <xdr:rowOff>25400</xdr:rowOff>
                  </from>
                  <to>
                    <xdr:col>7</xdr:col>
                    <xdr:colOff>0</xdr:colOff>
                    <xdr:row>17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9</xdr:col>
                    <xdr:colOff>76200</xdr:colOff>
                    <xdr:row>17</xdr:row>
                    <xdr:rowOff>31750</xdr:rowOff>
                  </from>
                  <to>
                    <xdr:col>9</xdr:col>
                    <xdr:colOff>330200</xdr:colOff>
                    <xdr:row>17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12</xdr:col>
                    <xdr:colOff>63500</xdr:colOff>
                    <xdr:row>17</xdr:row>
                    <xdr:rowOff>25400</xdr:rowOff>
                  </from>
                  <to>
                    <xdr:col>12</xdr:col>
                    <xdr:colOff>317500</xdr:colOff>
                    <xdr:row>17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15</xdr:col>
                    <xdr:colOff>107950</xdr:colOff>
                    <xdr:row>17</xdr:row>
                    <xdr:rowOff>31750</xdr:rowOff>
                  </from>
                  <to>
                    <xdr:col>16</xdr:col>
                    <xdr:colOff>0</xdr:colOff>
                    <xdr:row>17</xdr:row>
                    <xdr:rowOff>355600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33"/>
  <sheetViews>
    <sheetView showGridLines="0" view="pageBreakPreview" topLeftCell="A25" zoomScale="85" zoomScaleNormal="100" zoomScaleSheetLayoutView="85" workbookViewId="0">
      <selection activeCell="R54" sqref="R54"/>
    </sheetView>
  </sheetViews>
  <sheetFormatPr defaultColWidth="9" defaultRowHeight="13" x14ac:dyDescent="0.2"/>
  <cols>
    <col min="1" max="1" width="2.26953125" style="1" customWidth="1"/>
    <col min="2" max="17" width="5.08984375" style="1" customWidth="1"/>
    <col min="18" max="16384" width="9" style="1"/>
  </cols>
  <sheetData>
    <row r="1" spans="1:18" s="6" customFormat="1" ht="21" customHeight="1" x14ac:dyDescent="0.2">
      <c r="A1" s="14" t="s">
        <v>53</v>
      </c>
    </row>
    <row r="2" spans="1:18" s="6" customFormat="1" ht="13" customHeight="1" x14ac:dyDescent="0.2">
      <c r="B2" s="8" t="s">
        <v>54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8" s="6" customFormat="1" ht="5.5" customHeight="1" x14ac:dyDescent="0.2">
      <c r="B3" s="8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8" s="6" customFormat="1" ht="21" customHeight="1" x14ac:dyDescent="0.2">
      <c r="B4" s="59" t="s">
        <v>31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12"/>
    </row>
    <row r="5" spans="1:18" s="6" customFormat="1" ht="7.5" customHeight="1" x14ac:dyDescent="0.2">
      <c r="B5" s="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8" s="2" customFormat="1" ht="21" customHeight="1" x14ac:dyDescent="0.2">
      <c r="B6" s="7" t="s">
        <v>20</v>
      </c>
      <c r="C6" s="7"/>
      <c r="D6" s="7"/>
      <c r="E6" s="7"/>
      <c r="F6" s="7"/>
      <c r="G6" s="3"/>
      <c r="H6" s="3"/>
      <c r="I6" s="3"/>
      <c r="J6" s="3"/>
      <c r="K6" s="3"/>
      <c r="L6" s="3"/>
      <c r="M6" s="3"/>
      <c r="N6" s="3"/>
      <c r="O6" s="3"/>
    </row>
    <row r="7" spans="1:18" s="2" customFormat="1" ht="21" customHeight="1" x14ac:dyDescent="0.2">
      <c r="A7" s="3"/>
      <c r="B7" s="79" t="s">
        <v>7</v>
      </c>
      <c r="C7" s="80"/>
      <c r="D7" s="80"/>
      <c r="E7" s="81"/>
      <c r="F7" s="81"/>
      <c r="G7" s="82"/>
      <c r="H7" s="11"/>
      <c r="I7" s="11"/>
      <c r="J7" s="79" t="s">
        <v>11</v>
      </c>
      <c r="K7" s="80"/>
      <c r="L7" s="80"/>
      <c r="M7" s="81"/>
      <c r="N7" s="81"/>
      <c r="O7" s="82"/>
    </row>
    <row r="8" spans="1:18" s="2" customFormat="1" ht="6" customHeight="1" x14ac:dyDescent="0.2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8" s="2" customFormat="1" ht="21" customHeight="1" x14ac:dyDescent="0.2">
      <c r="A9" s="3"/>
      <c r="B9" s="68"/>
      <c r="C9" s="69"/>
      <c r="D9" s="69"/>
      <c r="E9" s="69"/>
      <c r="F9" s="70" t="s">
        <v>34</v>
      </c>
      <c r="G9" s="70"/>
      <c r="H9" s="70"/>
      <c r="I9" s="70" t="s">
        <v>33</v>
      </c>
      <c r="J9" s="70"/>
      <c r="K9" s="70"/>
      <c r="L9" s="70" t="s">
        <v>9</v>
      </c>
      <c r="M9" s="70"/>
      <c r="N9" s="70"/>
      <c r="O9" s="70" t="s">
        <v>8</v>
      </c>
      <c r="P9" s="70"/>
      <c r="Q9" s="71"/>
    </row>
    <row r="10" spans="1:18" s="2" customFormat="1" ht="21" customHeight="1" x14ac:dyDescent="0.2">
      <c r="A10" s="3"/>
      <c r="B10" s="72" t="s">
        <v>10</v>
      </c>
      <c r="C10" s="73"/>
      <c r="D10" s="73"/>
      <c r="E10" s="73"/>
      <c r="F10" s="74"/>
      <c r="G10" s="74"/>
      <c r="H10" s="74"/>
      <c r="I10" s="74"/>
      <c r="J10" s="74"/>
      <c r="K10" s="74"/>
      <c r="L10" s="75"/>
      <c r="M10" s="75"/>
      <c r="N10" s="75"/>
      <c r="O10" s="76" t="str">
        <f>IFERROR(((L10/F10)-1)*100,"")</f>
        <v/>
      </c>
      <c r="P10" s="76"/>
      <c r="Q10" s="77"/>
      <c r="R10" s="10"/>
    </row>
    <row r="11" spans="1:18" s="2" customFormat="1" ht="5.5" customHeight="1" x14ac:dyDescent="0.2">
      <c r="A11" s="3"/>
      <c r="B11" s="4"/>
      <c r="C11" s="4"/>
      <c r="D11" s="4"/>
      <c r="E11" s="4"/>
      <c r="F11" s="4"/>
      <c r="G11" s="4"/>
      <c r="H11" s="4"/>
      <c r="I11" s="66" t="str">
        <f>IFERROR(((I10/F10)-1)*100,"")</f>
        <v/>
      </c>
      <c r="J11" s="66"/>
      <c r="K11" s="66"/>
      <c r="L11" s="4"/>
      <c r="M11" s="4"/>
      <c r="N11" s="4"/>
      <c r="O11" s="4"/>
    </row>
    <row r="12" spans="1:18" s="2" customFormat="1" ht="32.5" customHeight="1" x14ac:dyDescent="0.2">
      <c r="A12" s="78" t="s">
        <v>73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8" s="6" customFormat="1" ht="62" customHeight="1" x14ac:dyDescent="0.2">
      <c r="A13" s="21"/>
      <c r="B13" s="67" t="s">
        <v>74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18" s="6" customFormat="1" ht="93" customHeight="1" x14ac:dyDescent="0.2">
      <c r="B14" s="43" t="s">
        <v>80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1:18" s="6" customFormat="1" ht="22.5" customHeight="1" x14ac:dyDescent="0.2">
      <c r="B15" s="8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8" s="6" customFormat="1" ht="16.5" x14ac:dyDescent="0.2">
      <c r="B16" s="15" t="s">
        <v>82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21" s="6" customFormat="1" ht="16.5" customHeight="1" x14ac:dyDescent="0.2">
      <c r="B17" s="83" t="s">
        <v>78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</row>
    <row r="18" spans="1:21" s="6" customFormat="1" ht="18" customHeight="1" x14ac:dyDescent="0.2"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21" s="6" customFormat="1" ht="21" customHeight="1" x14ac:dyDescent="0.2">
      <c r="B19" s="59" t="s">
        <v>32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12"/>
    </row>
    <row r="20" spans="1:21" s="6" customFormat="1" ht="5" customHeight="1" x14ac:dyDescent="0.2">
      <c r="B20" s="8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21" s="2" customFormat="1" ht="21" customHeight="1" x14ac:dyDescent="0.2">
      <c r="B21" s="7" t="s">
        <v>20</v>
      </c>
      <c r="C21" s="7"/>
      <c r="D21" s="7"/>
      <c r="E21" s="7"/>
      <c r="F21" s="7"/>
      <c r="G21" s="3"/>
      <c r="H21" s="3"/>
      <c r="I21" s="3"/>
      <c r="J21" s="3"/>
      <c r="K21" s="3"/>
      <c r="L21" s="3"/>
      <c r="M21" s="3"/>
      <c r="N21" s="3"/>
      <c r="O21" s="3"/>
    </row>
    <row r="22" spans="1:21" s="2" customFormat="1" ht="21" customHeight="1" x14ac:dyDescent="0.2">
      <c r="A22" s="3"/>
      <c r="B22" s="79" t="s">
        <v>7</v>
      </c>
      <c r="C22" s="80"/>
      <c r="D22" s="80"/>
      <c r="E22" s="81"/>
      <c r="F22" s="81"/>
      <c r="G22" s="82"/>
      <c r="H22" s="11"/>
      <c r="I22" s="11"/>
      <c r="J22" s="79" t="s">
        <v>11</v>
      </c>
      <c r="K22" s="80"/>
      <c r="L22" s="80"/>
      <c r="M22" s="81"/>
      <c r="N22" s="81"/>
      <c r="O22" s="82"/>
    </row>
    <row r="23" spans="1:21" s="2" customFormat="1" ht="5" customHeight="1" x14ac:dyDescent="0.2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21" s="2" customFormat="1" ht="21" customHeight="1" x14ac:dyDescent="0.2">
      <c r="A24" s="3"/>
      <c r="B24" s="68"/>
      <c r="C24" s="69"/>
      <c r="D24" s="69"/>
      <c r="E24" s="69"/>
      <c r="F24" s="70" t="s">
        <v>34</v>
      </c>
      <c r="G24" s="70"/>
      <c r="H24" s="70"/>
      <c r="I24" s="70" t="s">
        <v>33</v>
      </c>
      <c r="J24" s="70"/>
      <c r="K24" s="70"/>
      <c r="L24" s="70" t="s">
        <v>9</v>
      </c>
      <c r="M24" s="70"/>
      <c r="N24" s="70"/>
      <c r="O24" s="70" t="s">
        <v>8</v>
      </c>
      <c r="P24" s="70"/>
      <c r="Q24" s="71"/>
    </row>
    <row r="25" spans="1:21" s="2" customFormat="1" ht="21" customHeight="1" x14ac:dyDescent="0.2">
      <c r="A25" s="3"/>
      <c r="B25" s="72" t="s">
        <v>10</v>
      </c>
      <c r="C25" s="73"/>
      <c r="D25" s="73"/>
      <c r="E25" s="73"/>
      <c r="F25" s="74"/>
      <c r="G25" s="74"/>
      <c r="H25" s="74"/>
      <c r="I25" s="74"/>
      <c r="J25" s="74"/>
      <c r="K25" s="74"/>
      <c r="L25" s="75"/>
      <c r="M25" s="75"/>
      <c r="N25" s="75"/>
      <c r="O25" s="76" t="str">
        <f>IFERROR(((L25/F25)-1)*100,"")</f>
        <v/>
      </c>
      <c r="P25" s="76"/>
      <c r="Q25" s="77"/>
      <c r="R25" s="10"/>
    </row>
    <row r="26" spans="1:21" s="2" customFormat="1" ht="7.5" customHeight="1" x14ac:dyDescent="0.2">
      <c r="A26" s="3"/>
      <c r="B26" s="4"/>
      <c r="C26" s="4"/>
      <c r="D26" s="4"/>
      <c r="E26" s="4"/>
      <c r="F26" s="4"/>
      <c r="G26" s="4"/>
      <c r="H26" s="4"/>
      <c r="I26" s="66" t="str">
        <f>IFERROR(((I25/F25)-1)*100,"")</f>
        <v/>
      </c>
      <c r="J26" s="66"/>
      <c r="K26" s="66"/>
      <c r="L26" s="4"/>
      <c r="M26" s="4"/>
      <c r="N26" s="4"/>
      <c r="O26" s="4"/>
    </row>
    <row r="27" spans="1:21" s="2" customFormat="1" ht="32" customHeight="1" x14ac:dyDescent="0.2">
      <c r="B27" s="65" t="s">
        <v>73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19"/>
    </row>
    <row r="28" spans="1:21" s="6" customFormat="1" ht="60" customHeight="1" x14ac:dyDescent="0.2">
      <c r="B28" s="67" t="s">
        <v>74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21" s="6" customFormat="1" ht="84.5" customHeight="1" x14ac:dyDescent="0.2">
      <c r="B29" s="43" t="s">
        <v>80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U29" s="22"/>
    </row>
    <row r="30" spans="1:21" s="6" customFormat="1" ht="5" customHeight="1" x14ac:dyDescent="0.2">
      <c r="B30" s="8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21" x14ac:dyDescent="0.2">
      <c r="B31" s="1" t="s">
        <v>81</v>
      </c>
    </row>
    <row r="33" spans="2:2" x14ac:dyDescent="0.2">
      <c r="B33" s="24"/>
    </row>
  </sheetData>
  <mergeCells count="39">
    <mergeCell ref="I11:K11"/>
    <mergeCell ref="B4:N4"/>
    <mergeCell ref="B7:D7"/>
    <mergeCell ref="E7:G7"/>
    <mergeCell ref="J7:L7"/>
    <mergeCell ref="M7:O7"/>
    <mergeCell ref="B9:E9"/>
    <mergeCell ref="F9:H9"/>
    <mergeCell ref="I9:K9"/>
    <mergeCell ref="L9:N9"/>
    <mergeCell ref="O9:Q9"/>
    <mergeCell ref="B10:E10"/>
    <mergeCell ref="F10:H10"/>
    <mergeCell ref="I10:K10"/>
    <mergeCell ref="L10:N10"/>
    <mergeCell ref="O10:Q10"/>
    <mergeCell ref="B14:Q14"/>
    <mergeCell ref="B19:N19"/>
    <mergeCell ref="A12:Q12"/>
    <mergeCell ref="B13:Q13"/>
    <mergeCell ref="B22:D22"/>
    <mergeCell ref="E22:G22"/>
    <mergeCell ref="J22:L22"/>
    <mergeCell ref="M22:O22"/>
    <mergeCell ref="B17:P18"/>
    <mergeCell ref="B27:Q27"/>
    <mergeCell ref="I26:K26"/>
    <mergeCell ref="B28:Q28"/>
    <mergeCell ref="B29:Q29"/>
    <mergeCell ref="B24:E24"/>
    <mergeCell ref="F24:H24"/>
    <mergeCell ref="I24:K24"/>
    <mergeCell ref="L24:N24"/>
    <mergeCell ref="O24:Q24"/>
    <mergeCell ref="B25:E25"/>
    <mergeCell ref="F25:H25"/>
    <mergeCell ref="I25:K25"/>
    <mergeCell ref="L25:N25"/>
    <mergeCell ref="O25:Q25"/>
  </mergeCells>
  <phoneticPr fontId="2"/>
  <printOptions horizontalCentered="1"/>
  <pageMargins left="0.74803149606299213" right="0.43307086614173229" top="0.98425196850393704" bottom="0.59055118110236227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M57"/>
  <sheetViews>
    <sheetView showGridLines="0" showZeros="0" tabSelected="1" view="pageBreakPreview" zoomScale="70" zoomScaleNormal="100" zoomScaleSheetLayoutView="70" workbookViewId="0">
      <selection activeCell="AB15" sqref="AB15"/>
    </sheetView>
  </sheetViews>
  <sheetFormatPr defaultColWidth="8.7265625" defaultRowHeight="13" x14ac:dyDescent="0.2"/>
  <cols>
    <col min="1" max="1" width="2.36328125" style="103" customWidth="1"/>
    <col min="2" max="2" width="17.54296875" style="103" customWidth="1"/>
    <col min="3" max="5" width="6.36328125" style="103" customWidth="1"/>
    <col min="6" max="7" width="6.6328125" style="103" customWidth="1"/>
    <col min="8" max="8" width="9.81640625" style="103" customWidth="1"/>
    <col min="9" max="10" width="6.6328125" style="103" customWidth="1"/>
    <col min="11" max="11" width="7.81640625" style="103" customWidth="1"/>
    <col min="12" max="12" width="8.7265625" style="103"/>
    <col min="13" max="13" width="15.08984375" style="103" customWidth="1"/>
    <col min="14" max="14" width="8.7265625" style="103" customWidth="1"/>
    <col min="15" max="16384" width="8.7265625" style="103"/>
  </cols>
  <sheetData>
    <row r="1" spans="1:12" x14ac:dyDescent="0.2">
      <c r="A1" s="100" t="s">
        <v>83</v>
      </c>
      <c r="B1" s="101"/>
      <c r="C1" s="102"/>
      <c r="D1" s="102"/>
      <c r="E1" s="102"/>
      <c r="F1" s="102"/>
      <c r="G1" s="102"/>
      <c r="H1" s="102"/>
      <c r="I1" s="102"/>
      <c r="J1" s="102"/>
      <c r="K1" s="102"/>
    </row>
    <row r="2" spans="1:12" s="104" customFormat="1" ht="10" customHeight="1" x14ac:dyDescent="0.2"/>
    <row r="3" spans="1:12" s="105" customFormat="1" x14ac:dyDescent="0.2">
      <c r="B3" s="105" t="s">
        <v>0</v>
      </c>
      <c r="H3" s="106" t="s">
        <v>48</v>
      </c>
      <c r="I3" s="106"/>
      <c r="J3" s="107"/>
    </row>
    <row r="4" spans="1:12" s="105" customFormat="1" ht="18.75" customHeight="1" x14ac:dyDescent="0.2">
      <c r="B4" s="108" t="s">
        <v>2</v>
      </c>
      <c r="C4" s="109" t="s">
        <v>3</v>
      </c>
      <c r="D4" s="109"/>
      <c r="E4" s="110"/>
      <c r="F4" s="111" t="s">
        <v>21</v>
      </c>
      <c r="G4" s="110"/>
      <c r="H4" s="112" t="s">
        <v>22</v>
      </c>
      <c r="I4" s="113"/>
      <c r="J4" s="114"/>
    </row>
    <row r="5" spans="1:12" s="105" customFormat="1" ht="41.5" customHeight="1" x14ac:dyDescent="0.2">
      <c r="B5" s="115" t="s">
        <v>23</v>
      </c>
      <c r="C5" s="98" t="s">
        <v>24</v>
      </c>
      <c r="D5" s="98"/>
      <c r="E5" s="99"/>
      <c r="F5" s="92"/>
      <c r="G5" s="93"/>
      <c r="H5" s="26"/>
      <c r="I5" s="116"/>
      <c r="J5" s="107"/>
    </row>
    <row r="6" spans="1:12" s="105" customFormat="1" ht="28" customHeight="1" x14ac:dyDescent="0.2">
      <c r="B6" s="117" t="s">
        <v>25</v>
      </c>
      <c r="C6" s="94"/>
      <c r="D6" s="94"/>
      <c r="E6" s="95"/>
      <c r="F6" s="86"/>
      <c r="G6" s="87"/>
      <c r="H6" s="25"/>
      <c r="I6" s="116"/>
      <c r="J6" s="107"/>
    </row>
    <row r="7" spans="1:12" s="105" customFormat="1" ht="28" customHeight="1" x14ac:dyDescent="0.2">
      <c r="B7" s="117" t="s">
        <v>26</v>
      </c>
      <c r="C7" s="94"/>
      <c r="D7" s="94"/>
      <c r="E7" s="95"/>
      <c r="F7" s="86"/>
      <c r="G7" s="87"/>
      <c r="H7" s="25"/>
      <c r="I7" s="116"/>
      <c r="J7" s="107"/>
    </row>
    <row r="8" spans="1:12" s="105" customFormat="1" ht="28" customHeight="1" x14ac:dyDescent="0.2">
      <c r="B8" s="118"/>
      <c r="C8" s="96"/>
      <c r="D8" s="96"/>
      <c r="E8" s="97"/>
      <c r="F8" s="88"/>
      <c r="G8" s="89"/>
      <c r="H8" s="28"/>
      <c r="I8" s="116"/>
      <c r="J8" s="107"/>
    </row>
    <row r="9" spans="1:12" s="105" customFormat="1" ht="30" customHeight="1" x14ac:dyDescent="0.2">
      <c r="B9" s="122" t="s">
        <v>4</v>
      </c>
      <c r="C9" s="109"/>
      <c r="D9" s="109"/>
      <c r="E9" s="110"/>
      <c r="F9" s="123">
        <f>SUM(F5:G8)</f>
        <v>0</v>
      </c>
      <c r="G9" s="124"/>
      <c r="H9" s="125" t="s">
        <v>41</v>
      </c>
      <c r="I9" s="116"/>
      <c r="J9" s="107"/>
    </row>
    <row r="10" spans="1:12" s="105" customFormat="1" ht="10" customHeight="1" x14ac:dyDescent="0.2">
      <c r="B10" s="126"/>
      <c r="C10" s="107"/>
      <c r="J10" s="107"/>
    </row>
    <row r="11" spans="1:12" s="105" customFormat="1" x14ac:dyDescent="0.2">
      <c r="B11" s="105" t="s">
        <v>5</v>
      </c>
      <c r="K11" s="106" t="s">
        <v>1</v>
      </c>
    </row>
    <row r="12" spans="1:12" s="105" customFormat="1" ht="18.75" customHeight="1" x14ac:dyDescent="0.2">
      <c r="B12" s="108" t="s">
        <v>75</v>
      </c>
      <c r="C12" s="109" t="s">
        <v>3</v>
      </c>
      <c r="D12" s="109"/>
      <c r="E12" s="110"/>
      <c r="F12" s="111" t="s">
        <v>14</v>
      </c>
      <c r="G12" s="110"/>
      <c r="H12" s="127" t="s">
        <v>6</v>
      </c>
      <c r="I12" s="111" t="s">
        <v>27</v>
      </c>
      <c r="J12" s="110"/>
      <c r="K12" s="112" t="s">
        <v>22</v>
      </c>
    </row>
    <row r="13" spans="1:12" s="105" customFormat="1" ht="28" customHeight="1" x14ac:dyDescent="0.2">
      <c r="B13" s="128" t="s">
        <v>16</v>
      </c>
      <c r="C13" s="90"/>
      <c r="D13" s="90"/>
      <c r="E13" s="91"/>
      <c r="F13" s="92"/>
      <c r="G13" s="93"/>
      <c r="H13" s="27"/>
      <c r="I13" s="129">
        <f>F13</f>
        <v>0</v>
      </c>
      <c r="J13" s="130"/>
      <c r="K13" s="26"/>
    </row>
    <row r="14" spans="1:12" s="105" customFormat="1" ht="28" customHeight="1" x14ac:dyDescent="0.2">
      <c r="B14" s="131" t="s">
        <v>62</v>
      </c>
      <c r="C14" s="84"/>
      <c r="D14" s="84"/>
      <c r="E14" s="85"/>
      <c r="F14" s="86"/>
      <c r="G14" s="87"/>
      <c r="H14" s="27"/>
      <c r="I14" s="132">
        <f t="shared" ref="I14:I15" si="0">SUM(F14:H14)</f>
        <v>0</v>
      </c>
      <c r="J14" s="133"/>
      <c r="K14" s="26"/>
    </row>
    <row r="15" spans="1:12" s="105" customFormat="1" ht="28" customHeight="1" x14ac:dyDescent="0.2">
      <c r="B15" s="131" t="s">
        <v>63</v>
      </c>
      <c r="C15" s="84"/>
      <c r="D15" s="84"/>
      <c r="E15" s="85"/>
      <c r="F15" s="86"/>
      <c r="G15" s="87"/>
      <c r="H15" s="27"/>
      <c r="I15" s="132">
        <f t="shared" si="0"/>
        <v>0</v>
      </c>
      <c r="J15" s="133"/>
      <c r="K15" s="26"/>
    </row>
    <row r="16" spans="1:12" s="105" customFormat="1" ht="28" customHeight="1" x14ac:dyDescent="0.2">
      <c r="B16" s="128"/>
      <c r="C16" s="134"/>
      <c r="D16" s="134"/>
      <c r="E16" s="135"/>
      <c r="F16" s="119"/>
      <c r="G16" s="120"/>
      <c r="H16" s="136"/>
      <c r="I16" s="119"/>
      <c r="J16" s="120"/>
      <c r="K16" s="121"/>
      <c r="L16" s="107"/>
    </row>
    <row r="17" spans="1:13" s="105" customFormat="1" x14ac:dyDescent="0.2">
      <c r="B17" s="137" t="s">
        <v>4</v>
      </c>
      <c r="C17" s="138"/>
      <c r="D17" s="138"/>
      <c r="E17" s="139"/>
      <c r="F17" s="140" t="s">
        <v>49</v>
      </c>
      <c r="G17" s="141"/>
      <c r="H17" s="142"/>
      <c r="I17" s="140" t="s">
        <v>28</v>
      </c>
      <c r="J17" s="141"/>
      <c r="K17" s="143"/>
    </row>
    <row r="18" spans="1:13" s="105" customFormat="1" ht="17" customHeight="1" x14ac:dyDescent="0.2">
      <c r="B18" s="144"/>
      <c r="C18" s="145"/>
      <c r="D18" s="145"/>
      <c r="E18" s="146"/>
      <c r="F18" s="147">
        <f>SUM(F12:G16)</f>
        <v>0</v>
      </c>
      <c r="G18" s="148"/>
      <c r="H18" s="149">
        <f>SUM(H12:H16)</f>
        <v>0</v>
      </c>
      <c r="I18" s="147">
        <f>SUM(I12:J16)</f>
        <v>0</v>
      </c>
      <c r="J18" s="148"/>
      <c r="K18" s="150"/>
    </row>
    <row r="19" spans="1:13" s="102" customFormat="1" ht="10" customHeight="1" x14ac:dyDescent="0.2"/>
    <row r="20" spans="1:13" s="102" customFormat="1" x14ac:dyDescent="0.2">
      <c r="B20" s="101" t="s">
        <v>66</v>
      </c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3" s="102" customFormat="1" ht="20.5" customHeight="1" thickBot="1" x14ac:dyDescent="0.25">
      <c r="B21" s="151" t="s">
        <v>67</v>
      </c>
      <c r="C21" s="152"/>
      <c r="D21" s="153"/>
      <c r="E21" s="154" t="s">
        <v>68</v>
      </c>
      <c r="F21" s="155"/>
      <c r="G21" s="156"/>
      <c r="H21" s="154" t="s">
        <v>69</v>
      </c>
      <c r="I21" s="156"/>
      <c r="J21" s="101"/>
      <c r="K21" s="101"/>
    </row>
    <row r="22" spans="1:13" s="102" customFormat="1" x14ac:dyDescent="0.2">
      <c r="B22" s="157" t="s">
        <v>16</v>
      </c>
      <c r="C22" s="158"/>
      <c r="D22" s="159"/>
      <c r="E22" s="160">
        <f>SUMIF($B$13:$B$16,B22,$F$13:$G$16)</f>
        <v>0</v>
      </c>
      <c r="F22" s="161"/>
      <c r="G22" s="162"/>
      <c r="H22" s="163"/>
      <c r="I22" s="164"/>
      <c r="J22" s="101"/>
      <c r="K22" s="101"/>
    </row>
    <row r="23" spans="1:13" s="102" customFormat="1" ht="17" thickBot="1" x14ac:dyDescent="0.25">
      <c r="B23" s="157" t="s">
        <v>62</v>
      </c>
      <c r="C23" s="158"/>
      <c r="D23" s="159"/>
      <c r="E23" s="147">
        <f>SUMIF($B$13:$B$16,B23,$F$13:$G$16)</f>
        <v>0</v>
      </c>
      <c r="F23" s="165"/>
      <c r="G23" s="148"/>
      <c r="H23" s="166"/>
      <c r="I23" s="167"/>
      <c r="J23" s="101"/>
      <c r="K23" s="101"/>
      <c r="M23" s="168" t="s">
        <v>77</v>
      </c>
    </row>
    <row r="24" spans="1:13" s="102" customFormat="1" ht="20.5" customHeight="1" thickTop="1" thickBot="1" x14ac:dyDescent="0.25">
      <c r="B24" s="169" t="s">
        <v>70</v>
      </c>
      <c r="C24" s="170"/>
      <c r="D24" s="171"/>
      <c r="E24" s="172">
        <f>SUM(E22:G23)</f>
        <v>0</v>
      </c>
      <c r="F24" s="173"/>
      <c r="G24" s="174"/>
      <c r="H24" s="172">
        <f>MIN((ROUNDDOWN(E24*3/4,-3)),(M24-H26))</f>
        <v>0</v>
      </c>
      <c r="I24" s="175"/>
      <c r="J24" s="101"/>
      <c r="K24" s="101"/>
      <c r="M24" s="29">
        <v>4000000</v>
      </c>
    </row>
    <row r="25" spans="1:13" s="102" customFormat="1" x14ac:dyDescent="0.2">
      <c r="B25" s="176" t="s">
        <v>63</v>
      </c>
      <c r="C25" s="177"/>
      <c r="D25" s="178"/>
      <c r="E25" s="160">
        <f>SUMIF($B$13:$B$16,B25,$F$13:$G$16)</f>
        <v>0</v>
      </c>
      <c r="F25" s="161"/>
      <c r="G25" s="162"/>
      <c r="H25" s="163"/>
      <c r="I25" s="164"/>
      <c r="J25" s="101"/>
      <c r="K25" s="101"/>
    </row>
    <row r="26" spans="1:13" s="102" customFormat="1" ht="19" customHeight="1" thickBot="1" x14ac:dyDescent="0.25">
      <c r="B26" s="169" t="s">
        <v>70</v>
      </c>
      <c r="C26" s="170"/>
      <c r="D26" s="171"/>
      <c r="E26" s="172">
        <f>SUM(E25)</f>
        <v>0</v>
      </c>
      <c r="F26" s="173"/>
      <c r="G26" s="174"/>
      <c r="H26" s="172">
        <f>MIN((ROUNDDOWN(E26*3/4,-3)),100000)</f>
        <v>0</v>
      </c>
      <c r="I26" s="175"/>
      <c r="J26" s="179" t="s">
        <v>71</v>
      </c>
      <c r="K26" s="101"/>
    </row>
    <row r="27" spans="1:13" s="102" customFormat="1" ht="20.5" customHeight="1" x14ac:dyDescent="0.2">
      <c r="B27" s="180" t="s">
        <v>72</v>
      </c>
      <c r="C27" s="181"/>
      <c r="D27" s="182"/>
      <c r="E27" s="147">
        <f>SUM(E24,E26)</f>
        <v>0</v>
      </c>
      <c r="F27" s="165"/>
      <c r="G27" s="148"/>
      <c r="H27" s="147">
        <f>MIN((SUM(H24,H26)),M24)</f>
        <v>0</v>
      </c>
      <c r="I27" s="148"/>
      <c r="J27" s="101"/>
      <c r="K27" s="101"/>
    </row>
    <row r="28" spans="1:13" s="102" customFormat="1" ht="10" customHeight="1" x14ac:dyDescent="0.2"/>
    <row r="29" spans="1:13" s="102" customFormat="1" x14ac:dyDescent="0.2">
      <c r="A29" s="183"/>
      <c r="B29" s="184"/>
      <c r="C29" s="101"/>
      <c r="D29" s="101"/>
      <c r="E29" s="101"/>
      <c r="K29" s="106" t="s">
        <v>1</v>
      </c>
    </row>
    <row r="30" spans="1:13" s="102" customFormat="1" ht="26" customHeight="1" x14ac:dyDescent="0.2">
      <c r="B30" s="185" t="s">
        <v>50</v>
      </c>
      <c r="C30" s="185" t="s">
        <v>51</v>
      </c>
      <c r="D30" s="185"/>
      <c r="E30" s="185"/>
      <c r="F30" s="185" t="s">
        <v>52</v>
      </c>
      <c r="G30" s="185"/>
      <c r="H30" s="185"/>
      <c r="I30" s="185"/>
      <c r="J30" s="185"/>
      <c r="K30" s="185"/>
    </row>
    <row r="31" spans="1:13" s="102" customFormat="1" ht="46.5" customHeight="1" x14ac:dyDescent="0.2">
      <c r="B31" s="185"/>
      <c r="C31" s="185"/>
      <c r="D31" s="185"/>
      <c r="E31" s="185"/>
      <c r="F31" s="185" t="s">
        <v>79</v>
      </c>
      <c r="G31" s="185"/>
      <c r="H31" s="185"/>
      <c r="I31" s="185" t="s">
        <v>76</v>
      </c>
      <c r="J31" s="186"/>
      <c r="K31" s="186"/>
    </row>
    <row r="32" spans="1:13" s="102" customFormat="1" ht="30.5" customHeight="1" x14ac:dyDescent="0.2">
      <c r="B32" s="187">
        <f>I18</f>
        <v>0</v>
      </c>
      <c r="C32" s="188">
        <f>F18</f>
        <v>0</v>
      </c>
      <c r="D32" s="188"/>
      <c r="E32" s="188"/>
      <c r="F32" s="189">
        <f>H27</f>
        <v>0</v>
      </c>
      <c r="G32" s="189"/>
      <c r="H32" s="189"/>
      <c r="I32" s="188">
        <f>B32-F32</f>
        <v>0</v>
      </c>
      <c r="J32" s="188"/>
      <c r="K32" s="188"/>
    </row>
    <row r="33" spans="2:11" s="102" customFormat="1" ht="88.5" customHeight="1" x14ac:dyDescent="0.2">
      <c r="B33" s="190" t="s">
        <v>84</v>
      </c>
      <c r="C33" s="190"/>
      <c r="D33" s="190"/>
      <c r="E33" s="190"/>
      <c r="F33" s="190"/>
      <c r="G33" s="190"/>
      <c r="H33" s="190"/>
      <c r="I33" s="190"/>
      <c r="J33" s="190"/>
      <c r="K33" s="190"/>
    </row>
    <row r="35" spans="2:11" s="105" customFormat="1" x14ac:dyDescent="0.2">
      <c r="B35" s="105" t="s">
        <v>16</v>
      </c>
    </row>
    <row r="36" spans="2:11" s="105" customFormat="1" x14ac:dyDescent="0.2">
      <c r="B36" s="105" t="s">
        <v>62</v>
      </c>
      <c r="G36" s="191"/>
    </row>
    <row r="37" spans="2:11" s="105" customFormat="1" x14ac:dyDescent="0.2">
      <c r="B37" s="105" t="s">
        <v>63</v>
      </c>
    </row>
    <row r="38" spans="2:11" s="105" customFormat="1" x14ac:dyDescent="0.2"/>
    <row r="39" spans="2:11" s="105" customFormat="1" x14ac:dyDescent="0.2"/>
    <row r="40" spans="2:11" s="105" customFormat="1" x14ac:dyDescent="0.2"/>
    <row r="41" spans="2:11" s="105" customFormat="1" x14ac:dyDescent="0.2"/>
    <row r="42" spans="2:11" s="105" customFormat="1" x14ac:dyDescent="0.2"/>
    <row r="43" spans="2:11" s="105" customFormat="1" x14ac:dyDescent="0.2"/>
    <row r="44" spans="2:11" s="105" customFormat="1" x14ac:dyDescent="0.2"/>
    <row r="45" spans="2:11" s="105" customFormat="1" x14ac:dyDescent="0.2"/>
    <row r="46" spans="2:11" s="105" customFormat="1" x14ac:dyDescent="0.2"/>
    <row r="47" spans="2:11" s="105" customFormat="1" x14ac:dyDescent="0.2"/>
    <row r="48" spans="2:11" s="105" customFormat="1" x14ac:dyDescent="0.2"/>
    <row r="49" spans="2:3" s="105" customFormat="1" x14ac:dyDescent="0.2"/>
    <row r="50" spans="2:3" s="105" customFormat="1" x14ac:dyDescent="0.2"/>
    <row r="51" spans="2:3" s="105" customFormat="1" x14ac:dyDescent="0.2"/>
    <row r="52" spans="2:3" s="105" customFormat="1" x14ac:dyDescent="0.2"/>
    <row r="53" spans="2:3" s="105" customFormat="1" x14ac:dyDescent="0.2"/>
    <row r="54" spans="2:3" s="105" customFormat="1" x14ac:dyDescent="0.2"/>
    <row r="55" spans="2:3" s="105" customFormat="1" x14ac:dyDescent="0.2"/>
    <row r="56" spans="2:3" s="105" customFormat="1" x14ac:dyDescent="0.2"/>
    <row r="57" spans="2:3" x14ac:dyDescent="0.2">
      <c r="B57" s="105"/>
      <c r="C57" s="105"/>
    </row>
  </sheetData>
  <sheetProtection password="C5D3" sheet="1" objects="1" scenarios="1"/>
  <mergeCells count="60">
    <mergeCell ref="B27:D27"/>
    <mergeCell ref="E27:G27"/>
    <mergeCell ref="H27:I27"/>
    <mergeCell ref="B25:D25"/>
    <mergeCell ref="E25:G25"/>
    <mergeCell ref="H25:I25"/>
    <mergeCell ref="B26:D26"/>
    <mergeCell ref="E26:G26"/>
    <mergeCell ref="H26:I26"/>
    <mergeCell ref="B23:D23"/>
    <mergeCell ref="E23:G23"/>
    <mergeCell ref="H23:I23"/>
    <mergeCell ref="B24:D24"/>
    <mergeCell ref="E24:G24"/>
    <mergeCell ref="H24:I24"/>
    <mergeCell ref="B21:D21"/>
    <mergeCell ref="E21:G21"/>
    <mergeCell ref="H21:I21"/>
    <mergeCell ref="B22:D22"/>
    <mergeCell ref="E22:G22"/>
    <mergeCell ref="H22:I22"/>
    <mergeCell ref="C4:E4"/>
    <mergeCell ref="F4:G4"/>
    <mergeCell ref="C5:E5"/>
    <mergeCell ref="F5:G5"/>
    <mergeCell ref="C6:E6"/>
    <mergeCell ref="F6:G6"/>
    <mergeCell ref="C7:E7"/>
    <mergeCell ref="F7:G7"/>
    <mergeCell ref="C8:E8"/>
    <mergeCell ref="F8:G8"/>
    <mergeCell ref="B9:E9"/>
    <mergeCell ref="F9:G9"/>
    <mergeCell ref="C12:E12"/>
    <mergeCell ref="F12:G12"/>
    <mergeCell ref="I12:J12"/>
    <mergeCell ref="C13:E13"/>
    <mergeCell ref="F13:G13"/>
    <mergeCell ref="I13:J13"/>
    <mergeCell ref="F15:G15"/>
    <mergeCell ref="I15:J15"/>
    <mergeCell ref="C16:E16"/>
    <mergeCell ref="F16:G16"/>
    <mergeCell ref="I16:J16"/>
    <mergeCell ref="C14:E14"/>
    <mergeCell ref="F14:G14"/>
    <mergeCell ref="I14:J14"/>
    <mergeCell ref="B33:K33"/>
    <mergeCell ref="C32:E32"/>
    <mergeCell ref="F32:H32"/>
    <mergeCell ref="I32:K32"/>
    <mergeCell ref="B17:E18"/>
    <mergeCell ref="F18:G18"/>
    <mergeCell ref="I18:J18"/>
    <mergeCell ref="B30:B31"/>
    <mergeCell ref="C30:E31"/>
    <mergeCell ref="F30:K30"/>
    <mergeCell ref="F31:H31"/>
    <mergeCell ref="I31:K31"/>
    <mergeCell ref="C15:E15"/>
  </mergeCells>
  <phoneticPr fontId="2"/>
  <dataValidations count="1">
    <dataValidation type="list" allowBlank="1" showInputMessage="1" showErrorMessage="1" sqref="B13:B16">
      <formula1>$B$35:$B$37</formula1>
    </dataValidation>
  </dataValidations>
  <printOptions horizontalCentered="1"/>
  <pageMargins left="0.74803149606299213" right="0.43307086614173229" top="0.98425196850393704" bottom="0.59055118110236227" header="0.51181102362204722" footer="0.51181102362204722"/>
  <pageSetup paperSize="9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補助事業報告書</vt:lpstr>
      <vt:lpstr>事業実施の効果</vt:lpstr>
      <vt:lpstr>経費の配分</vt:lpstr>
      <vt:lpstr>経費の配分!Print_Area</vt:lpstr>
      <vt:lpstr>補助事業報告書!Print_Area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cp:lastPrinted>2023-03-08T07:31:40Z</cp:lastPrinted>
  <dcterms:created xsi:type="dcterms:W3CDTF">2018-10-04T04:42:07Z</dcterms:created>
  <dcterms:modified xsi:type="dcterms:W3CDTF">2023-11-02T05:54:02Z</dcterms:modified>
</cp:coreProperties>
</file>