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4940" windowHeight="6525" activeTab="0"/>
  </bookViews>
  <sheets>
    <sheet name="第1表" sheetId="1" r:id="rId1"/>
    <sheet name="第2表" sheetId="2" r:id="rId2"/>
    <sheet name="第3表" sheetId="3" r:id="rId3"/>
    <sheet name="第4表" sheetId="4" r:id="rId4"/>
    <sheet name="第5表" sheetId="5" r:id="rId5"/>
    <sheet name="第6表" sheetId="6" r:id="rId6"/>
    <sheet name="第7表" sheetId="7" r:id="rId7"/>
    <sheet name="第8表" sheetId="8" r:id="rId8"/>
    <sheet name="第9表" sheetId="9" r:id="rId9"/>
    <sheet name="第10表" sheetId="10" r:id="rId10"/>
    <sheet name="第11表" sheetId="11" r:id="rId11"/>
    <sheet name="第12表" sheetId="12" r:id="rId12"/>
    <sheet name="第13表" sheetId="13" r:id="rId13"/>
    <sheet name="第14表" sheetId="14" r:id="rId14"/>
    <sheet name="第15表" sheetId="15" r:id="rId15"/>
    <sheet name="第16表" sheetId="16" r:id="rId16"/>
    <sheet name="参考_都道府県" sheetId="17" r:id="rId17"/>
    <sheet name="参考_市区町村" sheetId="18" r:id="rId18"/>
  </sheets>
  <definedNames/>
  <calcPr fullCalcOnLoad="1"/>
</workbook>
</file>

<file path=xl/sharedStrings.xml><?xml version="1.0" encoding="utf-8"?>
<sst xmlns="http://schemas.openxmlformats.org/spreadsheetml/2006/main" count="1673" uniqueCount="551">
  <si>
    <t>注）　前回調査に対する増加数や増減率の算出に当たっては、都県との境界変更に伴う組替は行っていない。</t>
  </si>
  <si>
    <t>（２０１５）</t>
  </si>
  <si>
    <t>平成２７年</t>
  </si>
  <si>
    <t>（２０１０）</t>
  </si>
  <si>
    <t>平成２２年</t>
  </si>
  <si>
    <t>（２００５）</t>
  </si>
  <si>
    <t>平成１７年</t>
  </si>
  <si>
    <t>（２０００）</t>
  </si>
  <si>
    <t>平成１２年</t>
  </si>
  <si>
    <t>（１９９５）</t>
  </si>
  <si>
    <t>平成７年</t>
  </si>
  <si>
    <t>（１９９０）</t>
  </si>
  <si>
    <t>平成２年</t>
  </si>
  <si>
    <t>（１９８５）</t>
  </si>
  <si>
    <t>昭和６０年</t>
  </si>
  <si>
    <t>（１９８０）</t>
  </si>
  <si>
    <t>昭和５５年</t>
  </si>
  <si>
    <t>（１９７５）</t>
  </si>
  <si>
    <t>昭和５０年</t>
  </si>
  <si>
    <t>（１９７０）</t>
  </si>
  <si>
    <t>昭和４５年</t>
  </si>
  <si>
    <t>（１９６５）</t>
  </si>
  <si>
    <t>昭和４０年</t>
  </si>
  <si>
    <t>（１９６０）</t>
  </si>
  <si>
    <t>昭和３５年</t>
  </si>
  <si>
    <t>（１９５５）</t>
  </si>
  <si>
    <t>昭和３０年</t>
  </si>
  <si>
    <t>（１９５０）</t>
  </si>
  <si>
    <t>昭和２５年</t>
  </si>
  <si>
    <t>( -2.0)</t>
  </si>
  <si>
    <t>臨時国勢調査</t>
  </si>
  <si>
    <t>943</t>
  </si>
  <si>
    <t>昭和２２年　（１９４７）</t>
  </si>
  <si>
    <t>（１９４０）</t>
  </si>
  <si>
    <t>昭和１５年</t>
  </si>
  <si>
    <t>（１９３５）</t>
  </si>
  <si>
    <t>昭和１０年</t>
  </si>
  <si>
    <t>（１９３０）</t>
  </si>
  <si>
    <t>昭和５年</t>
  </si>
  <si>
    <t>（１９２５）</t>
  </si>
  <si>
    <t>大正１４年</t>
  </si>
  <si>
    <t>（１９２０）</t>
  </si>
  <si>
    <t>-</t>
  </si>
  <si>
    <t>大正　９年</t>
  </si>
  <si>
    <t>（％）</t>
  </si>
  <si>
    <t>人／ｋ㎡</t>
  </si>
  <si>
    <t>人</t>
  </si>
  <si>
    <t>％</t>
  </si>
  <si>
    <t>世帯</t>
  </si>
  <si>
    <t>女</t>
  </si>
  <si>
    <t>男</t>
  </si>
  <si>
    <t>計</t>
  </si>
  <si>
    <t>総数</t>
  </si>
  <si>
    <t>増加率</t>
  </si>
  <si>
    <t>増加数</t>
  </si>
  <si>
    <t xml:space="preserve">人口
密度    </t>
  </si>
  <si>
    <t>性比(女100人につき男)</t>
  </si>
  <si>
    <t>前回調査に対する増加数
     （増加率）</t>
  </si>
  <si>
    <t>人　　　口</t>
  </si>
  <si>
    <t>１世帯当たり
人員</t>
  </si>
  <si>
    <t>前回調査に対する増加数、増加率</t>
  </si>
  <si>
    <t>世帯数</t>
  </si>
  <si>
    <t>年次</t>
  </si>
  <si>
    <t>回</t>
  </si>
  <si>
    <t>第１表　県人口と世帯数の推移（大正９年～平成27年）</t>
  </si>
  <si>
    <t>注３）　戸塚区及び愛川町の平成22年～平成27年の人口増減率を修正　（令和２年７月20日）</t>
  </si>
  <si>
    <t>注２）  増減率は単位未満を四捨五入</t>
  </si>
  <si>
    <t>注１）  相模原市の増減数及び増減率の算出に当たっては東京都町田市との境域変更に伴う増減数の組替を行っている。</t>
  </si>
  <si>
    <t>清川村</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</si>
  <si>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</si>
  <si>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</si>
  <si>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</si>
  <si>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</si>
  <si>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</si>
  <si>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</si>
  <si>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</si>
  <si>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</si>
  <si>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</si>
  <si>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</si>
  <si>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</si>
  <si>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</si>
  <si>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</si>
  <si>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</si>
  <si>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</si>
  <si>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</si>
  <si>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</si>
  <si>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</si>
  <si>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</si>
  <si>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</si>
  <si>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</si>
  <si>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</si>
  <si>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</si>
  <si>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</si>
  <si>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</si>
  <si>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</si>
  <si>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</si>
  <si>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</si>
  <si>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</si>
  <si>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　南区</t>
  </si>
  <si>
    <t>　中央区</t>
  </si>
  <si>
    <t>　緑区</t>
  </si>
  <si>
    <t>相模原市</t>
  </si>
  <si>
    <t>　麻生区</t>
  </si>
  <si>
    <t>　宮前区</t>
  </si>
  <si>
    <t>　多摩区</t>
  </si>
  <si>
    <t>　高津区</t>
  </si>
  <si>
    <t>　中原区</t>
  </si>
  <si>
    <t>　幸区</t>
  </si>
  <si>
    <t>　川崎区</t>
  </si>
  <si>
    <t>川崎市</t>
  </si>
  <si>
    <t>　都筑区</t>
  </si>
  <si>
    <t>　青葉区</t>
  </si>
  <si>
    <t>　泉区</t>
  </si>
  <si>
    <t>　栄区</t>
  </si>
  <si>
    <t>　瀬谷区</t>
  </si>
  <si>
    <t>　緑区</t>
  </si>
  <si>
    <t>　旭区</t>
  </si>
  <si>
    <t>　港南区</t>
  </si>
  <si>
    <t>　戸塚区</t>
  </si>
  <si>
    <t>　港北区</t>
  </si>
  <si>
    <t>　金沢区</t>
  </si>
  <si>
    <t>　磯子区</t>
  </si>
  <si>
    <t>　保土ケ谷区</t>
  </si>
  <si>
    <t>　南区</t>
  </si>
  <si>
    <t>　中区</t>
  </si>
  <si>
    <t>　西区</t>
  </si>
  <si>
    <t>　神奈川区</t>
  </si>
  <si>
    <t>　鶴見区</t>
  </si>
  <si>
    <t>横浜市</t>
  </si>
  <si>
    <t>県　　計</t>
  </si>
  <si>
    <t>％</t>
  </si>
  <si>
    <t>％</t>
  </si>
  <si>
    <t>増減率</t>
  </si>
  <si>
    <t>増減数</t>
  </si>
  <si>
    <t>人口</t>
  </si>
  <si>
    <t>平成22年～平成27年の増減</t>
  </si>
  <si>
    <t>市区町村名</t>
  </si>
  <si>
    <t>第２表　人口と世帯数－市区町村</t>
  </si>
  <si>
    <t>注３）　割合の計算は、単位未満を四捨五入しているため、100％にならない場合がある。</t>
  </si>
  <si>
    <t>注２）　年齢（３区分）別の割合は年齢「不詳」を除いて算出している。</t>
  </si>
  <si>
    <t>注１）　この表は、国の「『時系列データ』男女，年齢，配偶関係　第５表  年齢（３区分）別人口」を基に算出している。</t>
  </si>
  <si>
    <t>平成27年</t>
  </si>
  <si>
    <t>平成22年</t>
  </si>
  <si>
    <t>平成17年</t>
  </si>
  <si>
    <t>平成12年</t>
  </si>
  <si>
    <t>平成７年</t>
  </si>
  <si>
    <t>平成２年</t>
  </si>
  <si>
    <t>昭和60年</t>
  </si>
  <si>
    <t>昭和55年</t>
  </si>
  <si>
    <t>昭和50年</t>
  </si>
  <si>
    <t>－</t>
  </si>
  <si>
    <t>昭和45年</t>
  </si>
  <si>
    <t>昭和40年</t>
  </si>
  <si>
    <t>昭和35年</t>
  </si>
  <si>
    <t>昭和30年</t>
  </si>
  <si>
    <t>昭和25年</t>
  </si>
  <si>
    <t>昭和20年</t>
  </si>
  <si>
    <t>昭和15年</t>
  </si>
  <si>
    <t>昭和10年</t>
  </si>
  <si>
    <t>昭和５年</t>
  </si>
  <si>
    <t>大正14年</t>
  </si>
  <si>
    <t>－</t>
  </si>
  <si>
    <t>大正９年</t>
  </si>
  <si>
    <t>％</t>
  </si>
  <si>
    <t>人</t>
  </si>
  <si>
    <t>65歳以上</t>
  </si>
  <si>
    <t>15～64</t>
  </si>
  <si>
    <t>0～14歳</t>
  </si>
  <si>
    <t>不詳</t>
  </si>
  <si>
    <t>総    数</t>
  </si>
  <si>
    <t>年齢（３区分）別割合</t>
  </si>
  <si>
    <t>増加率</t>
  </si>
  <si>
    <t>年齢（３区分）別人口</t>
  </si>
  <si>
    <t>年   次</t>
  </si>
  <si>
    <t>第３表  年齢（３区分）別人口と割合の推移（大正９年～平成27年）</t>
  </si>
  <si>
    <t>注２）　割合の計算は、単位未満を四捨五入しているため、100％にならない場合がある。</t>
  </si>
  <si>
    <t>注１）　年齢（３区分）別の割合は年齢「不詳」を除いて算出している。</t>
  </si>
  <si>
    <t>清川村</t>
  </si>
  <si>
    <t>　麻生区</t>
  </si>
  <si>
    <t>　多摩区</t>
  </si>
  <si>
    <t>　高津区</t>
  </si>
  <si>
    <t>　中原区</t>
  </si>
  <si>
    <t>　幸区</t>
  </si>
  <si>
    <t>　都筑区</t>
  </si>
  <si>
    <t>　青葉区</t>
  </si>
  <si>
    <t>　栄区</t>
  </si>
  <si>
    <t>　戸塚区</t>
  </si>
  <si>
    <t>　港北区</t>
  </si>
  <si>
    <t>　金沢区</t>
  </si>
  <si>
    <t>　磯子区</t>
  </si>
  <si>
    <t>　保土ケ谷区</t>
  </si>
  <si>
    <t>　南区</t>
  </si>
  <si>
    <t>　中区</t>
  </si>
  <si>
    <t>　西区</t>
  </si>
  <si>
    <t>　神奈川区</t>
  </si>
  <si>
    <t>県　　計</t>
  </si>
  <si>
    <t>%</t>
  </si>
  <si>
    <t>65歳以上</t>
  </si>
  <si>
    <t>15～64歳</t>
  </si>
  <si>
    <t>合計</t>
  </si>
  <si>
    <t>年齢（３区分）別割合</t>
  </si>
  <si>
    <t>第４表　年齢（３区分）別人口と割合－市区町村</t>
  </si>
  <si>
    <t>割合の計算は、単位未満を四捨五入しているため、100％にならない場合がある。</t>
  </si>
  <si>
    <t>注２）</t>
  </si>
  <si>
    <t>配偶関係別の割合は「不詳」を除いて算出している。</t>
  </si>
  <si>
    <t>注１）</t>
  </si>
  <si>
    <t>女性</t>
  </si>
  <si>
    <t>男性</t>
  </si>
  <si>
    <t>離別</t>
  </si>
  <si>
    <t>死別</t>
  </si>
  <si>
    <t>有配偶</t>
  </si>
  <si>
    <t>未婚</t>
  </si>
  <si>
    <t>有配偶</t>
  </si>
  <si>
    <t>未婚</t>
  </si>
  <si>
    <t>15歳以上
人口</t>
  </si>
  <si>
    <t>配偶関係別割合</t>
  </si>
  <si>
    <t>配偶関係別人口</t>
  </si>
  <si>
    <t>調査年</t>
  </si>
  <si>
    <t>性別</t>
  </si>
  <si>
    <t>第５表　男女別配偶関係別人口と割合の推移（昭和30年、昭和60年～平成27年）</t>
  </si>
  <si>
    <t>注１）　年齢別の割合は年齢「不詳」を除いて算出している。</t>
  </si>
  <si>
    <t>女性</t>
  </si>
  <si>
    <t>男性</t>
  </si>
  <si>
    <t>％</t>
  </si>
  <si>
    <t>％</t>
  </si>
  <si>
    <t>45～49歳</t>
  </si>
  <si>
    <t>40～44歳</t>
  </si>
  <si>
    <t>35～39歳</t>
  </si>
  <si>
    <t>30～34歳</t>
  </si>
  <si>
    <t>25～29歳</t>
  </si>
  <si>
    <t>20～24歳</t>
  </si>
  <si>
    <t>15～19歳</t>
  </si>
  <si>
    <t>性別</t>
  </si>
  <si>
    <t>第６表　男女別年齢５歳階級（15歳～49歳）別未婚率の推移（昭和30年、昭和60年～平成27年）</t>
  </si>
  <si>
    <t>注２）　「－」となっているものは、その国別の集計を算出していない。</t>
  </si>
  <si>
    <t>注１）　国籍不詳は「その他」に含む。</t>
  </si>
  <si>
    <t>その他</t>
  </si>
  <si>
    <t>ペルー</t>
  </si>
  <si>
    <t>ブラジル</t>
  </si>
  <si>
    <t>アメリカ</t>
  </si>
  <si>
    <t>イギリス</t>
  </si>
  <si>
    <t>インド</t>
  </si>
  <si>
    <t>ベトナム</t>
  </si>
  <si>
    <t>インドネシア</t>
  </si>
  <si>
    <t>－</t>
  </si>
  <si>
    <t>タイ</t>
  </si>
  <si>
    <t>フィリピン</t>
  </si>
  <si>
    <t>中国</t>
  </si>
  <si>
    <t>韓国，朝鮮</t>
  </si>
  <si>
    <t>総数（外国籍）</t>
  </si>
  <si>
    <t>人</t>
  </si>
  <si>
    <t>平成２年</t>
  </si>
  <si>
    <t>国籍</t>
  </si>
  <si>
    <t>第７表　国籍別外国人人口の推移（平成２年～平成27年）</t>
  </si>
  <si>
    <t>注）　昭和50年から平成17年までの総数の世帯数には「不詳」を含む。</t>
  </si>
  <si>
    <t>昭和55年</t>
  </si>
  <si>
    <t>昭和45年</t>
  </si>
  <si>
    <t>昭和35年</t>
  </si>
  <si>
    <t>世帯</t>
  </si>
  <si>
    <t>世帯人員</t>
  </si>
  <si>
    <t>１世帯当たり人員</t>
  </si>
  <si>
    <t>世帯数</t>
  </si>
  <si>
    <t>施設等の世帯</t>
  </si>
  <si>
    <t>一     般     世     帯</t>
  </si>
  <si>
    <t>総　　　　数</t>
  </si>
  <si>
    <t>調査年</t>
  </si>
  <si>
    <t>第８表　世帯の種類別世帯数及び世帯人員（昭和35年、昭和45年～平成27年）</t>
  </si>
  <si>
    <t>注３）　平成17年の相模原市の数値には、平成18年３月20日に合併した津久井町及び相模湖町、平成19年３月11日に合併
　　　した城山町及び藤野町の数値が含まれている。</t>
  </si>
  <si>
    <t>注２）　増減率は単位未満を四捨五入</t>
  </si>
  <si>
    <t>注１）　平成22年の相模原市の増減数及び増減率の算出に当たっては東京都町田市との境域変更に伴う増減数の組替
　　　を行っている。</t>
  </si>
  <si>
    <t>清川村</t>
  </si>
  <si>
    <t>-</t>
  </si>
  <si>
    <t>-</t>
  </si>
  <si>
    <t>　麻生区</t>
  </si>
  <si>
    <t>　多摩区</t>
  </si>
  <si>
    <t>　高津区</t>
  </si>
  <si>
    <t>　中原区</t>
  </si>
  <si>
    <t>　幸区</t>
  </si>
  <si>
    <t>　都筑区</t>
  </si>
  <si>
    <t>　青葉区</t>
  </si>
  <si>
    <t>　栄区</t>
  </si>
  <si>
    <t>　戸塚区</t>
  </si>
  <si>
    <t>　港北区</t>
  </si>
  <si>
    <t>　金沢区</t>
  </si>
  <si>
    <t>　磯子区</t>
  </si>
  <si>
    <t>　保土ケ谷区</t>
  </si>
  <si>
    <t>　南区</t>
  </si>
  <si>
    <t>　中区</t>
  </si>
  <si>
    <t>　西区</t>
  </si>
  <si>
    <t>　神奈川区</t>
  </si>
  <si>
    <t>県　　計</t>
  </si>
  <si>
    <t>％</t>
  </si>
  <si>
    <t>％</t>
  </si>
  <si>
    <t>平成17年～平成22年の増減</t>
  </si>
  <si>
    <t>平成17年
世帯数</t>
  </si>
  <si>
    <t>平成22年
世帯数</t>
  </si>
  <si>
    <t>平成27年
世帯数</t>
  </si>
  <si>
    <t>第９表　世帯数と増減数等－市区町村（平成17年～平成27年）</t>
  </si>
  <si>
    <t>　麻生区</t>
  </si>
  <si>
    <t>　都筑区</t>
  </si>
  <si>
    <t>　金沢区</t>
  </si>
  <si>
    <t>　神奈川区</t>
  </si>
  <si>
    <t>１世帯
当たり
人員</t>
  </si>
  <si>
    <t>一般世帯数</t>
  </si>
  <si>
    <t>第10表　一般世帯数、世帯人員及び１世帯当たり人員－市区町村</t>
  </si>
  <si>
    <t>注２）　その他の世帯には、核家族以外の世帯及び非親族の世帯を含む。　</t>
  </si>
  <si>
    <t>注１）　一般世帯総数には「不詳」を含む。　</t>
  </si>
  <si>
    <t>昭和60年</t>
  </si>
  <si>
    <t>一人親と子供</t>
  </si>
  <si>
    <t>夫婦と子供</t>
  </si>
  <si>
    <t>夫婦のみ</t>
  </si>
  <si>
    <t>うち65歳以上</t>
  </si>
  <si>
    <t>その他の世帯</t>
  </si>
  <si>
    <t>核家族世帯</t>
  </si>
  <si>
    <t>単独世帯</t>
  </si>
  <si>
    <t>一般世帯総数</t>
  </si>
  <si>
    <t>第11表　一般世帯の家族類型別世帯数の推移（昭和60年～平成27年）</t>
  </si>
  <si>
    <t>注４）　家族類型別割合は、不詳を除いて算出</t>
  </si>
  <si>
    <t>注１）　総数には世帯の家族類型「不詳」を含む。</t>
  </si>
  <si>
    <t>Ｃ　単独世帯</t>
  </si>
  <si>
    <t>Ｂ　 非親族を含む世帯</t>
  </si>
  <si>
    <t xml:space="preserve"> (14)　他に分類されない世帯</t>
  </si>
  <si>
    <t xml:space="preserve"> (13)　兄弟姉妹のみ</t>
  </si>
  <si>
    <t xml:space="preserve"> (12)　夫婦、子供、親と他の親族</t>
  </si>
  <si>
    <t xml:space="preserve"> (11)　夫婦、親と他の親族</t>
  </si>
  <si>
    <t xml:space="preserve"> (10)　夫婦、子供と他の親族</t>
  </si>
  <si>
    <t>　(9)　夫婦と他の親族</t>
  </si>
  <si>
    <t>　(8)　夫婦、子供とひとり親</t>
  </si>
  <si>
    <t>　(7)　夫婦、子供と両親</t>
  </si>
  <si>
    <t>　(6)　夫婦とひとり親</t>
  </si>
  <si>
    <t>　(5)　夫婦と両親</t>
  </si>
  <si>
    <t>Ⅱ　核家族以外の世帯</t>
  </si>
  <si>
    <t>　(4)　女親と子供</t>
  </si>
  <si>
    <t>　(3)　男親と子供</t>
  </si>
  <si>
    <t>　(2)　夫婦と子供</t>
  </si>
  <si>
    <t>　(1)　夫婦のみ</t>
  </si>
  <si>
    <t>Ⅰ　核家族世帯</t>
  </si>
  <si>
    <t>Ａ　親族のみの世帯</t>
  </si>
  <si>
    <t>％</t>
  </si>
  <si>
    <t>家族類型別割合</t>
  </si>
  <si>
    <t>一般世帯
人員</t>
  </si>
  <si>
    <t xml:space="preserve">一般世帯数
</t>
  </si>
  <si>
    <t>世帯の家族類型</t>
  </si>
  <si>
    <t>第12表　一般世帯の家族類型別世帯数と割合</t>
  </si>
  <si>
    <t>－</t>
  </si>
  <si>
    <t>不詳</t>
  </si>
  <si>
    <t>80歳以上</t>
  </si>
  <si>
    <t>70～79</t>
  </si>
  <si>
    <t>60～69</t>
  </si>
  <si>
    <t>50～59</t>
  </si>
  <si>
    <t>40～49</t>
  </si>
  <si>
    <t>30～39</t>
  </si>
  <si>
    <t>20～29</t>
  </si>
  <si>
    <t>20歳未満</t>
  </si>
  <si>
    <t>総数</t>
  </si>
  <si>
    <t>％</t>
  </si>
  <si>
    <t>世帯（人）</t>
  </si>
  <si>
    <t>割合</t>
  </si>
  <si>
    <t>単独世帯数</t>
  </si>
  <si>
    <t>年齢別</t>
  </si>
  <si>
    <t>第13表　男女別年齢（10歳階級）別単独世帯数と割合の推移（平成12年～平成27年）</t>
  </si>
  <si>
    <t>注４）　「３世代世帯」とは世帯主との続き柄が、祖父母、世帯主の父母、世帯主、子及び孫の直系親族のうち、三つ以上の世代が同居していることが判定可能な世帯をいい、それ以外の世帯員がいるか否かは問わな
　　　い。</t>
  </si>
  <si>
    <t>注３）　「高齢夫婦世帯」とは男性65歳以上、女性60歳以上の夫婦のみの世帯のこと。</t>
  </si>
  <si>
    <t>注１）　世帯数割合は「不詳」を除いて算出している。</t>
  </si>
  <si>
    <t>清川村</t>
  </si>
  <si>
    <t>　都筑区</t>
  </si>
  <si>
    <t>　戸塚区</t>
  </si>
  <si>
    <t>人</t>
  </si>
  <si>
    <t>％</t>
  </si>
  <si>
    <t>割合</t>
  </si>
  <si>
    <t>世帯数</t>
  </si>
  <si>
    <t>人数</t>
  </si>
  <si>
    <t>世帯数
割合</t>
  </si>
  <si>
    <t>65歳以上
世帯人員</t>
  </si>
  <si>
    <t>6歳未満
世帯人員</t>
  </si>
  <si>
    <t>世帯数</t>
  </si>
  <si>
    <t>3世代世帯
（世帯、人）</t>
  </si>
  <si>
    <t xml:space="preserve">高齢夫婦
世帯数
</t>
  </si>
  <si>
    <t>高齢
単身者</t>
  </si>
  <si>
    <t>65歳以上世帯員のいる
一般世帯</t>
  </si>
  <si>
    <t>6歳未満世帯員のいる
一般世帯</t>
  </si>
  <si>
    <t>一般世帯</t>
  </si>
  <si>
    <t>第14表　一般世帯の家族類型別世帯数、世帯人員と割合－市区町村</t>
  </si>
  <si>
    <t>注）　割合の計算は、単位未満を四捨五入しているため、100％にならない場合がある。</t>
  </si>
  <si>
    <t>　戸塚区</t>
  </si>
  <si>
    <t>世帯</t>
  </si>
  <si>
    <t>その他</t>
  </si>
  <si>
    <t>共同住宅</t>
  </si>
  <si>
    <t>長屋建</t>
  </si>
  <si>
    <t>一戸建</t>
  </si>
  <si>
    <t>住宅の総数</t>
  </si>
  <si>
    <t>市区町村名</t>
  </si>
  <si>
    <t>第15表　一般世帯における住宅の建て方別世帯数と割合－市区町村</t>
  </si>
  <si>
    <t>％</t>
  </si>
  <si>
    <t>％</t>
  </si>
  <si>
    <t>％</t>
  </si>
  <si>
    <t>共同住宅・長屋等</t>
  </si>
  <si>
    <t>一戸建</t>
  </si>
  <si>
    <t>給与住宅</t>
  </si>
  <si>
    <t>民営の
借家</t>
  </si>
  <si>
    <t>公営・都市再生機構・公社の
借家</t>
  </si>
  <si>
    <t>持ち家</t>
  </si>
  <si>
    <t>民営の
借家</t>
  </si>
  <si>
    <t>公営・都市再生機構・公社の借家</t>
  </si>
  <si>
    <t>持ち家</t>
  </si>
  <si>
    <t>持ち家類型別割合</t>
  </si>
  <si>
    <t>所有関係別世帯数</t>
  </si>
  <si>
    <t>一般世帯</t>
  </si>
  <si>
    <t>第16表　一般世帯における住宅の所有関係別世帯数と割合－市区町村</t>
  </si>
  <si>
    <t>注２）　「親族のみの世帯」とは二人以上の世帯員から成る世帯のうち、世帯主と親族関係にある世帯員のみ</t>
  </si>
  <si>
    <t>　　　からなる世帯</t>
  </si>
  <si>
    <t>注３）　「非親族を含む世帯」とは二人以上の世帯員から成る世帯のうち、世帯主と親族関係にない人がいる</t>
  </si>
  <si>
    <t>　　　世帯</t>
  </si>
  <si>
    <t>神奈川県</t>
  </si>
  <si>
    <t>岩手県</t>
  </si>
  <si>
    <t>三重県</t>
  </si>
  <si>
    <t>鹿児島県</t>
  </si>
  <si>
    <t>岐阜県</t>
  </si>
  <si>
    <t>宮崎県</t>
  </si>
  <si>
    <t>群馬県</t>
  </si>
  <si>
    <t>秋田県</t>
  </si>
  <si>
    <t>愛知県</t>
  </si>
  <si>
    <t>青森県</t>
  </si>
  <si>
    <t>東京都</t>
  </si>
  <si>
    <t>全国</t>
  </si>
  <si>
    <t>低い順</t>
  </si>
  <si>
    <t>全国</t>
  </si>
  <si>
    <t>高い順</t>
  </si>
  <si>
    <t>都道府県</t>
  </si>
  <si>
    <t>順位</t>
  </si>
  <si>
    <t>外国人人口割合（％）</t>
  </si>
  <si>
    <t>10　外国人人口割合</t>
  </si>
  <si>
    <t>沖縄県</t>
  </si>
  <si>
    <t>奈良県</t>
  </si>
  <si>
    <t>神奈川県</t>
  </si>
  <si>
    <t>山口県</t>
  </si>
  <si>
    <t>宮城県</t>
  </si>
  <si>
    <t>高知県</t>
  </si>
  <si>
    <t>和歌山県</t>
  </si>
  <si>
    <t>65歳以上単独世帯割合(％)</t>
  </si>
  <si>
    <t>９　65歳以上単独世帯割合（一般世帯の単独世帯に占める）</t>
  </si>
  <si>
    <t>福岡県</t>
  </si>
  <si>
    <t>大阪府</t>
  </si>
  <si>
    <t>埼玉県</t>
  </si>
  <si>
    <t>京都府</t>
  </si>
  <si>
    <t>未婚率（％）</t>
  </si>
  <si>
    <t>８　未婚率が高い（男女）</t>
  </si>
  <si>
    <t>福井県</t>
  </si>
  <si>
    <t>山形県</t>
  </si>
  <si>
    <t>島根県</t>
  </si>
  <si>
    <t>７　未婚率</t>
  </si>
  <si>
    <t>佐賀県</t>
  </si>
  <si>
    <t>北海道</t>
  </si>
  <si>
    <t>滋賀県</t>
  </si>
  <si>
    <t>15歳未満人口割合(％)</t>
  </si>
  <si>
    <t>６　15歳未満の人口割合</t>
  </si>
  <si>
    <t>滋賀県</t>
  </si>
  <si>
    <t>徳島県</t>
  </si>
  <si>
    <t>神奈川県</t>
  </si>
  <si>
    <t>愛知県</t>
  </si>
  <si>
    <t>東京都</t>
  </si>
  <si>
    <t>沖縄県</t>
  </si>
  <si>
    <t>65歳以上人口割合(％)</t>
  </si>
  <si>
    <t>５　65歳以上の人口割合</t>
  </si>
  <si>
    <t>平均年齢（歳）</t>
  </si>
  <si>
    <t>４　平均年齢</t>
  </si>
  <si>
    <t>埼玉県</t>
  </si>
  <si>
    <t>大阪府</t>
  </si>
  <si>
    <t>人口密度（人/ｋ㎡）</t>
  </si>
  <si>
    <t>３　人口密度</t>
  </si>
  <si>
    <t>新潟県</t>
  </si>
  <si>
    <t>富山県</t>
  </si>
  <si>
    <t>佐賀県</t>
  </si>
  <si>
    <t>福井県</t>
  </si>
  <si>
    <t>山形県</t>
  </si>
  <si>
    <t>少ない順</t>
  </si>
  <si>
    <t>多い順</t>
  </si>
  <si>
    <t>１世帯当たり人員(人)</t>
  </si>
  <si>
    <t>　(2)　１世帯当たり人員</t>
  </si>
  <si>
    <t>減少率（％）</t>
  </si>
  <si>
    <t>増加率（％）</t>
  </si>
  <si>
    <t>２(1)　世帯増減率</t>
  </si>
  <si>
    <t>和歌山県</t>
  </si>
  <si>
    <t>愛知県</t>
  </si>
  <si>
    <t>埼玉県</t>
  </si>
  <si>
    <t>福島県</t>
  </si>
  <si>
    <t>　(2)　人口増減率</t>
  </si>
  <si>
    <t>鳥取県</t>
  </si>
  <si>
    <t>人口（人）</t>
  </si>
  <si>
    <t>１(1)　人口総数</t>
  </si>
  <si>
    <t>平成27年国勢調査　都道府県ランキング</t>
  </si>
  <si>
    <t>参考</t>
  </si>
  <si>
    <t>大井町</t>
  </si>
  <si>
    <t>川崎市幸区</t>
  </si>
  <si>
    <t>南足柄市</t>
  </si>
  <si>
    <t>横浜市中区</t>
  </si>
  <si>
    <t>松田町</t>
  </si>
  <si>
    <t>川崎市高津区</t>
  </si>
  <si>
    <t>中井町</t>
  </si>
  <si>
    <t>川崎市中原区</t>
  </si>
  <si>
    <t>清川村</t>
  </si>
  <si>
    <t>横浜市西区</t>
  </si>
  <si>
    <t>神奈川県</t>
  </si>
  <si>
    <t>持ち家のうち共同住宅割合(％)</t>
  </si>
  <si>
    <t>19　住宅の所有割合（持ち家のうちの共同住宅）</t>
  </si>
  <si>
    <t>清川村</t>
  </si>
  <si>
    <t>神奈川県</t>
  </si>
  <si>
    <t>持ち家のうち一戸建て割合(％)</t>
  </si>
  <si>
    <t>18　住宅の所有割合（持ち家のうちの一戸建て）</t>
  </si>
  <si>
    <t>川崎市川崎区</t>
  </si>
  <si>
    <t>川崎市多摩区</t>
  </si>
  <si>
    <t>一般世帯のうちの持ち家割合(％)</t>
  </si>
  <si>
    <t>17　住宅の所有割合（持ち家）</t>
  </si>
  <si>
    <t>横浜市西区</t>
  </si>
  <si>
    <t>川崎市中原区</t>
  </si>
  <si>
    <t>一般世帯のうちの共同住宅割合(％)</t>
  </si>
  <si>
    <t>16　住宅の建て方割合（共同住宅）</t>
  </si>
  <si>
    <t>川崎市高津区</t>
  </si>
  <si>
    <t>一般世帯のうちの一戸建割合(％)</t>
  </si>
  <si>
    <t>15　住宅の建て方割合（一戸建）</t>
  </si>
  <si>
    <t>川崎市多摩区</t>
  </si>
  <si>
    <t>横浜市西区</t>
  </si>
  <si>
    <t>横浜市栄区</t>
  </si>
  <si>
    <t>川崎市川崎区</t>
  </si>
  <si>
    <t>一般世帯のうち
高齢夫婦世帯割合(％)</t>
  </si>
  <si>
    <t>市区町村</t>
  </si>
  <si>
    <t>市区町村</t>
  </si>
  <si>
    <t>12　一般世帯のうち高齢夫婦世帯割合</t>
  </si>
  <si>
    <t>横浜市港北区</t>
  </si>
  <si>
    <t>横浜市中区</t>
  </si>
  <si>
    <t>夫婦のみの世帯のうち
高齢夫婦世帯割合(％)</t>
  </si>
  <si>
    <t>11　夫婦のみの世帯のうち高齢夫婦世帯割合</t>
  </si>
  <si>
    <t>横浜市南区</t>
  </si>
  <si>
    <t>外国人割合（％）</t>
  </si>
  <si>
    <t>10　市区町村人口における外国人割合</t>
  </si>
  <si>
    <t>65歳以上単独世帯割合（％）</t>
  </si>
  <si>
    <t>９　65歳以上単独世帯割合（すべての単独世帯に占める）</t>
  </si>
  <si>
    <t>横浜市神奈川区</t>
  </si>
  <si>
    <t>川崎市宮前区</t>
  </si>
  <si>
    <t>横浜市青葉区</t>
  </si>
  <si>
    <t>横浜市都筑区</t>
  </si>
  <si>
    <t>15歳未満人口割合（％）</t>
  </si>
  <si>
    <t>15～64歳人口割合（％）</t>
  </si>
  <si>
    <t>５　15～64歳の人口割合</t>
  </si>
  <si>
    <t>65歳以上人口割合（％）</t>
  </si>
  <si>
    <t>４　65歳以上の人口割合</t>
  </si>
  <si>
    <t>川崎市幸区</t>
  </si>
  <si>
    <t>１世帯当たり人員（人）</t>
  </si>
  <si>
    <t>横浜市鶴見区</t>
  </si>
  <si>
    <t>横須賀市</t>
  </si>
  <si>
    <t>平成27年国勢調査　神奈川県内市区町村ランキング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</si>
</sst>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0.0\)"/>
    <numFmt numFmtId="178" formatCode="0.0"/>
    <numFmt numFmtId="179" formatCode="0.0_ "/>
    <numFmt numFmtId="180" formatCode="0_ "/>
    <numFmt numFmtId="181" formatCode="0.0_);[Red]\(0.0\)"/>
    <numFmt numFmtId="182" formatCode="#,##0_ ;[Red]\-#,##0\ "/>
    <numFmt numFmtId="183" formatCode="#,##0_);[Red]\(#,##0\)"/>
    <numFmt numFmtId="184" formatCode="0.00_);[Red]\(0.00\)"/>
    <numFmt numFmtId="185" formatCode="#,##0.0_);[Red]\(#,##0.0\)"/>
    <numFmt numFmtId="186" formatCode="#,##0.0_ "/>
    <numFmt numFmtId="187" formatCode="#,##0.00_ "/>
    <numFmt numFmtId="188" formatCode="#,##0.0_ ;[Red]\-#,##0.0\ "/>
    <numFmt numFmtId="189" formatCode="#,##0.00_);[Red]\(#,##0.00\)"/>
    <numFmt numFmtId="190" formatCode="#,##0_ "/>
  </numFmts>
  <fonts count="60">
    <font>
      <sz val="12"/>
      <color indexed="8"/>
      <name val="ＭＳ 明朝"/>
      <family val="1"/>
    </font>
    <font>
      <sz val="12"/>
      <color indexed="60"/>
      <name val="ＭＳ 明朝"/>
      <family val="1"/>
    </font>
    <font>
      <b/>
      <sz val="12"/>
      <color indexed="9"/>
      <name val="ＭＳ 明朝"/>
      <family val="1"/>
    </font>
    <font>
      <sz val="12"/>
      <color indexed="10"/>
      <name val="ＭＳ 明朝"/>
      <family val="1"/>
    </font>
    <font>
      <b/>
      <sz val="12"/>
      <color indexed="8"/>
      <name val="ＭＳ 明朝"/>
      <family val="1"/>
    </font>
    <font>
      <sz val="12"/>
      <color indexed="9"/>
      <name val="ＭＳ 明朝"/>
      <family val="1"/>
    </font>
    <font>
      <sz val="11"/>
      <name val="ＭＳ Ｐゴシック"/>
      <family val="3"/>
    </font>
    <font>
      <sz val="10"/>
      <color indexed="8"/>
      <name val="ＭＳ Ｐゴシック"/>
      <family val="3"/>
    </font>
    <font>
      <sz val="6"/>
      <name val="ＭＳ 明朝"/>
      <family val="1"/>
    </font>
    <font>
      <sz val="10"/>
      <name val="ＭＳ Ｐゴシック"/>
      <family val="3"/>
    </font>
    <font>
      <sz val="6"/>
      <name val="ＭＳ Ｐゴシック"/>
      <family val="3"/>
    </font>
    <font>
      <sz val="10"/>
      <name val="ＭＳ Ｐ明朝"/>
      <family val="1"/>
    </font>
    <font>
      <sz val="10"/>
      <color indexed="10"/>
      <name val="ＭＳ Ｐゴシック"/>
      <family val="3"/>
    </font>
    <font>
      <sz val="8"/>
      <name val="ＭＳ Ｐゴシック"/>
      <family val="3"/>
    </font>
    <font>
      <sz val="11"/>
      <name val="明朝"/>
      <family val="1"/>
    </font>
    <font>
      <sz val="11"/>
      <color indexed="8"/>
      <name val="ＭＳ Ｐゴシック"/>
      <family val="3"/>
    </font>
    <font>
      <sz val="12"/>
      <name val="ＭＳ 明朝"/>
      <family val="1"/>
    </font>
    <font>
      <sz val="9"/>
      <name val="ＭＳ 明朝"/>
      <family val="1"/>
    </font>
    <font>
      <sz val="9"/>
      <name val="ＭＳ Ｐゴシック"/>
      <family val="3"/>
    </font>
    <font>
      <sz val="9"/>
      <color indexed="8"/>
      <name val="ＭＳ Ｐゴシック"/>
      <family val="3"/>
    </font>
    <font>
      <sz val="12.5"/>
      <color indexed="8"/>
      <name val="ＭＳ Ｐゴシック"/>
      <family val="3"/>
    </font>
    <font>
      <sz val="12.5"/>
      <name val="ＭＳ Ｐゴシック"/>
      <family val="3"/>
    </font>
    <font>
      <sz val="12"/>
      <name val="ＭＳ Ｐゴシック"/>
      <family val="3"/>
    </font>
    <font>
      <sz val="10"/>
      <name val="ＭＳ ゴシック"/>
      <family val="3"/>
    </font>
    <font>
      <sz val="10.5"/>
      <name val="ＭＳ ゴシック"/>
      <family val="3"/>
    </font>
    <font>
      <sz val="10.5"/>
      <name val="ＭＳ Ｐゴシック"/>
      <family val="3"/>
    </font>
    <font>
      <sz val="14"/>
      <color indexed="8"/>
      <name val="ＭＳ Ｐゴシック"/>
      <family val="3"/>
    </font>
    <font>
      <sz val="12"/>
      <color indexed="8"/>
      <name val="ＭＳ Ｐゴシック"/>
      <family val="3"/>
    </font>
    <font>
      <sz val="8"/>
      <color indexed="8"/>
      <name val="ＭＳ Ｐゴシック"/>
      <family val="3"/>
    </font>
    <font>
      <sz val="11"/>
      <name val="ＭＳ 明朝"/>
      <family val="1"/>
    </font>
    <font>
      <sz val="11"/>
      <name val="ＭＳ ゴシック"/>
      <family val="3"/>
    </font>
    <font>
      <sz val="12"/>
      <name val="ＭＳ ゴシック"/>
      <family val="3"/>
    </font>
    <font>
      <sz val="12"/>
      <color indexed="10"/>
      <name val="ＭＳ ゴシック"/>
      <family val="3"/>
    </font>
    <font>
      <b/>
      <sz val="14"/>
      <name val="ＭＳ ゴシック"/>
      <family val="3"/>
    </font>
    <font>
      <sz val="8"/>
      <name val="ＭＳ 明朝"/>
      <family val="1"/>
    </font>
    <font>
      <b/>
      <sz val="18"/>
      <color indexed="56"/>
      <name val="ＭＳ Ｐゴシック"/>
      <family val="3"/>
    </font>
    <font>
      <sz val="12"/>
      <color indexed="52"/>
      <name val="ＭＳ 明朝"/>
      <family val="1"/>
    </font>
    <font>
      <sz val="12"/>
      <color indexed="20"/>
      <name val="ＭＳ 明朝"/>
      <family val="1"/>
    </font>
    <font>
      <b/>
      <sz val="12"/>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8"/>
      <color theme="3"/>
      <name val="ＭＳ Ｐゴシック"/>
      <family val="3"/>
    </font>
    <font>
      <sz val="12"/>
      <color rgb="FF9C6500"/>
      <name val="ＭＳ 明朝"/>
      <family val="1"/>
    </font>
    <font>
      <sz val="11"/>
      <color indexed="8"/>
      <name val="Calibri"/>
      <family val="3"/>
    </font>
    <font>
      <sz val="12"/>
      <color rgb="FFFA7D00"/>
      <name val="ＭＳ 明朝"/>
      <family val="1"/>
    </font>
    <font>
      <sz val="12"/>
      <color rgb="FF9C0006"/>
      <name val="ＭＳ 明朝"/>
      <family val="1"/>
    </font>
    <font>
      <b/>
      <sz val="12"/>
      <color rgb="FFFA7D00"/>
      <name val="ＭＳ 明朝"/>
      <family val="1"/>
    </font>
    <font>
      <b/>
      <sz val="15"/>
      <color theme="3"/>
      <name val="ＭＳ 明朝"/>
      <family val="1"/>
    </font>
    <font>
      <b/>
      <sz val="13"/>
      <color theme="3"/>
      <name val="ＭＳ 明朝"/>
      <family val="1"/>
    </font>
    <font>
      <b/>
      <sz val="11"/>
      <color theme="3"/>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indexed="8"/>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double"/>
    </border>
    <border>
      <left style="medium"/>
      <right style="thin"/>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style="thin"/>
      <right style="thick"/>
      <top style="thick"/>
      <bottom style="thick"/>
    </border>
    <border>
      <left style="thin"/>
      <right style="thin"/>
      <top style="thick"/>
      <bottom style="thick"/>
    </border>
    <border>
      <left style="thick"/>
      <right style="thin"/>
      <top style="thick"/>
      <bottom style="thick"/>
    </border>
    <border>
      <left style="thin"/>
      <right style="thin"/>
      <top style="double"/>
      <bottom style="double"/>
    </border>
    <border>
      <left>
        <color indexed="63"/>
      </left>
      <right style="thin"/>
      <top style="double"/>
      <bottom style="double"/>
    </border>
    <border>
      <left style="thin"/>
      <right style="medium"/>
      <top style="medium"/>
      <bottom style="medium"/>
    </border>
    <border>
      <left style="thin"/>
      <right style="thin"/>
      <top style="medium"/>
      <bottom style="medium"/>
    </border>
    <border>
      <left style="medium"/>
      <right style="thin"/>
      <top style="medium"/>
      <bottom style="medium"/>
    </border>
    <border>
      <left>
        <color indexed="63"/>
      </left>
      <right>
        <color indexed="63"/>
      </right>
      <top style="thin"/>
      <bottom style="thick"/>
    </border>
    <border>
      <left style="thin"/>
      <right style="thin"/>
      <top>
        <color indexed="63"/>
      </top>
      <bottom style="double"/>
    </border>
    <border>
      <left style="thin"/>
      <right style="thin"/>
      <top style="double"/>
      <bottom>
        <color indexed="63"/>
      </bottom>
    </border>
    <border>
      <left>
        <color indexed="63"/>
      </left>
      <right style="medium"/>
      <top style="thin"/>
      <bottom style="thin"/>
    </border>
    <border>
      <left style="medium"/>
      <right>
        <color indexed="63"/>
      </right>
      <top style="thin"/>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46" fillId="0" borderId="0" applyNumberFormat="0" applyFill="0" applyBorder="0" applyAlignment="0" applyProtection="0"/>
    <xf numFmtId="0" fontId="2"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48" fillId="0" borderId="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14"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38" fontId="48" fillId="0" borderId="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14" fillId="0" borderId="0">
      <alignment/>
      <protection/>
    </xf>
    <xf numFmtId="0" fontId="16" fillId="0" borderId="0">
      <alignment vertical="center"/>
      <protection/>
    </xf>
    <xf numFmtId="0" fontId="6" fillId="0" borderId="0">
      <alignment/>
      <protection/>
    </xf>
    <xf numFmtId="0" fontId="17"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6" fillId="0" borderId="0">
      <alignment/>
      <protection/>
    </xf>
    <xf numFmtId="0" fontId="58" fillId="32" borderId="0" applyNumberFormat="0" applyBorder="0" applyAlignment="0" applyProtection="0"/>
  </cellStyleXfs>
  <cellXfs count="592">
    <xf numFmtId="0" fontId="0" fillId="0" borderId="0" xfId="0" applyAlignment="1">
      <alignment vertical="center"/>
    </xf>
    <xf numFmtId="0" fontId="59" fillId="0" borderId="0" xfId="77" applyFont="1">
      <alignment/>
      <protection/>
    </xf>
    <xf numFmtId="0" fontId="59" fillId="33" borderId="0" xfId="77" applyFont="1" applyFill="1">
      <alignment/>
      <protection/>
    </xf>
    <xf numFmtId="0" fontId="9" fillId="33" borderId="0" xfId="77" applyFont="1" applyFill="1">
      <alignment/>
      <protection/>
    </xf>
    <xf numFmtId="176" fontId="9" fillId="33" borderId="10" xfId="55" applyNumberFormat="1" applyFont="1" applyFill="1" applyBorder="1" applyAlignment="1">
      <alignment/>
    </xf>
    <xf numFmtId="176" fontId="9" fillId="33" borderId="11" xfId="55" applyNumberFormat="1" applyFont="1" applyFill="1" applyBorder="1" applyAlignment="1">
      <alignment/>
    </xf>
    <xf numFmtId="177" fontId="9" fillId="33" borderId="10" xfId="55" applyNumberFormat="1" applyFont="1" applyFill="1" applyBorder="1" applyAlignment="1">
      <alignment horizontal="right"/>
    </xf>
    <xf numFmtId="38" fontId="9" fillId="33" borderId="11" xfId="55" applyFont="1" applyFill="1" applyBorder="1" applyAlignment="1">
      <alignment/>
    </xf>
    <xf numFmtId="38" fontId="9" fillId="33" borderId="10" xfId="55" applyFont="1" applyFill="1" applyBorder="1" applyAlignment="1">
      <alignment/>
    </xf>
    <xf numFmtId="0" fontId="9" fillId="33" borderId="10" xfId="55" applyNumberFormat="1" applyFont="1" applyFill="1" applyBorder="1" applyAlignment="1">
      <alignment/>
    </xf>
    <xf numFmtId="178" fontId="9" fillId="33" borderId="11" xfId="55" applyNumberFormat="1" applyFont="1" applyFill="1" applyBorder="1" applyAlignment="1">
      <alignment/>
    </xf>
    <xf numFmtId="49" fontId="9" fillId="33" borderId="10" xfId="77" applyNumberFormat="1" applyFont="1" applyFill="1" applyBorder="1" applyAlignment="1">
      <alignment horizontal="center" vertical="center"/>
      <protection/>
    </xf>
    <xf numFmtId="0" fontId="11" fillId="33" borderId="12" xfId="77" applyFont="1" applyFill="1" applyBorder="1" applyAlignment="1">
      <alignment/>
      <protection/>
    </xf>
    <xf numFmtId="38" fontId="9" fillId="33" borderId="13" xfId="55" applyNumberFormat="1" applyFont="1" applyFill="1" applyBorder="1" applyAlignment="1">
      <alignment/>
    </xf>
    <xf numFmtId="176" fontId="9" fillId="33" borderId="14" xfId="55" applyNumberFormat="1" applyFont="1" applyFill="1" applyBorder="1" applyAlignment="1">
      <alignment/>
    </xf>
    <xf numFmtId="38" fontId="9" fillId="33" borderId="13" xfId="55" applyFont="1" applyFill="1" applyBorder="1" applyAlignment="1">
      <alignment/>
    </xf>
    <xf numFmtId="38" fontId="9" fillId="33" borderId="14" xfId="55" applyFont="1" applyFill="1" applyBorder="1" applyAlignment="1">
      <alignment horizontal="center"/>
    </xf>
    <xf numFmtId="38" fontId="9" fillId="33" borderId="13" xfId="55" applyFont="1" applyFill="1" applyBorder="1" applyAlignment="1">
      <alignment horizontal="center"/>
    </xf>
    <xf numFmtId="38" fontId="9" fillId="33" borderId="14" xfId="55" applyFont="1" applyFill="1" applyBorder="1" applyAlignment="1">
      <alignment/>
    </xf>
    <xf numFmtId="2" fontId="9" fillId="33" borderId="13" xfId="55" applyNumberFormat="1" applyFont="1" applyFill="1" applyBorder="1" applyAlignment="1">
      <alignment/>
    </xf>
    <xf numFmtId="178" fontId="9" fillId="33" borderId="14" xfId="55" applyNumberFormat="1" applyFont="1" applyFill="1" applyBorder="1" applyAlignment="1">
      <alignment/>
    </xf>
    <xf numFmtId="0" fontId="9" fillId="33" borderId="13" xfId="77" applyFont="1" applyFill="1" applyBorder="1" applyAlignment="1">
      <alignment horizontal="center" vertical="center"/>
      <protection/>
    </xf>
    <xf numFmtId="0" fontId="9" fillId="33" borderId="13" xfId="77" applyFont="1" applyFill="1" applyBorder="1" applyAlignment="1">
      <alignment horizontal="center"/>
      <protection/>
    </xf>
    <xf numFmtId="49" fontId="9" fillId="33" borderId="10" xfId="55" applyNumberFormat="1" applyFont="1" applyFill="1" applyBorder="1" applyAlignment="1">
      <alignment horizontal="right"/>
    </xf>
    <xf numFmtId="2" fontId="9" fillId="33" borderId="10" xfId="55" applyNumberFormat="1" applyFont="1" applyFill="1" applyBorder="1" applyAlignment="1">
      <alignment/>
    </xf>
    <xf numFmtId="178" fontId="9" fillId="33" borderId="10" xfId="55" applyNumberFormat="1" applyFont="1" applyFill="1" applyBorder="1" applyAlignment="1">
      <alignment horizontal="right"/>
    </xf>
    <xf numFmtId="38" fontId="9" fillId="33" borderId="10" xfId="55" applyFont="1" applyFill="1" applyBorder="1" applyAlignment="1">
      <alignment horizontal="right"/>
    </xf>
    <xf numFmtId="49" fontId="9" fillId="33" borderId="10" xfId="77" applyNumberFormat="1" applyFont="1" applyFill="1" applyBorder="1" applyAlignment="1">
      <alignment horizontal="right"/>
      <protection/>
    </xf>
    <xf numFmtId="38" fontId="9" fillId="33" borderId="15" xfId="55" applyNumberFormat="1" applyFont="1" applyFill="1" applyBorder="1" applyAlignment="1">
      <alignment/>
    </xf>
    <xf numFmtId="176" fontId="9" fillId="33" borderId="13" xfId="55" applyNumberFormat="1" applyFont="1" applyFill="1" applyBorder="1" applyAlignment="1">
      <alignment/>
    </xf>
    <xf numFmtId="2" fontId="9" fillId="33" borderId="15" xfId="55" applyNumberFormat="1" applyFont="1" applyFill="1" applyBorder="1" applyAlignment="1">
      <alignment/>
    </xf>
    <xf numFmtId="178" fontId="9" fillId="33" borderId="13" xfId="55" applyNumberFormat="1" applyFont="1" applyFill="1" applyBorder="1" applyAlignment="1">
      <alignment/>
    </xf>
    <xf numFmtId="0" fontId="9" fillId="33" borderId="15" xfId="77" applyFont="1" applyFill="1" applyBorder="1" applyAlignment="1">
      <alignment horizontal="center" vertical="center"/>
      <protection/>
    </xf>
    <xf numFmtId="0" fontId="9" fillId="33" borderId="15" xfId="77" applyFont="1" applyFill="1" applyBorder="1" applyAlignment="1">
      <alignment horizontal="center"/>
      <protection/>
    </xf>
    <xf numFmtId="49" fontId="9" fillId="33" borderId="15" xfId="55" applyNumberFormat="1" applyFont="1" applyFill="1" applyBorder="1" applyAlignment="1">
      <alignment horizontal="right"/>
    </xf>
    <xf numFmtId="178" fontId="9" fillId="33" borderId="15" xfId="55" applyNumberFormat="1" applyFont="1" applyFill="1" applyBorder="1" applyAlignment="1">
      <alignment horizontal="right"/>
    </xf>
    <xf numFmtId="38" fontId="9" fillId="33" borderId="15" xfId="55" applyFont="1" applyFill="1" applyBorder="1" applyAlignment="1">
      <alignment horizontal="right"/>
    </xf>
    <xf numFmtId="49" fontId="9" fillId="33" borderId="15" xfId="77" applyNumberFormat="1" applyFont="1" applyFill="1" applyBorder="1" applyAlignment="1">
      <alignment horizontal="center" vertical="center"/>
      <protection/>
    </xf>
    <xf numFmtId="49" fontId="9" fillId="33" borderId="15" xfId="77" applyNumberFormat="1" applyFont="1" applyFill="1" applyBorder="1" applyAlignment="1">
      <alignment horizontal="right"/>
      <protection/>
    </xf>
    <xf numFmtId="176" fontId="9" fillId="33" borderId="15" xfId="55" applyNumberFormat="1" applyFont="1" applyFill="1" applyBorder="1" applyAlignment="1">
      <alignment/>
    </xf>
    <xf numFmtId="38" fontId="9" fillId="33" borderId="15" xfId="55" applyFont="1" applyFill="1" applyBorder="1" applyAlignment="1">
      <alignment/>
    </xf>
    <xf numFmtId="178" fontId="9" fillId="33" borderId="15" xfId="55" applyNumberFormat="1" applyFont="1" applyFill="1" applyBorder="1" applyAlignment="1">
      <alignment/>
    </xf>
    <xf numFmtId="0" fontId="9" fillId="33" borderId="13" xfId="55" applyNumberFormat="1" applyFont="1" applyFill="1" applyBorder="1" applyAlignment="1">
      <alignment/>
    </xf>
    <xf numFmtId="0" fontId="9" fillId="33" borderId="15" xfId="55" applyNumberFormat="1" applyFont="1" applyFill="1" applyBorder="1" applyAlignment="1">
      <alignment/>
    </xf>
    <xf numFmtId="179" fontId="12" fillId="33" borderId="10" xfId="55" applyNumberFormat="1" applyFont="1" applyFill="1" applyBorder="1" applyAlignment="1">
      <alignment horizontal="right"/>
    </xf>
    <xf numFmtId="49" fontId="9" fillId="33" borderId="10" xfId="77" applyNumberFormat="1" applyFont="1" applyFill="1" applyBorder="1" applyAlignment="1">
      <alignment horizontal="center" vertical="center" shrinkToFit="1"/>
      <protection/>
    </xf>
    <xf numFmtId="180" fontId="9" fillId="33" borderId="13" xfId="55" applyNumberFormat="1" applyFont="1" applyFill="1" applyBorder="1" applyAlignment="1">
      <alignment horizontal="right"/>
    </xf>
    <xf numFmtId="49" fontId="9" fillId="33" borderId="13" xfId="55" applyNumberFormat="1" applyFont="1" applyFill="1" applyBorder="1" applyAlignment="1">
      <alignment horizontal="right"/>
    </xf>
    <xf numFmtId="38" fontId="9" fillId="33" borderId="13" xfId="55" applyFont="1" applyFill="1" applyBorder="1" applyAlignment="1">
      <alignment horizontal="right"/>
    </xf>
    <xf numFmtId="178" fontId="9" fillId="33" borderId="13" xfId="55" applyNumberFormat="1" applyFont="1" applyFill="1" applyBorder="1" applyAlignment="1">
      <alignment horizontal="right"/>
    </xf>
    <xf numFmtId="49" fontId="9" fillId="33" borderId="13" xfId="77" applyNumberFormat="1" applyFont="1" applyFill="1" applyBorder="1" applyAlignment="1">
      <alignment horizontal="center"/>
      <protection/>
    </xf>
    <xf numFmtId="0" fontId="9" fillId="33" borderId="10" xfId="77" applyFont="1" applyFill="1" applyBorder="1" applyAlignment="1">
      <alignment horizontal="center"/>
      <protection/>
    </xf>
    <xf numFmtId="176" fontId="9" fillId="33" borderId="15" xfId="55" applyNumberFormat="1" applyFont="1" applyFill="1" applyBorder="1" applyAlignment="1">
      <alignment horizontal="right" vertical="center"/>
    </xf>
    <xf numFmtId="38" fontId="9" fillId="33" borderId="15" xfId="55" applyFont="1" applyFill="1" applyBorder="1" applyAlignment="1">
      <alignment horizontal="right" vertical="center"/>
    </xf>
    <xf numFmtId="0" fontId="9" fillId="33" borderId="15" xfId="55" applyNumberFormat="1" applyFont="1" applyFill="1" applyBorder="1" applyAlignment="1">
      <alignment horizontal="right" vertical="center" wrapText="1"/>
    </xf>
    <xf numFmtId="178" fontId="9" fillId="33" borderId="15" xfId="55" applyNumberFormat="1" applyFont="1" applyFill="1" applyBorder="1" applyAlignment="1">
      <alignment horizontal="right" vertical="center"/>
    </xf>
    <xf numFmtId="0" fontId="9" fillId="33" borderId="15" xfId="77" applyFont="1" applyFill="1" applyBorder="1" applyAlignment="1">
      <alignment horizontal="right" vertical="center"/>
      <protection/>
    </xf>
    <xf numFmtId="176" fontId="9" fillId="33" borderId="13" xfId="55" applyNumberFormat="1" applyFont="1" applyFill="1" applyBorder="1" applyAlignment="1">
      <alignment horizontal="right" vertical="center" shrinkToFit="1"/>
    </xf>
    <xf numFmtId="176" fontId="9" fillId="33" borderId="13" xfId="55" applyNumberFormat="1" applyFont="1" applyFill="1" applyBorder="1" applyAlignment="1">
      <alignment horizontal="right" vertical="center"/>
    </xf>
    <xf numFmtId="38" fontId="9" fillId="33" borderId="13" xfId="55" applyFont="1" applyFill="1" applyBorder="1" applyAlignment="1">
      <alignment horizontal="right" vertical="center"/>
    </xf>
    <xf numFmtId="0" fontId="9" fillId="33" borderId="13" xfId="55" applyNumberFormat="1" applyFont="1" applyFill="1" applyBorder="1" applyAlignment="1">
      <alignment horizontal="right" vertical="center" wrapText="1"/>
    </xf>
    <xf numFmtId="178" fontId="9" fillId="33" borderId="13" xfId="55" applyNumberFormat="1" applyFont="1" applyFill="1" applyBorder="1" applyAlignment="1">
      <alignment horizontal="right" vertical="center"/>
    </xf>
    <xf numFmtId="38" fontId="9" fillId="33" borderId="16" xfId="55" applyFont="1" applyFill="1" applyBorder="1" applyAlignment="1">
      <alignment horizontal="center" vertical="center"/>
    </xf>
    <xf numFmtId="178" fontId="9" fillId="33" borderId="16" xfId="55" applyNumberFormat="1" applyFont="1" applyFill="1" applyBorder="1" applyAlignment="1">
      <alignment horizontal="center" vertical="center"/>
    </xf>
    <xf numFmtId="176" fontId="9" fillId="33" borderId="0" xfId="55" applyNumberFormat="1" applyFont="1" applyFill="1" applyBorder="1" applyAlignment="1">
      <alignment/>
    </xf>
    <xf numFmtId="38" fontId="9" fillId="33" borderId="0" xfId="55" applyFont="1" applyFill="1" applyBorder="1" applyAlignment="1">
      <alignment/>
    </xf>
    <xf numFmtId="0" fontId="9" fillId="33" borderId="0" xfId="55" applyNumberFormat="1" applyFont="1" applyFill="1" applyBorder="1" applyAlignment="1">
      <alignment/>
    </xf>
    <xf numFmtId="0" fontId="9" fillId="33" borderId="0" xfId="77" applyFont="1" applyFill="1" applyBorder="1" applyAlignment="1">
      <alignment horizontal="left"/>
      <protection/>
    </xf>
    <xf numFmtId="0" fontId="6" fillId="33" borderId="0" xfId="77" applyFont="1" applyFill="1" applyAlignment="1">
      <alignment/>
      <protection/>
    </xf>
    <xf numFmtId="0" fontId="6" fillId="33" borderId="0" xfId="77" applyFont="1" applyFill="1" applyBorder="1" applyAlignment="1">
      <alignment horizontal="left"/>
      <protection/>
    </xf>
    <xf numFmtId="0" fontId="7" fillId="0" borderId="0" xfId="88" applyFont="1">
      <alignment vertical="center"/>
      <protection/>
    </xf>
    <xf numFmtId="0" fontId="7" fillId="33" borderId="0" xfId="88" applyFont="1" applyFill="1">
      <alignment vertical="center"/>
      <protection/>
    </xf>
    <xf numFmtId="0" fontId="7" fillId="33" borderId="0" xfId="88" applyFont="1" applyFill="1" applyAlignment="1">
      <alignment horizontal="left"/>
      <protection/>
    </xf>
    <xf numFmtId="176" fontId="9" fillId="33" borderId="17" xfId="54" applyNumberFormat="1" applyFont="1" applyFill="1" applyBorder="1" applyAlignment="1">
      <alignment/>
    </xf>
    <xf numFmtId="176" fontId="9" fillId="33" borderId="10" xfId="54" applyNumberFormat="1" applyFont="1" applyFill="1" applyBorder="1" applyAlignment="1">
      <alignment/>
    </xf>
    <xf numFmtId="38" fontId="9" fillId="33" borderId="18" xfId="54" applyFont="1" applyFill="1" applyBorder="1" applyAlignment="1">
      <alignment/>
    </xf>
    <xf numFmtId="38" fontId="9" fillId="33" borderId="19" xfId="54" applyFont="1" applyFill="1" applyBorder="1" applyAlignment="1">
      <alignment/>
    </xf>
    <xf numFmtId="38" fontId="9" fillId="33" borderId="16" xfId="57" applyFont="1" applyFill="1" applyBorder="1" applyAlignment="1">
      <alignment/>
    </xf>
    <xf numFmtId="0" fontId="9" fillId="33" borderId="18" xfId="89" applyFont="1" applyFill="1" applyBorder="1" applyAlignment="1">
      <alignment horizontal="distributed" vertical="center"/>
      <protection/>
    </xf>
    <xf numFmtId="0" fontId="9" fillId="33" borderId="20" xfId="89" applyFont="1" applyFill="1" applyBorder="1" applyAlignment="1">
      <alignment horizontal="distributed" vertical="center"/>
      <protection/>
    </xf>
    <xf numFmtId="0" fontId="7" fillId="33" borderId="19" xfId="88" applyFont="1" applyFill="1" applyBorder="1">
      <alignment vertical="center"/>
      <protection/>
    </xf>
    <xf numFmtId="38" fontId="9" fillId="33" borderId="16" xfId="54" applyFont="1" applyFill="1" applyBorder="1" applyAlignment="1">
      <alignment/>
    </xf>
    <xf numFmtId="38" fontId="9" fillId="33" borderId="16" xfId="57" applyFont="1" applyFill="1" applyBorder="1" applyAlignment="1">
      <alignment horizontal="right" vertical="center"/>
    </xf>
    <xf numFmtId="38" fontId="9" fillId="33" borderId="16" xfId="57" applyFont="1" applyFill="1" applyBorder="1" applyAlignment="1">
      <alignment horizontal="right"/>
    </xf>
    <xf numFmtId="38" fontId="7" fillId="33" borderId="16" xfId="57" applyFont="1" applyFill="1" applyBorder="1" applyAlignment="1">
      <alignment vertical="center"/>
    </xf>
    <xf numFmtId="0" fontId="9" fillId="33" borderId="18" xfId="89" applyFont="1" applyFill="1" applyBorder="1" applyAlignment="1">
      <alignment horizontal="center" vertical="center"/>
      <protection/>
    </xf>
    <xf numFmtId="0" fontId="9" fillId="33" borderId="20" xfId="89" applyFont="1" applyFill="1" applyBorder="1" applyAlignment="1">
      <alignment horizontal="left" vertical="center"/>
      <protection/>
    </xf>
    <xf numFmtId="38" fontId="7" fillId="33" borderId="16" xfId="57" applyFont="1" applyFill="1" applyBorder="1" applyAlignment="1">
      <alignment/>
    </xf>
    <xf numFmtId="38" fontId="9" fillId="33" borderId="10" xfId="54" applyFont="1" applyFill="1" applyBorder="1" applyAlignment="1">
      <alignment/>
    </xf>
    <xf numFmtId="38" fontId="9" fillId="33" borderId="10" xfId="57" applyFont="1" applyFill="1" applyBorder="1" applyAlignment="1">
      <alignment/>
    </xf>
    <xf numFmtId="0" fontId="9" fillId="33" borderId="17" xfId="88" applyFont="1" applyFill="1" applyBorder="1" applyAlignment="1">
      <alignment horizontal="right"/>
      <protection/>
    </xf>
    <xf numFmtId="0" fontId="9" fillId="33" borderId="13" xfId="88" applyFont="1" applyFill="1" applyBorder="1" applyAlignment="1">
      <alignment horizontal="right"/>
      <protection/>
    </xf>
    <xf numFmtId="38" fontId="9" fillId="33" borderId="13" xfId="54" applyFont="1" applyFill="1" applyBorder="1" applyAlignment="1">
      <alignment horizontal="right"/>
    </xf>
    <xf numFmtId="0" fontId="9" fillId="33" borderId="21" xfId="88" applyFont="1" applyFill="1" applyBorder="1" applyAlignment="1">
      <alignment horizontal="center" vertical="center" wrapText="1"/>
      <protection/>
    </xf>
    <xf numFmtId="0" fontId="9" fillId="33" borderId="14" xfId="88" applyFont="1" applyFill="1" applyBorder="1" applyAlignment="1">
      <alignment horizontal="center" vertical="center" wrapText="1"/>
      <protection/>
    </xf>
    <xf numFmtId="0" fontId="7" fillId="33" borderId="22" xfId="88" applyFont="1" applyFill="1" applyBorder="1">
      <alignment vertical="center"/>
      <protection/>
    </xf>
    <xf numFmtId="0" fontId="9" fillId="33" borderId="17" xfId="88" applyFont="1" applyFill="1" applyBorder="1" applyAlignment="1">
      <alignment horizontal="center" vertical="center"/>
      <protection/>
    </xf>
    <xf numFmtId="0" fontId="9" fillId="0" borderId="16" xfId="88" applyFont="1" applyFill="1" applyBorder="1" applyAlignment="1">
      <alignment horizontal="center" vertical="center"/>
      <protection/>
    </xf>
    <xf numFmtId="0" fontId="7" fillId="0" borderId="0" xfId="88" applyFont="1" applyFill="1">
      <alignment vertical="center"/>
      <protection/>
    </xf>
    <xf numFmtId="0" fontId="7" fillId="33" borderId="0" xfId="88" applyFont="1" applyFill="1" applyBorder="1" applyAlignment="1">
      <alignment horizontal="center" vertical="center"/>
      <protection/>
    </xf>
    <xf numFmtId="0" fontId="15" fillId="33" borderId="0" xfId="88" applyFont="1" applyFill="1">
      <alignment vertical="center"/>
      <protection/>
    </xf>
    <xf numFmtId="0" fontId="9" fillId="0" borderId="0" xfId="82" applyFont="1">
      <alignment vertical="center"/>
      <protection/>
    </xf>
    <xf numFmtId="0" fontId="9" fillId="0" borderId="0" xfId="82" applyFont="1" applyAlignment="1">
      <alignment horizontal="right" vertical="center"/>
      <protection/>
    </xf>
    <xf numFmtId="0" fontId="9" fillId="0" borderId="0" xfId="82" applyFont="1" applyAlignment="1">
      <alignment horizontal="center" vertical="center"/>
      <protection/>
    </xf>
    <xf numFmtId="0" fontId="9" fillId="33" borderId="0" xfId="82" applyFont="1" applyFill="1">
      <alignment vertical="center"/>
      <protection/>
    </xf>
    <xf numFmtId="0" fontId="9" fillId="33" borderId="0" xfId="82" applyFont="1" applyFill="1" applyAlignment="1">
      <alignment horizontal="right" vertical="center"/>
      <protection/>
    </xf>
    <xf numFmtId="0" fontId="9" fillId="33" borderId="0" xfId="82" applyFont="1" applyFill="1" applyAlignment="1">
      <alignment horizontal="left" vertical="center"/>
      <protection/>
    </xf>
    <xf numFmtId="176" fontId="9" fillId="33" borderId="16" xfId="58" applyNumberFormat="1" applyFont="1" applyFill="1" applyBorder="1" applyAlignment="1">
      <alignment vertical="center"/>
    </xf>
    <xf numFmtId="38" fontId="9" fillId="33" borderId="16" xfId="58" applyFont="1" applyFill="1" applyBorder="1" applyAlignment="1">
      <alignment horizontal="right" vertical="center"/>
    </xf>
    <xf numFmtId="38" fontId="9" fillId="33" borderId="16" xfId="58" applyFont="1" applyFill="1" applyBorder="1" applyAlignment="1">
      <alignment vertical="center"/>
    </xf>
    <xf numFmtId="38" fontId="9" fillId="33" borderId="16" xfId="58" applyFont="1" applyFill="1" applyBorder="1" applyAlignment="1">
      <alignment horizontal="center" vertical="center"/>
    </xf>
    <xf numFmtId="176" fontId="7" fillId="33" borderId="16" xfId="58" applyNumberFormat="1" applyFont="1" applyFill="1" applyBorder="1" applyAlignment="1">
      <alignment horizontal="right" vertical="center"/>
    </xf>
    <xf numFmtId="176" fontId="7" fillId="33" borderId="16" xfId="58" applyNumberFormat="1" applyFont="1" applyFill="1" applyBorder="1" applyAlignment="1">
      <alignment vertical="center"/>
    </xf>
    <xf numFmtId="38" fontId="7" fillId="33" borderId="16" xfId="58" applyFont="1" applyFill="1" applyBorder="1" applyAlignment="1">
      <alignment horizontal="right" vertical="center"/>
    </xf>
    <xf numFmtId="38" fontId="7" fillId="33" borderId="16" xfId="58" applyFont="1" applyFill="1" applyBorder="1" applyAlignment="1">
      <alignment vertical="center"/>
    </xf>
    <xf numFmtId="176" fontId="7" fillId="33" borderId="23" xfId="58" applyNumberFormat="1" applyFont="1" applyFill="1" applyBorder="1" applyAlignment="1">
      <alignment horizontal="right" vertical="center"/>
    </xf>
    <xf numFmtId="176" fontId="7" fillId="33" borderId="24" xfId="58" applyNumberFormat="1" applyFont="1" applyFill="1" applyBorder="1" applyAlignment="1">
      <alignment horizontal="right" vertical="center"/>
    </xf>
    <xf numFmtId="176" fontId="7" fillId="33" borderId="10" xfId="58" applyNumberFormat="1" applyFont="1" applyFill="1" applyBorder="1" applyAlignment="1">
      <alignment horizontal="right" vertical="center"/>
    </xf>
    <xf numFmtId="176" fontId="7" fillId="33" borderId="0" xfId="58" applyNumberFormat="1" applyFont="1" applyFill="1" applyBorder="1" applyAlignment="1">
      <alignment horizontal="right" vertical="center"/>
    </xf>
    <xf numFmtId="38" fontId="7" fillId="33" borderId="24" xfId="58" applyFont="1" applyFill="1" applyBorder="1" applyAlignment="1">
      <alignment horizontal="right" vertical="center"/>
    </xf>
    <xf numFmtId="38" fontId="9" fillId="33" borderId="15" xfId="58" applyFont="1" applyFill="1" applyBorder="1" applyAlignment="1">
      <alignment horizontal="center" vertical="center" wrapText="1"/>
    </xf>
    <xf numFmtId="38" fontId="7" fillId="33" borderId="21" xfId="58" applyFont="1" applyFill="1" applyBorder="1" applyAlignment="1">
      <alignment horizontal="right" vertical="center"/>
    </xf>
    <xf numFmtId="38" fontId="7" fillId="33" borderId="15" xfId="58" applyFont="1" applyFill="1" applyBorder="1" applyAlignment="1">
      <alignment horizontal="center" vertical="center"/>
    </xf>
    <xf numFmtId="38" fontId="7" fillId="33" borderId="18" xfId="58" applyFont="1" applyFill="1" applyBorder="1" applyAlignment="1">
      <alignment horizontal="center" vertical="center"/>
    </xf>
    <xf numFmtId="38" fontId="7" fillId="33" borderId="16" xfId="58" applyFont="1" applyFill="1" applyBorder="1" applyAlignment="1">
      <alignment horizontal="center" vertical="center"/>
    </xf>
    <xf numFmtId="0" fontId="7" fillId="0" borderId="0" xfId="82" applyFont="1" applyAlignment="1">
      <alignment/>
      <protection/>
    </xf>
    <xf numFmtId="0" fontId="7" fillId="33" borderId="0" xfId="82" applyFont="1" applyFill="1" applyAlignment="1">
      <alignment/>
      <protection/>
    </xf>
    <xf numFmtId="0" fontId="7" fillId="33" borderId="11" xfId="82" applyFont="1" applyFill="1" applyBorder="1" applyAlignment="1">
      <alignment horizontal="center" vertical="center"/>
      <protection/>
    </xf>
    <xf numFmtId="0" fontId="7" fillId="33" borderId="11" xfId="82" applyFont="1" applyFill="1" applyBorder="1" applyAlignment="1">
      <alignment horizontal="right" vertical="center"/>
      <protection/>
    </xf>
    <xf numFmtId="0" fontId="15" fillId="0" borderId="0" xfId="82" applyFont="1" applyAlignment="1">
      <alignment/>
      <protection/>
    </xf>
    <xf numFmtId="0" fontId="15" fillId="33" borderId="0" xfId="82" applyFont="1" applyFill="1" applyAlignment="1">
      <alignment/>
      <protection/>
    </xf>
    <xf numFmtId="0" fontId="15" fillId="33" borderId="0" xfId="82" applyFont="1" applyFill="1" applyAlignment="1">
      <alignment vertical="center"/>
      <protection/>
    </xf>
    <xf numFmtId="0" fontId="15" fillId="33" borderId="0" xfId="82" applyFont="1" applyFill="1" applyAlignment="1">
      <alignment horizontal="right" vertical="center"/>
      <protection/>
    </xf>
    <xf numFmtId="0" fontId="15" fillId="33" borderId="0" xfId="82" applyFont="1" applyFill="1" applyAlignment="1">
      <alignment horizontal="left" vertical="center"/>
      <protection/>
    </xf>
    <xf numFmtId="0" fontId="7" fillId="0" borderId="0" xfId="88" applyFont="1" applyAlignment="1">
      <alignment horizontal="right" vertical="center"/>
      <protection/>
    </xf>
    <xf numFmtId="0" fontId="7" fillId="33" borderId="0" xfId="88" applyFont="1" applyFill="1" applyAlignment="1">
      <alignment horizontal="right" vertical="center"/>
      <protection/>
    </xf>
    <xf numFmtId="176" fontId="9" fillId="33" borderId="10" xfId="54" applyNumberFormat="1" applyFont="1" applyFill="1" applyBorder="1" applyAlignment="1">
      <alignment vertical="center"/>
    </xf>
    <xf numFmtId="38" fontId="9" fillId="33" borderId="16" xfId="89" applyNumberFormat="1" applyFont="1" applyFill="1" applyBorder="1" applyAlignment="1">
      <alignment vertical="center"/>
      <protection/>
    </xf>
    <xf numFmtId="0" fontId="7" fillId="33" borderId="19" xfId="88" applyFont="1" applyFill="1" applyBorder="1" applyAlignment="1">
      <alignment vertical="center"/>
      <protection/>
    </xf>
    <xf numFmtId="38" fontId="9" fillId="33" borderId="10" xfId="57" applyFont="1" applyFill="1" applyBorder="1" applyAlignment="1">
      <alignment horizontal="right" vertical="center"/>
    </xf>
    <xf numFmtId="38" fontId="9" fillId="33" borderId="10" xfId="89" applyNumberFormat="1" applyFont="1" applyFill="1" applyBorder="1" applyAlignment="1">
      <alignment vertical="center"/>
      <protection/>
    </xf>
    <xf numFmtId="0" fontId="9" fillId="33" borderId="13" xfId="88" applyFont="1" applyFill="1" applyBorder="1" applyAlignment="1">
      <alignment horizontal="right" vertical="center"/>
      <protection/>
    </xf>
    <xf numFmtId="0" fontId="9" fillId="33" borderId="13" xfId="88" applyFont="1" applyFill="1" applyBorder="1" applyAlignment="1">
      <alignment horizontal="right" vertical="center" wrapText="1"/>
      <protection/>
    </xf>
    <xf numFmtId="0" fontId="9" fillId="33" borderId="13" xfId="88" applyFont="1" applyFill="1" applyBorder="1" applyAlignment="1">
      <alignment horizontal="center" vertical="center"/>
      <protection/>
    </xf>
    <xf numFmtId="0" fontId="9" fillId="33" borderId="10" xfId="88" applyFont="1" applyFill="1" applyBorder="1" applyAlignment="1">
      <alignment horizontal="center" vertical="center"/>
      <protection/>
    </xf>
    <xf numFmtId="0" fontId="9" fillId="33" borderId="10" xfId="88" applyFont="1" applyFill="1" applyBorder="1" applyAlignment="1">
      <alignment horizontal="center" vertical="center" wrapText="1"/>
      <protection/>
    </xf>
    <xf numFmtId="38" fontId="9" fillId="0" borderId="0" xfId="58" applyFont="1" applyAlignment="1">
      <alignment horizontal="right" vertical="center"/>
    </xf>
    <xf numFmtId="38" fontId="9" fillId="0" borderId="0" xfId="58" applyFont="1" applyAlignment="1">
      <alignment horizontal="center" vertical="center"/>
    </xf>
    <xf numFmtId="38" fontId="9" fillId="0" borderId="0" xfId="58" applyFont="1" applyAlignment="1">
      <alignment vertical="center"/>
    </xf>
    <xf numFmtId="181" fontId="9" fillId="0" borderId="0" xfId="58" applyNumberFormat="1" applyFont="1" applyAlignment="1">
      <alignment horizontal="right" vertical="center"/>
    </xf>
    <xf numFmtId="181" fontId="9" fillId="0" borderId="0" xfId="58" applyNumberFormat="1" applyFont="1" applyAlignment="1">
      <alignment vertical="center"/>
    </xf>
    <xf numFmtId="181" fontId="9" fillId="0" borderId="0" xfId="82" applyNumberFormat="1" applyFont="1">
      <alignment vertical="center"/>
      <protection/>
    </xf>
    <xf numFmtId="182" fontId="7" fillId="0" borderId="0" xfId="58" applyNumberFormat="1" applyFont="1" applyAlignment="1">
      <alignment horizontal="right" vertical="center"/>
    </xf>
    <xf numFmtId="182" fontId="9" fillId="0" borderId="0" xfId="58" applyNumberFormat="1" applyFont="1" applyAlignment="1">
      <alignment horizontal="right" vertical="center"/>
    </xf>
    <xf numFmtId="0" fontId="9" fillId="0" borderId="0" xfId="82" applyFont="1" applyAlignment="1">
      <alignment horizontal="left" vertical="center"/>
      <protection/>
    </xf>
    <xf numFmtId="38" fontId="9" fillId="33" borderId="0" xfId="58" applyFont="1" applyFill="1" applyAlignment="1">
      <alignment horizontal="right" vertical="center"/>
    </xf>
    <xf numFmtId="181" fontId="9" fillId="33" borderId="0" xfId="58" applyNumberFormat="1" applyFont="1" applyFill="1" applyAlignment="1">
      <alignment horizontal="right" vertical="center"/>
    </xf>
    <xf numFmtId="181" fontId="9" fillId="33" borderId="0" xfId="58" applyNumberFormat="1" applyFont="1" applyFill="1" applyAlignment="1">
      <alignment vertical="center"/>
    </xf>
    <xf numFmtId="181" fontId="9" fillId="33" borderId="0" xfId="82" applyNumberFormat="1" applyFont="1" applyFill="1">
      <alignment vertical="center"/>
      <protection/>
    </xf>
    <xf numFmtId="182" fontId="7" fillId="33" borderId="0" xfId="58" applyNumberFormat="1" applyFont="1" applyFill="1" applyAlignment="1">
      <alignment horizontal="right" vertical="center"/>
    </xf>
    <xf numFmtId="182" fontId="9" fillId="33" borderId="0" xfId="58" applyNumberFormat="1" applyFont="1" applyFill="1" applyAlignment="1">
      <alignment horizontal="right" vertical="center"/>
    </xf>
    <xf numFmtId="0" fontId="9" fillId="33" borderId="0" xfId="82" applyFont="1" applyFill="1" applyAlignment="1">
      <alignment horizontal="center" vertical="center"/>
      <protection/>
    </xf>
    <xf numFmtId="38" fontId="9" fillId="0" borderId="0" xfId="58" applyFont="1" applyFill="1" applyBorder="1" applyAlignment="1">
      <alignment horizontal="right" vertical="center"/>
    </xf>
    <xf numFmtId="38" fontId="9" fillId="0" borderId="0" xfId="58" applyFont="1" applyFill="1" applyBorder="1" applyAlignment="1">
      <alignment horizontal="center" vertical="center"/>
    </xf>
    <xf numFmtId="176" fontId="7" fillId="33" borderId="16" xfId="57" applyNumberFormat="1" applyFont="1" applyFill="1" applyBorder="1" applyAlignment="1">
      <alignment vertical="center"/>
    </xf>
    <xf numFmtId="38" fontId="7" fillId="33" borderId="10" xfId="57" applyFont="1" applyFill="1" applyBorder="1" applyAlignment="1">
      <alignment vertical="center"/>
    </xf>
    <xf numFmtId="0" fontId="9" fillId="0" borderId="0" xfId="82" applyFont="1" applyFill="1">
      <alignment vertical="center"/>
      <protection/>
    </xf>
    <xf numFmtId="38" fontId="9" fillId="0" borderId="0" xfId="58" applyFont="1" applyFill="1" applyAlignment="1">
      <alignment horizontal="right" vertical="center"/>
    </xf>
    <xf numFmtId="38" fontId="9" fillId="0" borderId="0" xfId="58" applyFont="1" applyFill="1" applyAlignment="1">
      <alignment horizontal="center" vertical="center"/>
    </xf>
    <xf numFmtId="176" fontId="7" fillId="33" borderId="25" xfId="57" applyNumberFormat="1" applyFont="1" applyFill="1" applyBorder="1" applyAlignment="1">
      <alignment vertical="center"/>
    </xf>
    <xf numFmtId="38" fontId="7" fillId="33" borderId="25" xfId="57" applyFont="1" applyFill="1" applyBorder="1" applyAlignment="1">
      <alignment vertical="center"/>
    </xf>
    <xf numFmtId="38" fontId="9" fillId="33" borderId="25" xfId="58" applyFont="1" applyFill="1" applyBorder="1" applyAlignment="1">
      <alignment horizontal="center" vertical="center"/>
    </xf>
    <xf numFmtId="176" fontId="7" fillId="33" borderId="10" xfId="57" applyNumberFormat="1" applyFont="1" applyFill="1" applyBorder="1" applyAlignment="1">
      <alignment vertical="center"/>
    </xf>
    <xf numFmtId="38" fontId="9" fillId="33" borderId="10" xfId="58" applyFont="1" applyFill="1" applyBorder="1" applyAlignment="1">
      <alignment horizontal="center" vertical="center"/>
    </xf>
    <xf numFmtId="181" fontId="9" fillId="33" borderId="13" xfId="44" applyNumberFormat="1" applyFont="1" applyFill="1" applyBorder="1" applyAlignment="1">
      <alignment horizontal="right" vertical="center"/>
    </xf>
    <xf numFmtId="182" fontId="9" fillId="33" borderId="13" xfId="58" applyNumberFormat="1" applyFont="1" applyFill="1" applyBorder="1" applyAlignment="1">
      <alignment horizontal="right" vertical="center"/>
    </xf>
    <xf numFmtId="0" fontId="9" fillId="33" borderId="13" xfId="82" applyFont="1" applyFill="1" applyBorder="1" applyAlignment="1">
      <alignment horizontal="center" vertical="center" wrapText="1"/>
      <protection/>
    </xf>
    <xf numFmtId="38" fontId="9" fillId="33" borderId="0" xfId="58" applyFont="1" applyFill="1" applyAlignment="1">
      <alignment horizontal="center" vertical="center"/>
    </xf>
    <xf numFmtId="181" fontId="9" fillId="33" borderId="16" xfId="82" applyNumberFormat="1" applyFont="1" applyFill="1" applyBorder="1" applyAlignment="1">
      <alignment horizontal="center" vertical="center"/>
      <protection/>
    </xf>
    <xf numFmtId="182" fontId="9" fillId="33" borderId="16" xfId="58" applyNumberFormat="1" applyFont="1" applyFill="1" applyBorder="1" applyAlignment="1">
      <alignment horizontal="center" vertical="center"/>
    </xf>
    <xf numFmtId="182" fontId="18" fillId="33" borderId="16" xfId="58" applyNumberFormat="1" applyFont="1" applyFill="1" applyBorder="1" applyAlignment="1">
      <alignment horizontal="center" vertical="center" wrapText="1"/>
    </xf>
    <xf numFmtId="38" fontId="9" fillId="0" borderId="0" xfId="58" applyFont="1" applyFill="1" applyAlignment="1">
      <alignment vertical="center"/>
    </xf>
    <xf numFmtId="38" fontId="9" fillId="0" borderId="0" xfId="57" applyFont="1" applyAlignment="1">
      <alignment horizontal="right" vertical="center"/>
    </xf>
    <xf numFmtId="38" fontId="9" fillId="0" borderId="0" xfId="57" applyFont="1" applyAlignment="1">
      <alignment horizontal="center" vertical="center"/>
    </xf>
    <xf numFmtId="0" fontId="7" fillId="0" borderId="0" xfId="88" applyFont="1" applyAlignment="1">
      <alignment horizontal="left" vertical="center"/>
      <protection/>
    </xf>
    <xf numFmtId="0" fontId="7" fillId="0" borderId="0" xfId="88" applyFont="1" applyAlignment="1">
      <alignment horizontal="center" vertical="center"/>
      <protection/>
    </xf>
    <xf numFmtId="0" fontId="7" fillId="33" borderId="0" xfId="88" applyFont="1" applyFill="1" applyAlignment="1">
      <alignment horizontal="left" vertical="center"/>
      <protection/>
    </xf>
    <xf numFmtId="0" fontId="7" fillId="33" borderId="0" xfId="88" applyFont="1" applyFill="1" applyAlignment="1">
      <alignment horizontal="center" vertical="center"/>
      <protection/>
    </xf>
    <xf numFmtId="179" fontId="7" fillId="33" borderId="16" xfId="45" applyNumberFormat="1" applyFont="1" applyFill="1" applyBorder="1" applyAlignment="1">
      <alignment horizontal="right" vertical="center"/>
    </xf>
    <xf numFmtId="179" fontId="9" fillId="33" borderId="16" xfId="45" applyNumberFormat="1" applyFont="1" applyFill="1" applyBorder="1" applyAlignment="1">
      <alignment horizontal="right" vertical="center"/>
    </xf>
    <xf numFmtId="38" fontId="9" fillId="0" borderId="0" xfId="57" applyFont="1" applyFill="1" applyAlignment="1">
      <alignment horizontal="right" vertical="center"/>
    </xf>
    <xf numFmtId="38" fontId="9" fillId="0" borderId="0" xfId="57" applyFont="1" applyFill="1" applyAlignment="1">
      <alignment horizontal="center" vertical="center"/>
    </xf>
    <xf numFmtId="179" fontId="7" fillId="33" borderId="25" xfId="45" applyNumberFormat="1" applyFont="1" applyFill="1" applyBorder="1" applyAlignment="1">
      <alignment horizontal="right" vertical="center"/>
    </xf>
    <xf numFmtId="179" fontId="7" fillId="33" borderId="10" xfId="45" applyNumberFormat="1" applyFont="1" applyFill="1" applyBorder="1" applyAlignment="1">
      <alignment horizontal="right" vertical="center"/>
    </xf>
    <xf numFmtId="0" fontId="9" fillId="33" borderId="16" xfId="88" applyFont="1" applyFill="1" applyBorder="1" applyAlignment="1">
      <alignment horizontal="center" vertical="center"/>
      <protection/>
    </xf>
    <xf numFmtId="0" fontId="9" fillId="33" borderId="16" xfId="88" applyFont="1" applyFill="1" applyBorder="1" applyAlignment="1">
      <alignment horizontal="center" vertical="center" wrapText="1"/>
      <protection/>
    </xf>
    <xf numFmtId="0" fontId="15" fillId="0" borderId="0" xfId="88" applyFont="1">
      <alignment vertical="center"/>
      <protection/>
    </xf>
    <xf numFmtId="0" fontId="7" fillId="0" borderId="0" xfId="84" applyFont="1">
      <alignment vertical="center"/>
      <protection/>
    </xf>
    <xf numFmtId="38" fontId="7" fillId="0" borderId="0" xfId="51" applyFont="1" applyAlignment="1">
      <alignment vertical="center"/>
    </xf>
    <xf numFmtId="0" fontId="7" fillId="33" borderId="0" xfId="84" applyFont="1" applyFill="1">
      <alignment vertical="center"/>
      <protection/>
    </xf>
    <xf numFmtId="38" fontId="7" fillId="33" borderId="0" xfId="51" applyFont="1" applyFill="1" applyAlignment="1">
      <alignment vertical="center"/>
    </xf>
    <xf numFmtId="38" fontId="7" fillId="33" borderId="16" xfId="51" applyFont="1" applyFill="1" applyBorder="1" applyAlignment="1">
      <alignment vertical="center"/>
    </xf>
    <xf numFmtId="0" fontId="7" fillId="33" borderId="16" xfId="84" applyFont="1" applyFill="1" applyBorder="1" applyAlignment="1">
      <alignment vertical="center"/>
      <protection/>
    </xf>
    <xf numFmtId="38" fontId="7" fillId="33" borderId="16" xfId="51" applyFont="1" applyFill="1" applyBorder="1" applyAlignment="1">
      <alignment horizontal="center" vertical="center"/>
    </xf>
    <xf numFmtId="38" fontId="7" fillId="33" borderId="10" xfId="51" applyFont="1" applyFill="1" applyBorder="1" applyAlignment="1">
      <alignment vertical="center"/>
    </xf>
    <xf numFmtId="0" fontId="7" fillId="33" borderId="10" xfId="84" applyFont="1" applyFill="1" applyBorder="1" applyAlignment="1">
      <alignment vertical="center"/>
      <protection/>
    </xf>
    <xf numFmtId="38" fontId="7" fillId="33" borderId="13" xfId="51" applyFont="1" applyFill="1" applyBorder="1" applyAlignment="1">
      <alignment horizontal="right" vertical="center"/>
    </xf>
    <xf numFmtId="0" fontId="7" fillId="33" borderId="13" xfId="84" applyFont="1" applyFill="1" applyBorder="1">
      <alignment vertical="center"/>
      <protection/>
    </xf>
    <xf numFmtId="0" fontId="7" fillId="0" borderId="0" xfId="84" applyFont="1" applyAlignment="1">
      <alignment horizontal="center" vertical="center"/>
      <protection/>
    </xf>
    <xf numFmtId="0" fontId="7" fillId="33" borderId="0" xfId="84" applyFont="1" applyFill="1" applyAlignment="1">
      <alignment horizontal="center" vertical="center"/>
      <protection/>
    </xf>
    <xf numFmtId="0" fontId="7" fillId="33" borderId="16" xfId="84" applyFont="1" applyFill="1" applyBorder="1" applyAlignment="1">
      <alignment horizontal="center" vertical="center"/>
      <protection/>
    </xf>
    <xf numFmtId="38" fontId="15" fillId="33" borderId="0" xfId="51" applyFont="1" applyFill="1" applyAlignment="1">
      <alignment vertical="center"/>
    </xf>
    <xf numFmtId="176" fontId="7" fillId="33" borderId="0" xfId="58" applyNumberFormat="1" applyFont="1" applyFill="1" applyAlignment="1">
      <alignment vertical="center"/>
    </xf>
    <xf numFmtId="38" fontId="7" fillId="33" borderId="0" xfId="58" applyFont="1" applyFill="1" applyAlignment="1">
      <alignment vertical="center"/>
    </xf>
    <xf numFmtId="0" fontId="9" fillId="33" borderId="0" xfId="77" applyFont="1" applyFill="1" applyAlignment="1">
      <alignment/>
      <protection/>
    </xf>
    <xf numFmtId="0" fontId="7" fillId="33" borderId="0" xfId="77" applyFont="1" applyFill="1" applyAlignment="1">
      <alignment horizontal="left"/>
      <protection/>
    </xf>
    <xf numFmtId="0" fontId="9" fillId="0" borderId="0" xfId="77" applyFont="1" applyFill="1">
      <alignment/>
      <protection/>
    </xf>
    <xf numFmtId="183" fontId="9" fillId="33" borderId="16" xfId="77" applyNumberFormat="1" applyFont="1" applyFill="1" applyBorder="1" applyAlignment="1">
      <alignment vertical="center" shrinkToFit="1"/>
      <protection/>
    </xf>
    <xf numFmtId="184" fontId="9" fillId="33" borderId="16" xfId="77" applyNumberFormat="1" applyFont="1" applyFill="1" applyBorder="1" applyAlignment="1">
      <alignment vertical="center" shrinkToFit="1"/>
      <protection/>
    </xf>
    <xf numFmtId="0" fontId="7" fillId="33" borderId="16" xfId="77" applyFont="1" applyFill="1" applyBorder="1" applyAlignment="1">
      <alignment horizontal="center" vertical="center"/>
      <protection/>
    </xf>
    <xf numFmtId="183" fontId="9" fillId="33" borderId="10" xfId="77" applyNumberFormat="1" applyFont="1" applyFill="1" applyBorder="1" applyAlignment="1">
      <alignment vertical="center" shrinkToFit="1"/>
      <protection/>
    </xf>
    <xf numFmtId="184" fontId="9" fillId="33" borderId="10" xfId="77" applyNumberFormat="1" applyFont="1" applyFill="1" applyBorder="1" applyAlignment="1">
      <alignment vertical="center" shrinkToFit="1"/>
      <protection/>
    </xf>
    <xf numFmtId="183" fontId="9" fillId="33" borderId="10" xfId="77" applyNumberFormat="1" applyFont="1" applyFill="1" applyBorder="1" applyAlignment="1">
      <alignment horizontal="right" vertical="center" shrinkToFit="1"/>
      <protection/>
    </xf>
    <xf numFmtId="0" fontId="7" fillId="33" borderId="10" xfId="77" applyFont="1" applyFill="1" applyBorder="1" applyAlignment="1">
      <alignment horizontal="center" vertical="center"/>
      <protection/>
    </xf>
    <xf numFmtId="0" fontId="7" fillId="33" borderId="13" xfId="77" applyFont="1" applyFill="1" applyBorder="1" applyAlignment="1">
      <alignment horizontal="right"/>
      <protection/>
    </xf>
    <xf numFmtId="0" fontId="7" fillId="33" borderId="13" xfId="77" applyFont="1" applyFill="1" applyBorder="1" applyAlignment="1">
      <alignment horizontal="center"/>
      <protection/>
    </xf>
    <xf numFmtId="0" fontId="7" fillId="33" borderId="16" xfId="77" applyFont="1" applyFill="1" applyBorder="1" applyAlignment="1">
      <alignment horizontal="distributed"/>
      <protection/>
    </xf>
    <xf numFmtId="0" fontId="19" fillId="33" borderId="16" xfId="77" applyFont="1" applyFill="1" applyBorder="1" applyAlignment="1">
      <alignment horizontal="center" wrapText="1"/>
      <protection/>
    </xf>
    <xf numFmtId="0" fontId="9" fillId="0" borderId="0" xfId="77" applyFont="1" applyFill="1" applyAlignment="1">
      <alignment horizontal="right"/>
      <protection/>
    </xf>
    <xf numFmtId="0" fontId="7" fillId="33" borderId="16" xfId="77" applyFont="1" applyFill="1" applyBorder="1" applyAlignment="1">
      <alignment horizontal="centerContinuous" vertical="center"/>
      <protection/>
    </xf>
    <xf numFmtId="0" fontId="9" fillId="0" borderId="0" xfId="77" applyFont="1" applyFill="1" applyAlignment="1">
      <alignment vertical="center"/>
      <protection/>
    </xf>
    <xf numFmtId="0" fontId="15" fillId="33" borderId="0" xfId="88" applyFont="1" applyFill="1" applyAlignment="1">
      <alignment horizontal="left" vertical="center"/>
      <protection/>
    </xf>
    <xf numFmtId="38" fontId="7" fillId="0" borderId="0" xfId="54" applyFont="1" applyFill="1" applyAlignment="1">
      <alignment/>
    </xf>
    <xf numFmtId="38" fontId="9" fillId="33" borderId="16" xfId="54" applyFont="1" applyFill="1" applyBorder="1" applyAlignment="1">
      <alignment vertical="center"/>
    </xf>
    <xf numFmtId="38" fontId="9" fillId="33" borderId="16" xfId="57" applyFont="1" applyFill="1" applyBorder="1" applyAlignment="1">
      <alignment vertical="center"/>
    </xf>
    <xf numFmtId="38" fontId="7" fillId="0" borderId="0" xfId="57" applyFont="1" applyFill="1" applyBorder="1" applyAlignment="1">
      <alignment vertical="center"/>
    </xf>
    <xf numFmtId="38" fontId="7" fillId="0" borderId="0" xfId="54" applyFont="1" applyFill="1" applyAlignment="1">
      <alignment horizontal="right" vertical="center"/>
    </xf>
    <xf numFmtId="176" fontId="7" fillId="33" borderId="16" xfId="57" applyNumberFormat="1" applyFont="1" applyFill="1" applyBorder="1" applyAlignment="1">
      <alignment horizontal="center" vertical="center"/>
    </xf>
    <xf numFmtId="38" fontId="7" fillId="33" borderId="16" xfId="57" applyFont="1" applyFill="1" applyBorder="1" applyAlignment="1">
      <alignment horizontal="center" vertical="center"/>
    </xf>
    <xf numFmtId="38" fontId="9" fillId="0" borderId="0" xfId="54" applyFont="1" applyFill="1" applyBorder="1" applyAlignment="1">
      <alignment/>
    </xf>
    <xf numFmtId="38" fontId="9" fillId="33" borderId="10" xfId="54" applyFont="1" applyFill="1" applyBorder="1" applyAlignment="1">
      <alignment vertical="center"/>
    </xf>
    <xf numFmtId="38" fontId="9" fillId="33" borderId="10" xfId="57" applyFont="1" applyFill="1" applyBorder="1" applyAlignment="1">
      <alignment vertical="center"/>
    </xf>
    <xf numFmtId="0" fontId="9" fillId="0" borderId="0" xfId="88" applyFont="1" applyFill="1" applyAlignment="1">
      <alignment horizontal="right"/>
      <protection/>
    </xf>
    <xf numFmtId="38" fontId="7" fillId="0" borderId="0" xfId="57" applyFont="1" applyBorder="1" applyAlignment="1">
      <alignment vertical="center"/>
    </xf>
    <xf numFmtId="0" fontId="9" fillId="0" borderId="0" xfId="88" applyFont="1" applyFill="1" applyAlignment="1">
      <alignment horizontal="center" vertical="center"/>
      <protection/>
    </xf>
    <xf numFmtId="38" fontId="7" fillId="0" borderId="0" xfId="57" applyFont="1" applyAlignment="1">
      <alignment vertical="center"/>
    </xf>
    <xf numFmtId="40" fontId="9" fillId="33" borderId="10" xfId="54" applyNumberFormat="1" applyFont="1" applyFill="1" applyBorder="1" applyAlignment="1">
      <alignment vertical="center"/>
    </xf>
    <xf numFmtId="38" fontId="7" fillId="33" borderId="16" xfId="61" applyFont="1" applyFill="1" applyBorder="1" applyAlignment="1">
      <alignment vertical="center"/>
    </xf>
    <xf numFmtId="38" fontId="7" fillId="33" borderId="10" xfId="61" applyFont="1" applyFill="1" applyBorder="1" applyAlignment="1">
      <alignment vertical="center"/>
    </xf>
    <xf numFmtId="0" fontId="19" fillId="33" borderId="21" xfId="85" applyFont="1" applyFill="1" applyBorder="1" applyAlignment="1">
      <alignment horizontal="right" vertical="center" shrinkToFit="1"/>
      <protection/>
    </xf>
    <xf numFmtId="38" fontId="7" fillId="33" borderId="16" xfId="51" applyFont="1" applyFill="1" applyBorder="1" applyAlignment="1">
      <alignment vertical="center" shrinkToFit="1"/>
    </xf>
    <xf numFmtId="0" fontId="9" fillId="33" borderId="16" xfId="82" applyFont="1" applyFill="1" applyBorder="1" applyAlignment="1">
      <alignment horizontal="center" vertical="center" shrinkToFit="1"/>
      <protection/>
    </xf>
    <xf numFmtId="38" fontId="9" fillId="33" borderId="16" xfId="51" applyFont="1" applyFill="1" applyBorder="1" applyAlignment="1">
      <alignment vertical="center" shrinkToFit="1"/>
    </xf>
    <xf numFmtId="38" fontId="9" fillId="33" borderId="10" xfId="51" applyFont="1" applyFill="1" applyBorder="1" applyAlignment="1">
      <alignment vertical="center" shrinkToFit="1"/>
    </xf>
    <xf numFmtId="38" fontId="7" fillId="33" borderId="10" xfId="51" applyFont="1" applyFill="1" applyBorder="1" applyAlignment="1">
      <alignment vertical="center" shrinkToFit="1"/>
    </xf>
    <xf numFmtId="0" fontId="9" fillId="33" borderId="10" xfId="82" applyFont="1" applyFill="1" applyBorder="1" applyAlignment="1">
      <alignment horizontal="center" vertical="center" shrinkToFit="1"/>
      <protection/>
    </xf>
    <xf numFmtId="0" fontId="9" fillId="33" borderId="18" xfId="82" applyFont="1" applyFill="1" applyBorder="1" applyAlignment="1">
      <alignment horizontal="center" vertical="center" shrinkToFit="1"/>
      <protection/>
    </xf>
    <xf numFmtId="0" fontId="9" fillId="33" borderId="0" xfId="88" applyFont="1" applyFill="1" applyAlignment="1">
      <alignment/>
      <protection/>
    </xf>
    <xf numFmtId="0" fontId="9" fillId="33" borderId="0" xfId="88" applyFont="1" applyFill="1" applyAlignment="1">
      <alignment wrapText="1"/>
      <protection/>
    </xf>
    <xf numFmtId="0" fontId="9" fillId="33" borderId="14" xfId="88" applyFont="1" applyFill="1" applyBorder="1" applyAlignment="1">
      <alignment/>
      <protection/>
    </xf>
    <xf numFmtId="185" fontId="9" fillId="33" borderId="16" xfId="45" applyNumberFormat="1" applyFont="1" applyFill="1" applyBorder="1" applyAlignment="1">
      <alignment horizontal="center" vertical="center"/>
    </xf>
    <xf numFmtId="49" fontId="9" fillId="33" borderId="16" xfId="88" applyNumberFormat="1" applyFont="1" applyFill="1" applyBorder="1" applyAlignment="1">
      <alignment vertical="center"/>
      <protection/>
    </xf>
    <xf numFmtId="176" fontId="9" fillId="33" borderId="16" xfId="57" applyNumberFormat="1" applyFont="1" applyFill="1" applyBorder="1" applyAlignment="1">
      <alignment vertical="center"/>
    </xf>
    <xf numFmtId="49" fontId="9" fillId="33" borderId="16" xfId="88" applyNumberFormat="1" applyFont="1" applyFill="1" applyBorder="1" applyAlignment="1">
      <alignment horizontal="left" vertical="center"/>
      <protection/>
    </xf>
    <xf numFmtId="0" fontId="9" fillId="33" borderId="16" xfId="88" applyFont="1" applyFill="1" applyBorder="1" applyAlignment="1">
      <alignment horizontal="left" vertical="center"/>
      <protection/>
    </xf>
    <xf numFmtId="0" fontId="9" fillId="33" borderId="16" xfId="88" applyFont="1" applyFill="1" applyBorder="1" applyAlignment="1">
      <alignment vertical="center"/>
      <protection/>
    </xf>
    <xf numFmtId="176" fontId="9" fillId="33" borderId="10" xfId="57" applyNumberFormat="1" applyFont="1" applyFill="1" applyBorder="1" applyAlignment="1">
      <alignment horizontal="center" vertical="center"/>
    </xf>
    <xf numFmtId="0" fontId="9" fillId="33" borderId="10" xfId="88" applyFont="1" applyFill="1" applyBorder="1" applyAlignment="1">
      <alignment vertical="center"/>
      <protection/>
    </xf>
    <xf numFmtId="0" fontId="9" fillId="33" borderId="13" xfId="88" applyFont="1" applyFill="1" applyBorder="1" applyAlignment="1">
      <alignment horizontal="right" vertical="center" shrinkToFit="1"/>
      <protection/>
    </xf>
    <xf numFmtId="0" fontId="7" fillId="33" borderId="13" xfId="88" applyFont="1" applyFill="1" applyBorder="1" applyAlignment="1">
      <alignment horizontal="right" vertical="center" shrinkToFit="1"/>
      <protection/>
    </xf>
    <xf numFmtId="0" fontId="7" fillId="33" borderId="13" xfId="88" applyFont="1" applyFill="1" applyBorder="1" applyAlignment="1">
      <alignment horizontal="center" vertical="center" shrinkToFit="1"/>
      <protection/>
    </xf>
    <xf numFmtId="0" fontId="9" fillId="33" borderId="16" xfId="88" applyFont="1" applyFill="1" applyBorder="1" applyAlignment="1">
      <alignment horizontal="center" vertical="center" shrinkToFit="1"/>
      <protection/>
    </xf>
    <xf numFmtId="0" fontId="9" fillId="0" borderId="0" xfId="78" applyFont="1">
      <alignment/>
      <protection/>
    </xf>
    <xf numFmtId="0" fontId="9" fillId="0" borderId="0" xfId="78" applyFont="1" applyAlignment="1">
      <alignment horizontal="center"/>
      <protection/>
    </xf>
    <xf numFmtId="0" fontId="9" fillId="0" borderId="0" xfId="78" applyFont="1" applyFill="1">
      <alignment/>
      <protection/>
    </xf>
    <xf numFmtId="0" fontId="9" fillId="33" borderId="0" xfId="78" applyFont="1" applyFill="1">
      <alignment/>
      <protection/>
    </xf>
    <xf numFmtId="0" fontId="9" fillId="33" borderId="0" xfId="78" applyFont="1" applyFill="1" applyAlignment="1">
      <alignment horizontal="center"/>
      <protection/>
    </xf>
    <xf numFmtId="179" fontId="9" fillId="33" borderId="16" xfId="78" applyNumberFormat="1" applyFont="1" applyFill="1" applyBorder="1" applyAlignment="1">
      <alignment horizontal="center" vertical="center"/>
      <protection/>
    </xf>
    <xf numFmtId="38" fontId="9" fillId="33" borderId="16" xfId="63" applyFont="1" applyFill="1" applyBorder="1" applyAlignment="1">
      <alignment vertical="center"/>
    </xf>
    <xf numFmtId="38" fontId="9" fillId="33" borderId="16" xfId="51" applyFont="1" applyFill="1" applyBorder="1" applyAlignment="1">
      <alignment vertical="center"/>
    </xf>
    <xf numFmtId="0" fontId="9" fillId="33" borderId="16" xfId="78" applyFont="1" applyFill="1" applyBorder="1" applyAlignment="1">
      <alignment horizontal="center" vertical="center"/>
      <protection/>
    </xf>
    <xf numFmtId="176" fontId="9" fillId="33" borderId="16" xfId="63" applyNumberFormat="1" applyFont="1" applyFill="1" applyBorder="1" applyAlignment="1">
      <alignment vertical="center"/>
    </xf>
    <xf numFmtId="0" fontId="9" fillId="33" borderId="10" xfId="78" applyFont="1" applyFill="1" applyBorder="1" applyAlignment="1">
      <alignment vertical="center"/>
      <protection/>
    </xf>
    <xf numFmtId="0" fontId="9" fillId="33" borderId="13" xfId="78" applyFont="1" applyFill="1" applyBorder="1" applyAlignment="1">
      <alignment horizontal="center" vertical="center" textRotation="255"/>
      <protection/>
    </xf>
    <xf numFmtId="38" fontId="9" fillId="33" borderId="10" xfId="63" applyFont="1" applyFill="1" applyBorder="1" applyAlignment="1">
      <alignment vertical="center"/>
    </xf>
    <xf numFmtId="38" fontId="9" fillId="33" borderId="10" xfId="51" applyFont="1" applyFill="1" applyBorder="1" applyAlignment="1">
      <alignment vertical="center"/>
    </xf>
    <xf numFmtId="0" fontId="9" fillId="33" borderId="10" xfId="78" applyFont="1" applyFill="1" applyBorder="1" applyAlignment="1">
      <alignment horizontal="center" vertical="center"/>
      <protection/>
    </xf>
    <xf numFmtId="179" fontId="9" fillId="33" borderId="10" xfId="78" applyNumberFormat="1" applyFont="1" applyFill="1" applyBorder="1">
      <alignment/>
      <protection/>
    </xf>
    <xf numFmtId="38" fontId="9" fillId="33" borderId="10" xfId="51" applyFont="1" applyFill="1" applyBorder="1" applyAlignment="1">
      <alignment/>
    </xf>
    <xf numFmtId="0" fontId="9" fillId="33" borderId="16" xfId="78" applyFont="1" applyFill="1" applyBorder="1" applyAlignment="1">
      <alignment horizontal="center"/>
      <protection/>
    </xf>
    <xf numFmtId="0" fontId="9" fillId="33" borderId="10" xfId="78" applyFont="1" applyFill="1" applyBorder="1">
      <alignment/>
      <protection/>
    </xf>
    <xf numFmtId="0" fontId="9" fillId="33" borderId="10" xfId="78" applyFont="1" applyFill="1" applyBorder="1" applyAlignment="1">
      <alignment horizontal="center"/>
      <protection/>
    </xf>
    <xf numFmtId="0" fontId="9" fillId="33" borderId="13" xfId="78" applyFont="1" applyFill="1" applyBorder="1" applyAlignment="1">
      <alignment horizontal="right"/>
      <protection/>
    </xf>
    <xf numFmtId="0" fontId="9" fillId="33" borderId="13" xfId="78" applyFont="1" applyFill="1" applyBorder="1" applyAlignment="1">
      <alignment horizontal="center"/>
      <protection/>
    </xf>
    <xf numFmtId="0" fontId="48" fillId="0" borderId="0" xfId="88" applyFont="1">
      <alignment vertical="center"/>
      <protection/>
    </xf>
    <xf numFmtId="0" fontId="48" fillId="33" borderId="0" xfId="88" applyFont="1" applyFill="1">
      <alignment vertical="center"/>
      <protection/>
    </xf>
    <xf numFmtId="0" fontId="6" fillId="33" borderId="0" xfId="82" applyFont="1" applyFill="1" applyAlignment="1">
      <alignment horizontal="left" vertical="center"/>
      <protection/>
    </xf>
    <xf numFmtId="0" fontId="48" fillId="0" borderId="0" xfId="88" applyFont="1" applyFill="1">
      <alignment vertical="center"/>
      <protection/>
    </xf>
    <xf numFmtId="38" fontId="20" fillId="33" borderId="16" xfId="57" applyFont="1" applyFill="1" applyBorder="1" applyAlignment="1">
      <alignment vertical="center"/>
    </xf>
    <xf numFmtId="176" fontId="21" fillId="33" borderId="16" xfId="57" applyNumberFormat="1" applyFont="1" applyFill="1" applyBorder="1" applyAlignment="1">
      <alignment horizontal="right" vertical="center"/>
    </xf>
    <xf numFmtId="0" fontId="6" fillId="33" borderId="18" xfId="89" applyFont="1" applyFill="1" applyBorder="1" applyAlignment="1">
      <alignment horizontal="distributed" vertical="center"/>
      <protection/>
    </xf>
    <xf numFmtId="0" fontId="22" fillId="33" borderId="20" xfId="89" applyFont="1" applyFill="1" applyBorder="1" applyAlignment="1">
      <alignment horizontal="distributed" vertical="center"/>
      <protection/>
    </xf>
    <xf numFmtId="0" fontId="15" fillId="33" borderId="19" xfId="88" applyFont="1" applyFill="1" applyBorder="1" applyAlignment="1">
      <alignment vertical="center"/>
      <protection/>
    </xf>
    <xf numFmtId="0" fontId="6" fillId="33" borderId="18" xfId="89" applyFont="1" applyFill="1" applyBorder="1" applyAlignment="1">
      <alignment horizontal="center" vertical="center"/>
      <protection/>
    </xf>
    <xf numFmtId="0" fontId="22" fillId="33" borderId="20" xfId="89" applyFont="1" applyFill="1" applyBorder="1" applyAlignment="1">
      <alignment horizontal="left" vertical="center"/>
      <protection/>
    </xf>
    <xf numFmtId="38" fontId="21" fillId="33" borderId="16" xfId="57" applyFont="1" applyFill="1" applyBorder="1" applyAlignment="1">
      <alignment horizontal="right" vertical="center"/>
    </xf>
    <xf numFmtId="38" fontId="21" fillId="33" borderId="10" xfId="57" applyFont="1" applyFill="1" applyBorder="1" applyAlignment="1">
      <alignment horizontal="right" vertical="center"/>
    </xf>
    <xf numFmtId="176" fontId="21" fillId="33" borderId="10" xfId="57" applyNumberFormat="1" applyFont="1" applyFill="1" applyBorder="1" applyAlignment="1">
      <alignment horizontal="right" vertical="center"/>
    </xf>
    <xf numFmtId="0" fontId="48" fillId="0" borderId="0" xfId="88" applyFont="1" applyAlignment="1">
      <alignment horizontal="right" vertical="center"/>
      <protection/>
    </xf>
    <xf numFmtId="0" fontId="48" fillId="33" borderId="0" xfId="88" applyFont="1" applyFill="1" applyAlignment="1">
      <alignment horizontal="right" vertical="center"/>
      <protection/>
    </xf>
    <xf numFmtId="0" fontId="23" fillId="33" borderId="13" xfId="88" applyFont="1" applyFill="1" applyBorder="1" applyAlignment="1">
      <alignment horizontal="right" vertical="center" wrapText="1"/>
      <protection/>
    </xf>
    <xf numFmtId="0" fontId="23" fillId="33" borderId="15" xfId="88" applyFont="1" applyFill="1" applyBorder="1" applyAlignment="1">
      <alignment horizontal="right" vertical="center" wrapText="1" shrinkToFit="1"/>
      <protection/>
    </xf>
    <xf numFmtId="0" fontId="23" fillId="33" borderId="13" xfId="88" applyFont="1" applyFill="1" applyBorder="1" applyAlignment="1">
      <alignment horizontal="right" vertical="center" wrapText="1" shrinkToFit="1"/>
      <protection/>
    </xf>
    <xf numFmtId="0" fontId="23" fillId="33" borderId="15" xfId="88" applyFont="1" applyFill="1" applyBorder="1" applyAlignment="1">
      <alignment horizontal="right" vertical="center" wrapText="1"/>
      <protection/>
    </xf>
    <xf numFmtId="0" fontId="7" fillId="33" borderId="23" xfId="88" applyFont="1" applyFill="1" applyBorder="1" applyAlignment="1">
      <alignment horizontal="right" vertical="center"/>
      <protection/>
    </xf>
    <xf numFmtId="0" fontId="7" fillId="33" borderId="0" xfId="88" applyFont="1" applyFill="1" applyBorder="1" applyAlignment="1">
      <alignment horizontal="right" vertical="center"/>
      <protection/>
    </xf>
    <xf numFmtId="0" fontId="7" fillId="33" borderId="17" xfId="88" applyFont="1" applyFill="1" applyBorder="1" applyAlignment="1">
      <alignment horizontal="right" vertical="center"/>
      <protection/>
    </xf>
    <xf numFmtId="0" fontId="24" fillId="33" borderId="16" xfId="88" applyFont="1" applyFill="1" applyBorder="1" applyAlignment="1">
      <alignment horizontal="center" vertical="center" wrapText="1"/>
      <protection/>
    </xf>
    <xf numFmtId="0" fontId="24" fillId="33" borderId="10" xfId="88" applyFont="1" applyFill="1" applyBorder="1" applyAlignment="1">
      <alignment horizontal="center" vertical="center" wrapText="1" shrinkToFit="1"/>
      <protection/>
    </xf>
    <xf numFmtId="0" fontId="24" fillId="33" borderId="16" xfId="88" applyFont="1" applyFill="1" applyBorder="1" applyAlignment="1">
      <alignment horizontal="center" vertical="center" wrapText="1" shrinkToFit="1"/>
      <protection/>
    </xf>
    <xf numFmtId="0" fontId="24" fillId="33" borderId="10" xfId="88" applyFont="1" applyFill="1" applyBorder="1" applyAlignment="1">
      <alignment horizontal="center" vertical="center" wrapText="1"/>
      <protection/>
    </xf>
    <xf numFmtId="0" fontId="26" fillId="33" borderId="0" xfId="88" applyFont="1" applyFill="1" applyAlignment="1">
      <alignment horizontal="left" vertical="center"/>
      <protection/>
    </xf>
    <xf numFmtId="0" fontId="7" fillId="33" borderId="21" xfId="88" applyFont="1" applyFill="1" applyBorder="1">
      <alignment vertical="center"/>
      <protection/>
    </xf>
    <xf numFmtId="0" fontId="7" fillId="33" borderId="14" xfId="88" applyFont="1" applyFill="1" applyBorder="1">
      <alignment vertical="center"/>
      <protection/>
    </xf>
    <xf numFmtId="0" fontId="7" fillId="0" borderId="0" xfId="85" applyFont="1">
      <alignment vertical="center"/>
      <protection/>
    </xf>
    <xf numFmtId="0" fontId="7" fillId="33" borderId="0" xfId="85" applyFont="1" applyFill="1">
      <alignment vertical="center"/>
      <protection/>
    </xf>
    <xf numFmtId="38" fontId="7" fillId="33" borderId="0" xfId="85" applyNumberFormat="1" applyFont="1" applyFill="1">
      <alignment vertical="center"/>
      <protection/>
    </xf>
    <xf numFmtId="176" fontId="27" fillId="33" borderId="10" xfId="85" applyNumberFormat="1" applyFont="1" applyFill="1" applyBorder="1" applyAlignment="1">
      <alignment vertical="center"/>
      <protection/>
    </xf>
    <xf numFmtId="38" fontId="27" fillId="33" borderId="16" xfId="85" applyNumberFormat="1" applyFont="1" applyFill="1" applyBorder="1" applyAlignment="1">
      <alignment vertical="center"/>
      <protection/>
    </xf>
    <xf numFmtId="38" fontId="27" fillId="33" borderId="26" xfId="61" applyFont="1" applyFill="1" applyBorder="1" applyAlignment="1">
      <alignment vertical="center"/>
    </xf>
    <xf numFmtId="38" fontId="27" fillId="33" borderId="16" xfId="51" applyFont="1" applyFill="1" applyBorder="1" applyAlignment="1">
      <alignment vertical="center"/>
    </xf>
    <xf numFmtId="38" fontId="27" fillId="33" borderId="16" xfId="61" applyFont="1" applyFill="1" applyBorder="1" applyAlignment="1">
      <alignment vertical="center"/>
    </xf>
    <xf numFmtId="0" fontId="22" fillId="33" borderId="18" xfId="89" applyFont="1" applyFill="1" applyBorder="1" applyAlignment="1">
      <alignment horizontal="distributed" vertical="center"/>
      <protection/>
    </xf>
    <xf numFmtId="0" fontId="27" fillId="33" borderId="19" xfId="88" applyFont="1" applyFill="1" applyBorder="1" applyAlignment="1">
      <alignment vertical="center"/>
      <protection/>
    </xf>
    <xf numFmtId="0" fontId="22" fillId="33" borderId="18" xfId="89" applyFont="1" applyFill="1" applyBorder="1" applyAlignment="1">
      <alignment horizontal="center" vertical="center"/>
      <protection/>
    </xf>
    <xf numFmtId="38" fontId="27" fillId="33" borderId="10" xfId="85" applyNumberFormat="1" applyFont="1" applyFill="1" applyBorder="1" applyAlignment="1">
      <alignment vertical="center"/>
      <protection/>
    </xf>
    <xf numFmtId="38" fontId="27" fillId="33" borderId="27" xfId="61" applyFont="1" applyFill="1" applyBorder="1" applyAlignment="1">
      <alignment vertical="center"/>
    </xf>
    <xf numFmtId="38" fontId="27" fillId="33" borderId="10" xfId="51" applyFont="1" applyFill="1" applyBorder="1" applyAlignment="1">
      <alignment vertical="center"/>
    </xf>
    <xf numFmtId="38" fontId="27" fillId="33" borderId="10" xfId="61" applyFont="1" applyFill="1" applyBorder="1" applyAlignment="1">
      <alignment vertical="center"/>
    </xf>
    <xf numFmtId="0" fontId="7" fillId="33" borderId="13" xfId="85" applyFont="1" applyFill="1" applyBorder="1" applyAlignment="1">
      <alignment horizontal="right" vertical="center" shrinkToFit="1"/>
      <protection/>
    </xf>
    <xf numFmtId="0" fontId="7" fillId="33" borderId="28" xfId="85" applyFont="1" applyFill="1" applyBorder="1" applyAlignment="1">
      <alignment horizontal="right" vertical="center" shrinkToFit="1"/>
      <protection/>
    </xf>
    <xf numFmtId="0" fontId="7" fillId="33" borderId="13" xfId="85" applyFont="1" applyFill="1" applyBorder="1" applyAlignment="1">
      <alignment horizontal="center" vertical="center" shrinkToFit="1"/>
      <protection/>
    </xf>
    <xf numFmtId="0" fontId="7" fillId="33" borderId="13" xfId="85" applyFont="1" applyFill="1" applyBorder="1" applyAlignment="1">
      <alignment horizontal="center" vertical="center" wrapText="1"/>
      <protection/>
    </xf>
    <xf numFmtId="0" fontId="7" fillId="33" borderId="29" xfId="85" applyFont="1" applyFill="1" applyBorder="1" applyAlignment="1">
      <alignment horizontal="center" vertical="center" wrapText="1"/>
      <protection/>
    </xf>
    <xf numFmtId="0" fontId="28" fillId="33" borderId="13" xfId="85" applyFont="1" applyFill="1" applyBorder="1" applyAlignment="1">
      <alignment horizontal="center" vertical="center" wrapText="1"/>
      <protection/>
    </xf>
    <xf numFmtId="0" fontId="9" fillId="33" borderId="0" xfId="88" applyFont="1" applyFill="1" applyAlignment="1">
      <alignment horizontal="left" vertical="top"/>
      <protection/>
    </xf>
    <xf numFmtId="0" fontId="29" fillId="0" borderId="0" xfId="76" applyFont="1">
      <alignment vertical="center"/>
      <protection/>
    </xf>
    <xf numFmtId="0" fontId="29" fillId="0" borderId="0" xfId="76" applyFont="1" applyAlignment="1">
      <alignment vertical="center" shrinkToFit="1"/>
      <protection/>
    </xf>
    <xf numFmtId="185" fontId="29" fillId="0" borderId="0" xfId="76" applyNumberFormat="1" applyFont="1" applyFill="1" applyBorder="1" applyAlignment="1">
      <alignment vertical="center" shrinkToFit="1"/>
      <protection/>
    </xf>
    <xf numFmtId="0" fontId="29" fillId="0" borderId="0" xfId="76" applyFont="1" applyFill="1" applyBorder="1" applyAlignment="1">
      <alignment horizontal="center" vertical="center"/>
      <protection/>
    </xf>
    <xf numFmtId="0" fontId="29" fillId="0" borderId="0" xfId="76" applyFont="1" applyFill="1" applyBorder="1">
      <alignment vertical="center"/>
      <protection/>
    </xf>
    <xf numFmtId="0" fontId="29" fillId="0" borderId="0" xfId="76" applyFont="1" applyBorder="1" applyAlignment="1">
      <alignment horizontal="center" vertical="center"/>
      <protection/>
    </xf>
    <xf numFmtId="186" fontId="29" fillId="0" borderId="0" xfId="76" applyNumberFormat="1" applyFont="1" applyBorder="1" applyAlignment="1">
      <alignment vertical="center" shrinkToFit="1"/>
      <protection/>
    </xf>
    <xf numFmtId="0" fontId="29" fillId="0" borderId="0" xfId="76" applyFont="1" applyBorder="1">
      <alignment vertical="center"/>
      <protection/>
    </xf>
    <xf numFmtId="186" fontId="30" fillId="0" borderId="30" xfId="76" applyNumberFormat="1" applyFont="1" applyBorder="1" applyAlignment="1">
      <alignment vertical="center" shrinkToFit="1"/>
      <protection/>
    </xf>
    <xf numFmtId="0" fontId="30" fillId="0" borderId="31" xfId="76" applyFont="1" applyBorder="1" applyAlignment="1">
      <alignment horizontal="center" vertical="center"/>
      <protection/>
    </xf>
    <xf numFmtId="0" fontId="30" fillId="0" borderId="32" xfId="76" applyFont="1" applyBorder="1" applyAlignment="1">
      <alignment horizontal="center" vertical="center"/>
      <protection/>
    </xf>
    <xf numFmtId="187" fontId="29" fillId="0" borderId="14" xfId="76" applyNumberFormat="1" applyFont="1" applyBorder="1" applyAlignment="1">
      <alignment vertical="center" shrinkToFit="1"/>
      <protection/>
    </xf>
    <xf numFmtId="0" fontId="29" fillId="0" borderId="14" xfId="76" applyFont="1" applyBorder="1" applyAlignment="1">
      <alignment horizontal="center" vertical="center"/>
      <protection/>
    </xf>
    <xf numFmtId="187" fontId="29" fillId="0" borderId="0" xfId="76" applyNumberFormat="1" applyFont="1" applyBorder="1" applyAlignment="1">
      <alignment vertical="center" shrinkToFit="1"/>
      <protection/>
    </xf>
    <xf numFmtId="185" fontId="29" fillId="0" borderId="10" xfId="76" applyNumberFormat="1" applyFont="1" applyFill="1" applyBorder="1" applyAlignment="1">
      <alignment vertical="center" shrinkToFit="1"/>
      <protection/>
    </xf>
    <xf numFmtId="0" fontId="29" fillId="0" borderId="10" xfId="76" applyFont="1" applyFill="1" applyBorder="1" applyAlignment="1">
      <alignment horizontal="center" vertical="center"/>
      <protection/>
    </xf>
    <xf numFmtId="185" fontId="29" fillId="0" borderId="16" xfId="76" applyNumberFormat="1" applyFont="1" applyFill="1" applyBorder="1" applyAlignment="1">
      <alignment vertical="center" shrinkToFit="1"/>
      <protection/>
    </xf>
    <xf numFmtId="0" fontId="29" fillId="0" borderId="16" xfId="76" applyFont="1" applyFill="1" applyBorder="1" applyAlignment="1">
      <alignment horizontal="center" vertical="center"/>
      <protection/>
    </xf>
    <xf numFmtId="0" fontId="29" fillId="0" borderId="16" xfId="76" applyFont="1" applyBorder="1" applyAlignment="1">
      <alignment horizontal="center" vertical="center"/>
      <protection/>
    </xf>
    <xf numFmtId="0" fontId="29" fillId="0" borderId="10" xfId="76" applyFont="1" applyBorder="1" applyAlignment="1">
      <alignment horizontal="center" vertical="center"/>
      <protection/>
    </xf>
    <xf numFmtId="185" fontId="29" fillId="0" borderId="13" xfId="76" applyNumberFormat="1" applyFont="1" applyFill="1" applyBorder="1" applyAlignment="1">
      <alignment vertical="center" shrinkToFit="1"/>
      <protection/>
    </xf>
    <xf numFmtId="0" fontId="29" fillId="0" borderId="13" xfId="76" applyFont="1" applyFill="1" applyBorder="1" applyAlignment="1">
      <alignment horizontal="center" vertical="center"/>
      <protection/>
    </xf>
    <xf numFmtId="0" fontId="29" fillId="0" borderId="13" xfId="76" applyFont="1" applyBorder="1" applyAlignment="1">
      <alignment horizontal="center" vertical="center"/>
      <protection/>
    </xf>
    <xf numFmtId="188" fontId="29" fillId="0" borderId="33" xfId="76" applyNumberFormat="1" applyFont="1" applyFill="1" applyBorder="1" applyAlignment="1">
      <alignment vertical="center" shrinkToFit="1"/>
      <protection/>
    </xf>
    <xf numFmtId="0" fontId="29" fillId="0" borderId="34" xfId="76" applyFont="1" applyFill="1" applyBorder="1" applyAlignment="1">
      <alignment horizontal="center" vertical="center"/>
      <protection/>
    </xf>
    <xf numFmtId="0" fontId="29" fillId="0" borderId="33" xfId="76" applyFont="1" applyFill="1" applyBorder="1" applyAlignment="1">
      <alignment horizontal="center" vertical="center"/>
      <protection/>
    </xf>
    <xf numFmtId="0" fontId="29" fillId="0" borderId="33" xfId="76" applyFont="1" applyBorder="1" applyAlignment="1">
      <alignment horizontal="center" vertical="center"/>
      <protection/>
    </xf>
    <xf numFmtId="0" fontId="29" fillId="10" borderId="13" xfId="76" applyFont="1" applyFill="1" applyBorder="1" applyAlignment="1">
      <alignment horizontal="center" vertical="center" shrinkToFit="1"/>
      <protection/>
    </xf>
    <xf numFmtId="0" fontId="29" fillId="10" borderId="13" xfId="76" applyFont="1" applyFill="1" applyBorder="1" applyAlignment="1">
      <alignment horizontal="center" vertical="center"/>
      <protection/>
    </xf>
    <xf numFmtId="0" fontId="31" fillId="0" borderId="0" xfId="76" applyFont="1">
      <alignment vertical="center"/>
      <protection/>
    </xf>
    <xf numFmtId="0" fontId="31" fillId="0" borderId="0" xfId="76" applyFont="1" applyBorder="1" applyAlignment="1">
      <alignment vertical="center" shrinkToFit="1"/>
      <protection/>
    </xf>
    <xf numFmtId="0" fontId="31" fillId="0" borderId="0" xfId="76" applyFont="1" applyBorder="1">
      <alignment vertical="center"/>
      <protection/>
    </xf>
    <xf numFmtId="0" fontId="31" fillId="0" borderId="0" xfId="76" applyFont="1" applyBorder="1" applyAlignment="1">
      <alignment horizontal="center" vertical="center" shrinkToFit="1"/>
      <protection/>
    </xf>
    <xf numFmtId="0" fontId="31" fillId="0" borderId="0" xfId="76" applyFont="1" applyBorder="1" applyAlignment="1">
      <alignment horizontal="center" vertical="center"/>
      <protection/>
    </xf>
    <xf numFmtId="0" fontId="31" fillId="0" borderId="0" xfId="76" applyFont="1" applyBorder="1" applyAlignment="1">
      <alignment horizontal="left"/>
      <protection/>
    </xf>
    <xf numFmtId="185" fontId="30" fillId="0" borderId="30" xfId="76" applyNumberFormat="1" applyFont="1" applyFill="1" applyBorder="1" applyAlignment="1">
      <alignment vertical="center" shrinkToFit="1"/>
      <protection/>
    </xf>
    <xf numFmtId="0" fontId="30" fillId="0" borderId="31" xfId="76" applyFont="1" applyFill="1" applyBorder="1" applyAlignment="1">
      <alignment horizontal="center" vertical="center"/>
      <protection/>
    </xf>
    <xf numFmtId="0" fontId="30" fillId="0" borderId="32" xfId="76" applyFont="1" applyFill="1" applyBorder="1" applyAlignment="1">
      <alignment horizontal="center" vertical="center"/>
      <protection/>
    </xf>
    <xf numFmtId="185" fontId="30" fillId="0" borderId="35" xfId="76" applyNumberFormat="1" applyFont="1" applyFill="1" applyBorder="1" applyAlignment="1">
      <alignment vertical="center" shrinkToFit="1"/>
      <protection/>
    </xf>
    <xf numFmtId="0" fontId="30" fillId="0" borderId="36" xfId="76" applyFont="1" applyFill="1" applyBorder="1" applyAlignment="1">
      <alignment horizontal="center" vertical="center"/>
      <protection/>
    </xf>
    <xf numFmtId="0" fontId="30" fillId="0" borderId="37" xfId="76" applyFont="1" applyBorder="1" applyAlignment="1">
      <alignment horizontal="center" vertical="center"/>
      <protection/>
    </xf>
    <xf numFmtId="0" fontId="31" fillId="0" borderId="0" xfId="76" applyFont="1" applyFill="1" applyBorder="1" applyAlignment="1">
      <alignment horizontal="left"/>
      <protection/>
    </xf>
    <xf numFmtId="0" fontId="32" fillId="0" borderId="0" xfId="76" applyFont="1" applyBorder="1" applyAlignment="1">
      <alignment horizontal="center" vertical="center" shrinkToFit="1"/>
      <protection/>
    </xf>
    <xf numFmtId="185" fontId="29" fillId="0" borderId="0" xfId="76" applyNumberFormat="1" applyFont="1" applyBorder="1" applyAlignment="1">
      <alignment vertical="center" shrinkToFit="1"/>
      <protection/>
    </xf>
    <xf numFmtId="185" fontId="29" fillId="0" borderId="10" xfId="76" applyNumberFormat="1" applyFont="1" applyBorder="1" applyAlignment="1">
      <alignment vertical="center" shrinkToFit="1"/>
      <protection/>
    </xf>
    <xf numFmtId="185" fontId="29" fillId="0" borderId="16" xfId="76" applyNumberFormat="1" applyFont="1" applyBorder="1" applyAlignment="1">
      <alignment vertical="center" shrinkToFit="1"/>
      <protection/>
    </xf>
    <xf numFmtId="185" fontId="30" fillId="0" borderId="30" xfId="76" applyNumberFormat="1" applyFont="1" applyBorder="1" applyAlignment="1">
      <alignment vertical="center" shrinkToFit="1"/>
      <protection/>
    </xf>
    <xf numFmtId="185" fontId="29" fillId="0" borderId="13" xfId="76" applyNumberFormat="1" applyFont="1" applyBorder="1" applyAlignment="1">
      <alignment vertical="center" shrinkToFit="1"/>
      <protection/>
    </xf>
    <xf numFmtId="185" fontId="29" fillId="0" borderId="33" xfId="76" applyNumberFormat="1" applyFont="1" applyBorder="1" applyAlignment="1">
      <alignment vertical="center" shrinkToFit="1"/>
      <protection/>
    </xf>
    <xf numFmtId="0" fontId="29" fillId="0" borderId="34" xfId="76" applyFont="1" applyBorder="1" applyAlignment="1">
      <alignment horizontal="center" vertical="center"/>
      <protection/>
    </xf>
    <xf numFmtId="188" fontId="29" fillId="0" borderId="33" xfId="76" applyNumberFormat="1" applyFont="1" applyBorder="1" applyAlignment="1">
      <alignment vertical="center" shrinkToFit="1"/>
      <protection/>
    </xf>
    <xf numFmtId="188" fontId="29" fillId="0" borderId="0" xfId="76" applyNumberFormat="1" applyFont="1" applyBorder="1" applyAlignment="1">
      <alignment vertical="center" shrinkToFit="1"/>
      <protection/>
    </xf>
    <xf numFmtId="188" fontId="29" fillId="0" borderId="16" xfId="76" applyNumberFormat="1" applyFont="1" applyBorder="1" applyAlignment="1">
      <alignment vertical="center" shrinkToFit="1"/>
      <protection/>
    </xf>
    <xf numFmtId="188" fontId="29" fillId="0" borderId="10" xfId="76" applyNumberFormat="1" applyFont="1" applyBorder="1" applyAlignment="1">
      <alignment vertical="center" shrinkToFit="1"/>
      <protection/>
    </xf>
    <xf numFmtId="188" fontId="30" fillId="0" borderId="30" xfId="76" applyNumberFormat="1" applyFont="1" applyBorder="1" applyAlignment="1">
      <alignment vertical="center" shrinkToFit="1"/>
      <protection/>
    </xf>
    <xf numFmtId="188" fontId="29" fillId="0" borderId="13" xfId="76" applyNumberFormat="1" applyFont="1" applyBorder="1" applyAlignment="1">
      <alignment vertical="center" shrinkToFit="1"/>
      <protection/>
    </xf>
    <xf numFmtId="187" fontId="30" fillId="0" borderId="30" xfId="76" applyNumberFormat="1" applyFont="1" applyBorder="1" applyAlignment="1">
      <alignment vertical="center" shrinkToFit="1"/>
      <protection/>
    </xf>
    <xf numFmtId="187" fontId="29" fillId="0" borderId="38" xfId="76" applyNumberFormat="1" applyFont="1" applyBorder="1" applyAlignment="1">
      <alignment vertical="center" shrinkToFit="1"/>
      <protection/>
    </xf>
    <xf numFmtId="0" fontId="29" fillId="0" borderId="38" xfId="76" applyFont="1" applyBorder="1" applyAlignment="1">
      <alignment horizontal="center" vertical="center"/>
      <protection/>
    </xf>
    <xf numFmtId="187" fontId="29" fillId="0" borderId="16" xfId="76" applyNumberFormat="1" applyFont="1" applyBorder="1" applyAlignment="1">
      <alignment vertical="center" shrinkToFit="1"/>
      <protection/>
    </xf>
    <xf numFmtId="187" fontId="29" fillId="0" borderId="10" xfId="76" applyNumberFormat="1" applyFont="1" applyBorder="1" applyAlignment="1">
      <alignment vertical="center" shrinkToFit="1"/>
      <protection/>
    </xf>
    <xf numFmtId="187" fontId="29" fillId="0" borderId="33" xfId="76" applyNumberFormat="1" applyFont="1" applyBorder="1" applyAlignment="1">
      <alignment vertical="center" shrinkToFit="1"/>
      <protection/>
    </xf>
    <xf numFmtId="0" fontId="29" fillId="0" borderId="33" xfId="76" applyFont="1" applyBorder="1" applyAlignment="1">
      <alignment horizontal="center" vertical="center" shrinkToFit="1"/>
      <protection/>
    </xf>
    <xf numFmtId="187" fontId="31" fillId="0" borderId="0" xfId="76" applyNumberFormat="1" applyFont="1" applyBorder="1" applyAlignment="1">
      <alignment vertical="center" shrinkToFit="1"/>
      <protection/>
    </xf>
    <xf numFmtId="0" fontId="31" fillId="0" borderId="0" xfId="76" applyFont="1" applyAlignment="1">
      <alignment vertical="center" shrinkToFit="1"/>
      <protection/>
    </xf>
    <xf numFmtId="0" fontId="31" fillId="0" borderId="0" xfId="76" applyFont="1" applyAlignment="1">
      <alignment/>
      <protection/>
    </xf>
    <xf numFmtId="189" fontId="29" fillId="0" borderId="0" xfId="76" applyNumberFormat="1" applyFont="1" applyBorder="1" applyAlignment="1">
      <alignment vertical="center" shrinkToFit="1"/>
      <protection/>
    </xf>
    <xf numFmtId="189" fontId="30" fillId="0" borderId="30" xfId="76" applyNumberFormat="1" applyFont="1" applyBorder="1" applyAlignment="1">
      <alignment vertical="center" shrinkToFit="1"/>
      <protection/>
    </xf>
    <xf numFmtId="189" fontId="29" fillId="0" borderId="14" xfId="76" applyNumberFormat="1" applyFont="1" applyBorder="1" applyAlignment="1">
      <alignment vertical="center" shrinkToFit="1"/>
      <protection/>
    </xf>
    <xf numFmtId="189" fontId="29" fillId="0" borderId="16" xfId="76" applyNumberFormat="1" applyFont="1" applyBorder="1" applyAlignment="1">
      <alignment vertical="center" shrinkToFit="1"/>
      <protection/>
    </xf>
    <xf numFmtId="189" fontId="29" fillId="0" borderId="10" xfId="76" applyNumberFormat="1" applyFont="1" applyBorder="1" applyAlignment="1">
      <alignment vertical="center" shrinkToFit="1"/>
      <protection/>
    </xf>
    <xf numFmtId="189" fontId="29" fillId="0" borderId="15" xfId="76" applyNumberFormat="1" applyFont="1" applyBorder="1" applyAlignment="1">
      <alignment vertical="center" shrinkToFit="1"/>
      <protection/>
    </xf>
    <xf numFmtId="0" fontId="29" fillId="0" borderId="15" xfId="76" applyFont="1" applyBorder="1" applyAlignment="1">
      <alignment horizontal="center" vertical="center"/>
      <protection/>
    </xf>
    <xf numFmtId="189" fontId="29" fillId="0" borderId="33" xfId="76" applyNumberFormat="1" applyFont="1" applyBorder="1" applyAlignment="1">
      <alignment vertical="center" shrinkToFit="1"/>
      <protection/>
    </xf>
    <xf numFmtId="186" fontId="31" fillId="0" borderId="0" xfId="76" applyNumberFormat="1" applyFont="1" applyBorder="1" applyAlignment="1">
      <alignment vertical="center" shrinkToFit="1"/>
      <protection/>
    </xf>
    <xf numFmtId="190" fontId="31" fillId="0" borderId="0" xfId="76" applyNumberFormat="1" applyFont="1" applyBorder="1" applyAlignment="1">
      <alignment vertical="center" shrinkToFit="1"/>
      <protection/>
    </xf>
    <xf numFmtId="187" fontId="29" fillId="0" borderId="13" xfId="76" applyNumberFormat="1" applyFont="1" applyBorder="1" applyAlignment="1">
      <alignment vertical="center" shrinkToFit="1"/>
      <protection/>
    </xf>
    <xf numFmtId="183" fontId="29" fillId="0" borderId="0" xfId="76" applyNumberFormat="1" applyFont="1" applyBorder="1" applyAlignment="1">
      <alignment vertical="center" shrinkToFit="1"/>
      <protection/>
    </xf>
    <xf numFmtId="183" fontId="29" fillId="0" borderId="16" xfId="76" applyNumberFormat="1" applyFont="1" applyBorder="1" applyAlignment="1">
      <alignment vertical="center" shrinkToFit="1"/>
      <protection/>
    </xf>
    <xf numFmtId="183" fontId="29" fillId="0" borderId="10" xfId="76" applyNumberFormat="1" applyFont="1" applyBorder="1" applyAlignment="1">
      <alignment vertical="center" shrinkToFit="1"/>
      <protection/>
    </xf>
    <xf numFmtId="183" fontId="30" fillId="0" borderId="30" xfId="76" applyNumberFormat="1" applyFont="1" applyBorder="1" applyAlignment="1">
      <alignment vertical="center" shrinkToFit="1"/>
      <protection/>
    </xf>
    <xf numFmtId="183" fontId="29" fillId="0" borderId="15" xfId="76" applyNumberFormat="1" applyFont="1" applyBorder="1" applyAlignment="1">
      <alignment vertical="center" shrinkToFit="1"/>
      <protection/>
    </xf>
    <xf numFmtId="183" fontId="29" fillId="0" borderId="33" xfId="76" applyNumberFormat="1" applyFont="1" applyBorder="1" applyAlignment="1">
      <alignment vertical="center" shrinkToFit="1"/>
      <protection/>
    </xf>
    <xf numFmtId="0" fontId="30" fillId="0" borderId="0" xfId="76" applyFont="1">
      <alignment vertical="center"/>
      <protection/>
    </xf>
    <xf numFmtId="0" fontId="33" fillId="0" borderId="0" xfId="76" applyFont="1">
      <alignment vertical="center"/>
      <protection/>
    </xf>
    <xf numFmtId="0" fontId="29" fillId="0" borderId="10" xfId="76" applyFont="1" applyFill="1" applyBorder="1" applyAlignment="1">
      <alignment horizontal="center" vertical="center" shrinkToFit="1"/>
      <protection/>
    </xf>
    <xf numFmtId="0" fontId="29" fillId="0" borderId="16" xfId="76" applyFont="1" applyFill="1" applyBorder="1" applyAlignment="1">
      <alignment horizontal="center" vertical="center" shrinkToFit="1"/>
      <protection/>
    </xf>
    <xf numFmtId="0" fontId="29" fillId="0" borderId="13" xfId="76" applyFont="1" applyFill="1" applyBorder="1" applyAlignment="1">
      <alignment horizontal="center" vertical="center" shrinkToFit="1"/>
      <protection/>
    </xf>
    <xf numFmtId="0" fontId="29" fillId="0" borderId="34" xfId="76" applyFont="1" applyFill="1" applyBorder="1" applyAlignment="1">
      <alignment horizontal="center" vertical="center" shrinkToFit="1"/>
      <protection/>
    </xf>
    <xf numFmtId="0" fontId="29" fillId="0" borderId="0" xfId="76" applyFont="1" applyBorder="1" applyAlignment="1">
      <alignment vertical="center" shrinkToFit="1"/>
      <protection/>
    </xf>
    <xf numFmtId="0" fontId="29" fillId="0" borderId="0" xfId="76" applyFont="1" applyBorder="1" applyAlignment="1">
      <alignment horizontal="center" vertical="center" shrinkToFit="1"/>
      <protection/>
    </xf>
    <xf numFmtId="0" fontId="30" fillId="0" borderId="0" xfId="76" applyFont="1" applyBorder="1" applyAlignment="1">
      <alignment horizontal="left"/>
      <protection/>
    </xf>
    <xf numFmtId="0" fontId="34" fillId="10" borderId="13" xfId="76" applyFont="1" applyFill="1" applyBorder="1" applyAlignment="1">
      <alignment horizontal="center" vertical="center" wrapText="1" shrinkToFit="1"/>
      <protection/>
    </xf>
    <xf numFmtId="0" fontId="29" fillId="0" borderId="10" xfId="76" applyFont="1" applyBorder="1" applyAlignment="1">
      <alignment horizontal="center" vertical="center" shrinkToFit="1"/>
      <protection/>
    </xf>
    <xf numFmtId="0" fontId="29" fillId="0" borderId="16" xfId="76" applyFont="1" applyBorder="1" applyAlignment="1">
      <alignment horizontal="center" vertical="center" shrinkToFit="1"/>
      <protection/>
    </xf>
    <xf numFmtId="0" fontId="29" fillId="0" borderId="13" xfId="76" applyFont="1" applyBorder="1" applyAlignment="1">
      <alignment horizontal="center" vertical="center" shrinkToFit="1"/>
      <protection/>
    </xf>
    <xf numFmtId="0" fontId="29" fillId="0" borderId="34" xfId="76" applyFont="1" applyBorder="1" applyAlignment="1">
      <alignment horizontal="center" vertical="center" shrinkToFit="1"/>
      <protection/>
    </xf>
    <xf numFmtId="0" fontId="29" fillId="0" borderId="15" xfId="76" applyFont="1" applyBorder="1" applyAlignment="1">
      <alignment horizontal="center" vertical="center" shrinkToFit="1"/>
      <protection/>
    </xf>
    <xf numFmtId="0" fontId="30" fillId="0" borderId="0" xfId="76" applyFont="1" applyAlignment="1">
      <alignment vertical="center" shrinkToFit="1"/>
      <protection/>
    </xf>
    <xf numFmtId="176" fontId="9" fillId="33" borderId="16" xfId="55" applyNumberFormat="1" applyFont="1" applyFill="1" applyBorder="1" applyAlignment="1">
      <alignment horizontal="center" vertical="center" wrapText="1"/>
    </xf>
    <xf numFmtId="0" fontId="59" fillId="33" borderId="16" xfId="77" applyFont="1" applyFill="1" applyBorder="1" applyAlignment="1">
      <alignment horizontal="center" vertical="center" wrapText="1"/>
      <protection/>
    </xf>
    <xf numFmtId="49" fontId="9" fillId="33" borderId="13" xfId="77" applyNumberFormat="1" applyFont="1" applyFill="1" applyBorder="1" applyAlignment="1">
      <alignment horizontal="center" vertical="center" wrapText="1"/>
      <protection/>
    </xf>
    <xf numFmtId="49" fontId="9" fillId="33" borderId="15" xfId="77" applyNumberFormat="1" applyFont="1" applyFill="1" applyBorder="1" applyAlignment="1">
      <alignment horizontal="center" vertical="center" wrapText="1"/>
      <protection/>
    </xf>
    <xf numFmtId="0" fontId="9" fillId="33" borderId="16" xfId="77" applyFont="1" applyFill="1" applyBorder="1" applyAlignment="1">
      <alignment horizontal="center" vertical="center" wrapText="1"/>
      <protection/>
    </xf>
    <xf numFmtId="38" fontId="9" fillId="33" borderId="16" xfId="55" applyFont="1" applyFill="1" applyBorder="1" applyAlignment="1">
      <alignment horizontal="center" vertical="center" wrapText="1"/>
    </xf>
    <xf numFmtId="0" fontId="13" fillId="33" borderId="16" xfId="77" applyFont="1" applyFill="1" applyBorder="1" applyAlignment="1">
      <alignment horizontal="center" vertical="center" wrapText="1"/>
      <protection/>
    </xf>
    <xf numFmtId="0" fontId="9" fillId="33" borderId="16" xfId="55" applyNumberFormat="1" applyFont="1" applyFill="1" applyBorder="1" applyAlignment="1">
      <alignment horizontal="center" vertical="center" wrapText="1"/>
    </xf>
    <xf numFmtId="0" fontId="9" fillId="33" borderId="12" xfId="89" applyFont="1" applyFill="1" applyBorder="1" applyAlignment="1">
      <alignment horizontal="distributed" vertical="center"/>
      <protection/>
    </xf>
    <xf numFmtId="0" fontId="9" fillId="33" borderId="11" xfId="89" applyFont="1" applyFill="1" applyBorder="1" applyAlignment="1">
      <alignment horizontal="distributed" vertical="center"/>
      <protection/>
    </xf>
    <xf numFmtId="0" fontId="9" fillId="33" borderId="24" xfId="89" applyFont="1" applyFill="1" applyBorder="1" applyAlignment="1">
      <alignment horizontal="distributed" vertical="center"/>
      <protection/>
    </xf>
    <xf numFmtId="0" fontId="9" fillId="0" borderId="22" xfId="88" applyFont="1" applyFill="1" applyBorder="1" applyAlignment="1">
      <alignment horizontal="center" vertical="center" wrapText="1"/>
      <protection/>
    </xf>
    <xf numFmtId="0" fontId="7" fillId="0" borderId="14" xfId="88" applyFont="1" applyFill="1" applyBorder="1">
      <alignment vertical="center"/>
      <protection/>
    </xf>
    <xf numFmtId="0" fontId="7" fillId="0" borderId="21" xfId="88" applyFont="1" applyFill="1" applyBorder="1">
      <alignment vertical="center"/>
      <protection/>
    </xf>
    <xf numFmtId="0" fontId="7" fillId="0" borderId="17" xfId="88" applyFont="1" applyFill="1" applyBorder="1">
      <alignment vertical="center"/>
      <protection/>
    </xf>
    <xf numFmtId="0" fontId="7" fillId="0" borderId="0" xfId="88" applyFont="1" applyFill="1">
      <alignment vertical="center"/>
      <protection/>
    </xf>
    <xf numFmtId="0" fontId="7" fillId="0" borderId="23" xfId="88" applyFont="1" applyFill="1" applyBorder="1">
      <alignment vertical="center"/>
      <protection/>
    </xf>
    <xf numFmtId="0" fontId="7" fillId="0" borderId="12" xfId="88" applyFont="1" applyFill="1" applyBorder="1">
      <alignment vertical="center"/>
      <protection/>
    </xf>
    <xf numFmtId="0" fontId="7" fillId="0" borderId="11" xfId="88" applyFont="1" applyFill="1" applyBorder="1">
      <alignment vertical="center"/>
      <protection/>
    </xf>
    <xf numFmtId="0" fontId="7" fillId="0" borderId="24" xfId="88" applyFont="1" applyFill="1" applyBorder="1">
      <alignment vertical="center"/>
      <protection/>
    </xf>
    <xf numFmtId="38" fontId="9" fillId="0" borderId="13" xfId="54" applyFont="1" applyFill="1" applyBorder="1" applyAlignment="1">
      <alignment horizontal="center" vertical="center"/>
    </xf>
    <xf numFmtId="38" fontId="9" fillId="0" borderId="15" xfId="54" applyFont="1" applyFill="1" applyBorder="1" applyAlignment="1">
      <alignment horizontal="center" vertical="center"/>
    </xf>
    <xf numFmtId="38" fontId="9" fillId="0" borderId="10" xfId="54" applyFont="1" applyFill="1" applyBorder="1" applyAlignment="1">
      <alignment horizontal="center" vertical="center"/>
    </xf>
    <xf numFmtId="0" fontId="9" fillId="0" borderId="22" xfId="88" applyFont="1" applyFill="1" applyBorder="1" applyAlignment="1">
      <alignment horizontal="center" vertical="center"/>
      <protection/>
    </xf>
    <xf numFmtId="0" fontId="9" fillId="0" borderId="20" xfId="88" applyFont="1" applyFill="1" applyBorder="1" applyAlignment="1">
      <alignment horizontal="center" vertical="center"/>
      <protection/>
    </xf>
    <xf numFmtId="0" fontId="9" fillId="0" borderId="18" xfId="88" applyFont="1" applyFill="1" applyBorder="1" applyAlignment="1">
      <alignment horizontal="center" vertical="center"/>
      <protection/>
    </xf>
    <xf numFmtId="0" fontId="9" fillId="0" borderId="16" xfId="88" applyFont="1" applyFill="1" applyBorder="1" applyAlignment="1">
      <alignment horizontal="center" vertical="center"/>
      <protection/>
    </xf>
    <xf numFmtId="38" fontId="7" fillId="33" borderId="13" xfId="58" applyFont="1" applyFill="1" applyBorder="1" applyAlignment="1">
      <alignment horizontal="center" vertical="center"/>
    </xf>
    <xf numFmtId="38" fontId="7" fillId="33" borderId="10" xfId="58" applyFont="1" applyFill="1" applyBorder="1" applyAlignment="1">
      <alignment horizontal="center" vertical="center"/>
    </xf>
    <xf numFmtId="38" fontId="7" fillId="33" borderId="16" xfId="58" applyFont="1" applyFill="1" applyBorder="1" applyAlignment="1">
      <alignment horizontal="center" vertical="center"/>
    </xf>
    <xf numFmtId="38" fontId="7" fillId="33" borderId="22" xfId="58" applyFont="1" applyFill="1" applyBorder="1" applyAlignment="1">
      <alignment horizontal="center" vertical="center"/>
    </xf>
    <xf numFmtId="38" fontId="7" fillId="33" borderId="14" xfId="58" applyFont="1" applyFill="1" applyBorder="1" applyAlignment="1">
      <alignment horizontal="center" vertical="center"/>
    </xf>
    <xf numFmtId="38" fontId="7" fillId="33" borderId="21" xfId="58" applyFont="1" applyFill="1" applyBorder="1" applyAlignment="1">
      <alignment horizontal="center" vertical="center"/>
    </xf>
    <xf numFmtId="0" fontId="9" fillId="33" borderId="19" xfId="88" applyFont="1" applyFill="1" applyBorder="1" applyAlignment="1">
      <alignment horizontal="center" vertical="center"/>
      <protection/>
    </xf>
    <xf numFmtId="0" fontId="9" fillId="33" borderId="20" xfId="88" applyFont="1" applyFill="1" applyBorder="1" applyAlignment="1">
      <alignment horizontal="center" vertical="center"/>
      <protection/>
    </xf>
    <xf numFmtId="0" fontId="9" fillId="33" borderId="18" xfId="88" applyFont="1" applyFill="1" applyBorder="1" applyAlignment="1">
      <alignment horizontal="center" vertical="center"/>
      <protection/>
    </xf>
    <xf numFmtId="0" fontId="9" fillId="33" borderId="19" xfId="88" applyFont="1" applyFill="1" applyBorder="1" applyAlignment="1">
      <alignment horizontal="center" vertical="center" wrapText="1"/>
      <protection/>
    </xf>
    <xf numFmtId="0" fontId="9" fillId="33" borderId="22" xfId="88" applyFont="1" applyFill="1" applyBorder="1" applyAlignment="1">
      <alignment horizontal="center" vertical="center" wrapText="1"/>
      <protection/>
    </xf>
    <xf numFmtId="0" fontId="9" fillId="33" borderId="14" xfId="88" applyFont="1" applyFill="1" applyBorder="1" applyAlignment="1">
      <alignment horizontal="center" vertical="center" wrapText="1"/>
      <protection/>
    </xf>
    <xf numFmtId="0" fontId="9" fillId="33" borderId="21" xfId="88" applyFont="1" applyFill="1" applyBorder="1" applyAlignment="1">
      <alignment horizontal="center" vertical="center" wrapText="1"/>
      <protection/>
    </xf>
    <xf numFmtId="0" fontId="9" fillId="33" borderId="12" xfId="88" applyFont="1" applyFill="1" applyBorder="1" applyAlignment="1">
      <alignment horizontal="center" vertical="center" wrapText="1"/>
      <protection/>
    </xf>
    <xf numFmtId="0" fontId="9" fillId="33" borderId="11" xfId="88" applyFont="1" applyFill="1" applyBorder="1" applyAlignment="1">
      <alignment horizontal="center" vertical="center" wrapText="1"/>
      <protection/>
    </xf>
    <xf numFmtId="0" fontId="9" fillId="33" borderId="24" xfId="88" applyFont="1" applyFill="1" applyBorder="1" applyAlignment="1">
      <alignment horizontal="center" vertical="center" wrapText="1"/>
      <protection/>
    </xf>
    <xf numFmtId="0" fontId="9" fillId="33" borderId="15" xfId="89" applyFont="1" applyFill="1" applyBorder="1" applyAlignment="1">
      <alignment horizontal="center" vertical="center" textRotation="255"/>
      <protection/>
    </xf>
    <xf numFmtId="0" fontId="9" fillId="33" borderId="10" xfId="89" applyFont="1" applyFill="1" applyBorder="1" applyAlignment="1">
      <alignment horizontal="center" vertical="center" textRotation="255"/>
      <protection/>
    </xf>
    <xf numFmtId="0" fontId="9" fillId="33" borderId="16" xfId="82" applyFont="1" applyFill="1" applyBorder="1" applyAlignment="1">
      <alignment horizontal="center" vertical="center" wrapText="1"/>
      <protection/>
    </xf>
    <xf numFmtId="0" fontId="7" fillId="33" borderId="19" xfId="88" applyFont="1" applyFill="1" applyBorder="1" applyAlignment="1">
      <alignment horizontal="center" vertical="center"/>
      <protection/>
    </xf>
    <xf numFmtId="0" fontId="7" fillId="33" borderId="20" xfId="88" applyFont="1" applyFill="1" applyBorder="1" applyAlignment="1">
      <alignment horizontal="center" vertical="center"/>
      <protection/>
    </xf>
    <xf numFmtId="0" fontId="7" fillId="33" borderId="18" xfId="88" applyFont="1" applyFill="1" applyBorder="1" applyAlignment="1">
      <alignment horizontal="center" vertical="center"/>
      <protection/>
    </xf>
    <xf numFmtId="0" fontId="9" fillId="33" borderId="39" xfId="89" applyFont="1" applyFill="1" applyBorder="1" applyAlignment="1">
      <alignment horizontal="center" vertical="center" textRotation="255"/>
      <protection/>
    </xf>
    <xf numFmtId="0" fontId="9" fillId="33" borderId="40" xfId="89" applyFont="1" applyFill="1" applyBorder="1" applyAlignment="1">
      <alignment horizontal="center" vertical="center" textRotation="255"/>
      <protection/>
    </xf>
    <xf numFmtId="0" fontId="7" fillId="33" borderId="13" xfId="77" applyFont="1" applyFill="1" applyBorder="1" applyAlignment="1">
      <alignment horizontal="center" vertical="center"/>
      <protection/>
    </xf>
    <xf numFmtId="0" fontId="7" fillId="33" borderId="10" xfId="77" applyFont="1" applyFill="1" applyBorder="1" applyAlignment="1">
      <alignment horizontal="center" vertical="center"/>
      <protection/>
    </xf>
    <xf numFmtId="0" fontId="7" fillId="33" borderId="0" xfId="88" applyFont="1" applyFill="1" applyAlignment="1">
      <alignment horizontal="left" wrapText="1"/>
      <protection/>
    </xf>
    <xf numFmtId="38" fontId="9" fillId="0" borderId="13" xfId="54" applyFont="1" applyFill="1" applyBorder="1" applyAlignment="1">
      <alignment horizontal="center" vertical="center" wrapText="1"/>
    </xf>
    <xf numFmtId="0" fontId="9" fillId="0" borderId="19" xfId="88" applyFont="1" applyFill="1" applyBorder="1" applyAlignment="1">
      <alignment horizontal="center" vertical="center" shrinkToFit="1"/>
      <protection/>
    </xf>
    <xf numFmtId="0" fontId="9" fillId="0" borderId="18" xfId="88" applyFont="1" applyFill="1" applyBorder="1" applyAlignment="1">
      <alignment horizontal="center" vertical="center" shrinkToFit="1"/>
      <protection/>
    </xf>
    <xf numFmtId="0" fontId="7" fillId="33" borderId="14" xfId="88" applyFont="1" applyFill="1" applyBorder="1" applyAlignment="1">
      <alignment horizontal="left" wrapText="1"/>
      <protection/>
    </xf>
    <xf numFmtId="0" fontId="9" fillId="0" borderId="13" xfId="88" applyFont="1" applyFill="1" applyBorder="1" applyAlignment="1">
      <alignment horizontal="center" vertical="center" wrapText="1"/>
      <protection/>
    </xf>
    <xf numFmtId="0" fontId="9" fillId="0" borderId="15" xfId="88" applyFont="1" applyFill="1" applyBorder="1" applyAlignment="1">
      <alignment horizontal="center" vertical="center"/>
      <protection/>
    </xf>
    <xf numFmtId="0" fontId="9" fillId="0" borderId="10" xfId="88" applyFont="1" applyFill="1" applyBorder="1" applyAlignment="1">
      <alignment horizontal="center" vertical="center"/>
      <protection/>
    </xf>
    <xf numFmtId="0" fontId="9" fillId="33" borderId="16" xfId="82" applyFont="1" applyFill="1" applyBorder="1" applyAlignment="1">
      <alignment horizontal="center" vertical="center" shrinkToFit="1"/>
      <protection/>
    </xf>
    <xf numFmtId="0" fontId="9" fillId="33" borderId="19" xfId="82" applyFont="1" applyFill="1" applyBorder="1" applyAlignment="1">
      <alignment horizontal="center" vertical="center" shrinkToFit="1"/>
      <protection/>
    </xf>
    <xf numFmtId="0" fontId="9" fillId="33" borderId="13" xfId="82" applyFont="1" applyFill="1" applyBorder="1" applyAlignment="1">
      <alignment horizontal="center" vertical="center" shrinkToFit="1"/>
      <protection/>
    </xf>
    <xf numFmtId="0" fontId="9" fillId="33" borderId="10" xfId="82" applyFont="1" applyFill="1" applyBorder="1" applyAlignment="1">
      <alignment horizontal="center" vertical="center" shrinkToFit="1"/>
      <protection/>
    </xf>
    <xf numFmtId="0" fontId="9" fillId="33" borderId="16" xfId="88" applyFont="1" applyFill="1" applyBorder="1" applyAlignment="1">
      <alignment horizontal="center" vertical="center" shrinkToFit="1"/>
      <protection/>
    </xf>
    <xf numFmtId="0" fontId="7" fillId="33" borderId="16" xfId="88" applyFont="1" applyFill="1" applyBorder="1" applyAlignment="1">
      <alignment horizontal="center" vertical="center" shrinkToFit="1"/>
      <protection/>
    </xf>
    <xf numFmtId="0" fontId="9" fillId="33" borderId="16" xfId="88" applyFont="1" applyFill="1" applyBorder="1" applyAlignment="1">
      <alignment horizontal="center" vertical="center" wrapText="1" shrinkToFit="1"/>
      <protection/>
    </xf>
    <xf numFmtId="0" fontId="9" fillId="33" borderId="13" xfId="78" applyFont="1" applyFill="1" applyBorder="1" applyAlignment="1">
      <alignment horizontal="center" vertical="center" textRotation="255"/>
      <protection/>
    </xf>
    <xf numFmtId="0" fontId="9" fillId="33" borderId="15" xfId="78" applyFont="1" applyFill="1" applyBorder="1" applyAlignment="1">
      <alignment horizontal="center" vertical="center" textRotation="255"/>
      <protection/>
    </xf>
    <xf numFmtId="0" fontId="9" fillId="33" borderId="10" xfId="78" applyFont="1" applyFill="1" applyBorder="1" applyAlignment="1">
      <alignment horizontal="center" vertical="center" textRotation="255"/>
      <protection/>
    </xf>
    <xf numFmtId="0" fontId="9" fillId="33" borderId="16" xfId="78" applyFont="1" applyFill="1" applyBorder="1" applyAlignment="1">
      <alignment horizontal="center" vertical="center" textRotation="255"/>
      <protection/>
    </xf>
    <xf numFmtId="0" fontId="9" fillId="33" borderId="13" xfId="78" applyFont="1" applyFill="1" applyBorder="1" applyAlignment="1">
      <alignment horizontal="center" vertical="center"/>
      <protection/>
    </xf>
    <xf numFmtId="0" fontId="9" fillId="33" borderId="10" xfId="78" applyFont="1" applyFill="1" applyBorder="1" applyAlignment="1">
      <alignment horizontal="center" vertical="center"/>
      <protection/>
    </xf>
    <xf numFmtId="0" fontId="9" fillId="33" borderId="19" xfId="78" applyFont="1" applyFill="1" applyBorder="1" applyAlignment="1">
      <alignment horizontal="center"/>
      <protection/>
    </xf>
    <xf numFmtId="0" fontId="9" fillId="33" borderId="20" xfId="78" applyFont="1" applyFill="1" applyBorder="1" applyAlignment="1">
      <alignment horizontal="center"/>
      <protection/>
    </xf>
    <xf numFmtId="0" fontId="9" fillId="33" borderId="18" xfId="78" applyFont="1" applyFill="1" applyBorder="1" applyAlignment="1">
      <alignment horizontal="center"/>
      <protection/>
    </xf>
    <xf numFmtId="0" fontId="24" fillId="33" borderId="16" xfId="88" applyFont="1" applyFill="1" applyBorder="1" applyAlignment="1">
      <alignment horizontal="center" vertical="center" wrapText="1"/>
      <protection/>
    </xf>
    <xf numFmtId="0" fontId="22" fillId="33" borderId="12" xfId="89" applyFont="1" applyFill="1" applyBorder="1" applyAlignment="1">
      <alignment horizontal="distributed" vertical="center"/>
      <protection/>
    </xf>
    <xf numFmtId="0" fontId="22" fillId="33" borderId="11" xfId="89" applyFont="1" applyFill="1" applyBorder="1" applyAlignment="1">
      <alignment horizontal="distributed" vertical="center"/>
      <protection/>
    </xf>
    <xf numFmtId="0" fontId="22" fillId="33" borderId="24" xfId="89" applyFont="1" applyFill="1" applyBorder="1" applyAlignment="1">
      <alignment horizontal="distributed" vertical="center"/>
      <protection/>
    </xf>
    <xf numFmtId="0" fontId="6" fillId="33" borderId="0" xfId="82" applyFont="1" applyFill="1" applyAlignment="1">
      <alignment horizontal="left" vertical="center" wrapText="1"/>
      <protection/>
    </xf>
    <xf numFmtId="0" fontId="25" fillId="33" borderId="22" xfId="88" applyFont="1" applyFill="1" applyBorder="1" applyAlignment="1">
      <alignment horizontal="center" vertical="center" wrapText="1"/>
      <protection/>
    </xf>
    <xf numFmtId="0" fontId="25" fillId="33" borderId="14" xfId="88" applyFont="1" applyFill="1" applyBorder="1" applyAlignment="1">
      <alignment horizontal="center" vertical="center" wrapText="1"/>
      <protection/>
    </xf>
    <xf numFmtId="0" fontId="25" fillId="33" borderId="21" xfId="88" applyFont="1" applyFill="1" applyBorder="1" applyAlignment="1">
      <alignment horizontal="center" vertical="center" wrapText="1"/>
      <protection/>
    </xf>
    <xf numFmtId="0" fontId="25" fillId="33" borderId="17" xfId="88" applyFont="1" applyFill="1" applyBorder="1" applyAlignment="1">
      <alignment horizontal="center" vertical="center" wrapText="1"/>
      <protection/>
    </xf>
    <xf numFmtId="0" fontId="25" fillId="33" borderId="0" xfId="88" applyFont="1" applyFill="1" applyBorder="1" applyAlignment="1">
      <alignment horizontal="center" vertical="center" wrapText="1"/>
      <protection/>
    </xf>
    <xf numFmtId="0" fontId="25" fillId="33" borderId="23" xfId="88" applyFont="1" applyFill="1" applyBorder="1" applyAlignment="1">
      <alignment horizontal="center" vertical="center" wrapText="1"/>
      <protection/>
    </xf>
    <xf numFmtId="0" fontId="24" fillId="33" borderId="19" xfId="88" applyFont="1" applyFill="1" applyBorder="1" applyAlignment="1">
      <alignment horizontal="center" vertical="center" wrapText="1"/>
      <protection/>
    </xf>
    <xf numFmtId="0" fontId="24" fillId="33" borderId="20" xfId="88" applyFont="1" applyFill="1" applyBorder="1" applyAlignment="1">
      <alignment horizontal="center" vertical="center" wrapText="1"/>
      <protection/>
    </xf>
    <xf numFmtId="0" fontId="24" fillId="33" borderId="18" xfId="88" applyFont="1" applyFill="1" applyBorder="1" applyAlignment="1">
      <alignment horizontal="center" vertical="center" wrapText="1"/>
      <protection/>
    </xf>
    <xf numFmtId="0" fontId="24" fillId="33" borderId="19" xfId="88" applyFont="1" applyFill="1" applyBorder="1" applyAlignment="1">
      <alignment horizontal="center" vertical="center" wrapText="1" shrinkToFit="1"/>
      <protection/>
    </xf>
    <xf numFmtId="0" fontId="24" fillId="33" borderId="18" xfId="88" applyFont="1" applyFill="1" applyBorder="1" applyAlignment="1">
      <alignment horizontal="center" vertical="center" wrapText="1" shrinkToFit="1"/>
      <protection/>
    </xf>
    <xf numFmtId="0" fontId="7" fillId="33" borderId="22" xfId="88" applyFont="1" applyFill="1" applyBorder="1" applyAlignment="1">
      <alignment horizontal="center" vertical="center"/>
      <protection/>
    </xf>
    <xf numFmtId="0" fontId="7" fillId="33" borderId="14" xfId="88" applyFont="1" applyFill="1" applyBorder="1" applyAlignment="1">
      <alignment horizontal="center" vertical="center"/>
      <protection/>
    </xf>
    <xf numFmtId="0" fontId="7" fillId="33" borderId="21" xfId="88" applyFont="1" applyFill="1" applyBorder="1" applyAlignment="1">
      <alignment horizontal="center" vertical="center"/>
      <protection/>
    </xf>
    <xf numFmtId="0" fontId="7" fillId="33" borderId="12" xfId="88" applyFont="1" applyFill="1" applyBorder="1" applyAlignment="1">
      <alignment horizontal="center" vertical="center"/>
      <protection/>
    </xf>
    <xf numFmtId="0" fontId="7" fillId="33" borderId="11" xfId="88" applyFont="1" applyFill="1" applyBorder="1" applyAlignment="1">
      <alignment horizontal="center" vertical="center"/>
      <protection/>
    </xf>
    <xf numFmtId="0" fontId="7" fillId="33" borderId="24" xfId="88" applyFont="1" applyFill="1" applyBorder="1" applyAlignment="1">
      <alignment horizontal="center" vertical="center"/>
      <protection/>
    </xf>
    <xf numFmtId="0" fontId="7" fillId="33" borderId="13" xfId="85" applyFont="1" applyFill="1" applyBorder="1" applyAlignment="1">
      <alignment horizontal="center" vertical="center" shrinkToFit="1"/>
      <protection/>
    </xf>
    <xf numFmtId="0" fontId="7" fillId="33" borderId="10" xfId="85" applyFont="1" applyFill="1" applyBorder="1" applyAlignment="1">
      <alignment horizontal="center" vertical="center" shrinkToFit="1"/>
      <protection/>
    </xf>
    <xf numFmtId="0" fontId="7" fillId="33" borderId="19" xfId="85" applyFont="1" applyFill="1" applyBorder="1" applyAlignment="1">
      <alignment horizontal="center" vertical="center" shrinkToFit="1"/>
      <protection/>
    </xf>
    <xf numFmtId="0" fontId="7" fillId="33" borderId="20" xfId="85" applyFont="1" applyFill="1" applyBorder="1" applyAlignment="1">
      <alignment horizontal="center" vertical="center" shrinkToFit="1"/>
      <protection/>
    </xf>
    <xf numFmtId="0" fontId="7" fillId="33" borderId="18" xfId="85" applyFont="1" applyFill="1" applyBorder="1" applyAlignment="1">
      <alignment horizontal="center" vertical="center" shrinkToFit="1"/>
      <protection/>
    </xf>
    <xf numFmtId="0" fontId="7" fillId="33" borderId="41" xfId="85" applyFont="1" applyFill="1" applyBorder="1" applyAlignment="1">
      <alignment horizontal="center" vertical="center" shrinkToFit="1"/>
      <protection/>
    </xf>
    <xf numFmtId="0" fontId="7" fillId="33" borderId="42" xfId="85" applyFont="1" applyFill="1" applyBorder="1" applyAlignment="1">
      <alignment horizontal="center" vertical="center" wrapText="1"/>
      <protection/>
    </xf>
    <xf numFmtId="0" fontId="7" fillId="33" borderId="20" xfId="85" applyFont="1" applyFill="1" applyBorder="1" applyAlignment="1">
      <alignment horizontal="center" vertical="center" wrapText="1"/>
      <protection/>
    </xf>
    <xf numFmtId="0" fontId="7" fillId="33" borderId="18" xfId="85" applyFont="1" applyFill="1" applyBorder="1" applyAlignment="1">
      <alignment horizontal="center" vertical="center" wrapText="1"/>
      <protection/>
    </xf>
    <xf numFmtId="0" fontId="7" fillId="34" borderId="0" xfId="88" applyFont="1" applyFill="1">
      <alignment vertical="center"/>
      <protection/>
    </xf>
    <xf numFmtId="0" fontId="7" fillId="0" borderId="0" xfId="86" applyFont="1" applyFill="1">
      <alignment vertical="center"/>
      <protection/>
    </xf>
    <xf numFmtId="0" fontId="7" fillId="0" borderId="0" xfId="88" applyFont="1" applyFill="1" applyAlignment="1">
      <alignment horizontal="left"/>
      <protection/>
    </xf>
    <xf numFmtId="0" fontId="15" fillId="34" borderId="0" xfId="88" applyFont="1" applyFill="1" applyAlignment="1">
      <alignment horizontal="left" vertical="center"/>
      <protection/>
    </xf>
    <xf numFmtId="0" fontId="7" fillId="34" borderId="22" xfId="88" applyFont="1" applyFill="1" applyBorder="1" applyAlignment="1">
      <alignment horizontal="center" vertical="center"/>
      <protection/>
    </xf>
    <xf numFmtId="0" fontId="7" fillId="34" borderId="14" xfId="88" applyFont="1" applyFill="1" applyBorder="1" applyAlignment="1">
      <alignment horizontal="center" vertical="center"/>
      <protection/>
    </xf>
    <xf numFmtId="0" fontId="7" fillId="34" borderId="21" xfId="88" applyFont="1" applyFill="1" applyBorder="1" applyAlignment="1">
      <alignment horizontal="center" vertical="center"/>
      <protection/>
    </xf>
    <xf numFmtId="0" fontId="7" fillId="34" borderId="13" xfId="86" applyFont="1" applyFill="1" applyBorder="1" applyAlignment="1">
      <alignment horizontal="center" vertical="center" shrinkToFit="1"/>
      <protection/>
    </xf>
    <xf numFmtId="0" fontId="7" fillId="34" borderId="16" xfId="86" applyFont="1" applyFill="1" applyBorder="1" applyAlignment="1">
      <alignment horizontal="center" vertical="center" shrinkToFit="1"/>
      <protection/>
    </xf>
    <xf numFmtId="0" fontId="7" fillId="34" borderId="16" xfId="86" applyFont="1" applyFill="1" applyBorder="1" applyAlignment="1">
      <alignment horizontal="center" vertical="center" wrapText="1"/>
      <protection/>
    </xf>
    <xf numFmtId="0" fontId="7" fillId="34" borderId="19" xfId="86" applyFont="1" applyFill="1" applyBorder="1" applyAlignment="1">
      <alignment horizontal="center" vertical="center" shrinkToFit="1"/>
      <protection/>
    </xf>
    <xf numFmtId="0" fontId="7" fillId="34" borderId="20" xfId="86" applyFont="1" applyFill="1" applyBorder="1" applyAlignment="1">
      <alignment horizontal="center" vertical="center" shrinkToFit="1"/>
      <protection/>
    </xf>
    <xf numFmtId="0" fontId="7" fillId="34" borderId="18" xfId="86" applyFont="1" applyFill="1" applyBorder="1" applyAlignment="1">
      <alignment horizontal="center" vertical="center" shrinkToFit="1"/>
      <protection/>
    </xf>
    <xf numFmtId="0" fontId="7" fillId="34" borderId="0" xfId="74" applyFont="1" applyFill="1">
      <alignment vertical="center"/>
      <protection/>
    </xf>
    <xf numFmtId="0" fontId="7" fillId="34" borderId="12" xfId="88" applyFont="1" applyFill="1" applyBorder="1" applyAlignment="1">
      <alignment horizontal="center" vertical="center"/>
      <protection/>
    </xf>
    <xf numFmtId="0" fontId="7" fillId="34" borderId="11" xfId="88" applyFont="1" applyFill="1" applyBorder="1" applyAlignment="1">
      <alignment horizontal="center" vertical="center"/>
      <protection/>
    </xf>
    <xf numFmtId="0" fontId="7" fillId="34" borderId="24" xfId="88" applyFont="1" applyFill="1" applyBorder="1" applyAlignment="1">
      <alignment horizontal="center" vertical="center"/>
      <protection/>
    </xf>
    <xf numFmtId="0" fontId="7" fillId="34" borderId="10" xfId="86" applyFont="1" applyFill="1" applyBorder="1" applyAlignment="1">
      <alignment horizontal="center" vertical="center" shrinkToFit="1"/>
      <protection/>
    </xf>
    <xf numFmtId="0" fontId="7" fillId="34" borderId="13" xfId="86" applyFont="1" applyFill="1" applyBorder="1" applyAlignment="1">
      <alignment horizontal="center" vertical="center" shrinkToFit="1"/>
      <protection/>
    </xf>
    <xf numFmtId="0" fontId="7" fillId="34" borderId="13" xfId="86" applyFont="1" applyFill="1" applyBorder="1" applyAlignment="1">
      <alignment horizontal="center" vertical="center" wrapText="1"/>
      <protection/>
    </xf>
    <xf numFmtId="0" fontId="7" fillId="34" borderId="22" xfId="88" applyFont="1" applyFill="1" applyBorder="1">
      <alignment vertical="center"/>
      <protection/>
    </xf>
    <xf numFmtId="0" fontId="7" fillId="34" borderId="14" xfId="88" applyFont="1" applyFill="1" applyBorder="1">
      <alignment vertical="center"/>
      <protection/>
    </xf>
    <xf numFmtId="0" fontId="7" fillId="34" borderId="21" xfId="88" applyFont="1" applyFill="1" applyBorder="1">
      <alignment vertical="center"/>
      <protection/>
    </xf>
    <xf numFmtId="0" fontId="19" fillId="34" borderId="13" xfId="86" applyFont="1" applyFill="1" applyBorder="1" applyAlignment="1">
      <alignment horizontal="right" vertical="center" shrinkToFit="1"/>
      <protection/>
    </xf>
    <xf numFmtId="0" fontId="7" fillId="34" borderId="0" xfId="86" applyFont="1" applyFill="1">
      <alignment vertical="center"/>
      <protection/>
    </xf>
    <xf numFmtId="0" fontId="9" fillId="34" borderId="12" xfId="89" applyFont="1" applyFill="1" applyBorder="1" applyAlignment="1">
      <alignment horizontal="distributed" vertical="center"/>
      <protection/>
    </xf>
    <xf numFmtId="0" fontId="9" fillId="34" borderId="11" xfId="89" applyFont="1" applyFill="1" applyBorder="1" applyAlignment="1">
      <alignment horizontal="distributed" vertical="center"/>
      <protection/>
    </xf>
    <xf numFmtId="0" fontId="9" fillId="34" borderId="24" xfId="89" applyFont="1" applyFill="1" applyBorder="1" applyAlignment="1">
      <alignment horizontal="distributed" vertical="center"/>
      <protection/>
    </xf>
    <xf numFmtId="38" fontId="7" fillId="34" borderId="10" xfId="62" applyFont="1" applyFill="1" applyBorder="1" applyAlignment="1">
      <alignment vertical="center"/>
    </xf>
    <xf numFmtId="176" fontId="7" fillId="34" borderId="10" xfId="62" applyNumberFormat="1" applyFont="1" applyFill="1" applyBorder="1" applyAlignment="1">
      <alignment vertical="center"/>
    </xf>
    <xf numFmtId="0" fontId="7" fillId="34" borderId="19" xfId="88" applyFont="1" applyFill="1" applyBorder="1" applyAlignment="1">
      <alignment vertical="center"/>
      <protection/>
    </xf>
    <xf numFmtId="0" fontId="9" fillId="34" borderId="20" xfId="89" applyFont="1" applyFill="1" applyBorder="1" applyAlignment="1">
      <alignment horizontal="distributed" vertical="center"/>
      <protection/>
    </xf>
    <xf numFmtId="0" fontId="9" fillId="34" borderId="18" xfId="89" applyFont="1" applyFill="1" applyBorder="1" applyAlignment="1">
      <alignment horizontal="distributed" vertical="center"/>
      <protection/>
    </xf>
    <xf numFmtId="38" fontId="7" fillId="34" borderId="16" xfId="62" applyFont="1" applyFill="1" applyBorder="1" applyAlignment="1">
      <alignment vertical="center"/>
    </xf>
    <xf numFmtId="0" fontId="9" fillId="34" borderId="20" xfId="89" applyFont="1" applyFill="1" applyBorder="1" applyAlignment="1">
      <alignment horizontal="left" vertical="center"/>
      <protection/>
    </xf>
    <xf numFmtId="0" fontId="9" fillId="34" borderId="18" xfId="89" applyFont="1" applyFill="1" applyBorder="1" applyAlignment="1">
      <alignment horizontal="center" vertical="center"/>
      <protection/>
    </xf>
    <xf numFmtId="0" fontId="7" fillId="34" borderId="0" xfId="88" applyFont="1" applyFill="1" applyAlignment="1">
      <alignment horizontal="right" vertical="center"/>
      <protection/>
    </xf>
    <xf numFmtId="0" fontId="9" fillId="34" borderId="0" xfId="82" applyFont="1" applyFill="1" applyAlignment="1">
      <alignment horizontal="left" vertical="center"/>
      <protection/>
    </xf>
    <xf numFmtId="38" fontId="7" fillId="34" borderId="0" xfId="86" applyNumberFormat="1" applyFont="1" applyFill="1">
      <alignment vertical="center"/>
      <protection/>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0.00] 2" xfId="53"/>
    <cellStyle name="桁区切り 2" xfId="54"/>
    <cellStyle name="桁区切り 3" xfId="55"/>
    <cellStyle name="桁区切り 4" xfId="56"/>
    <cellStyle name="桁区切り 4 2" xfId="57"/>
    <cellStyle name="桁区切り 5" xfId="58"/>
    <cellStyle name="桁区切り 6" xfId="59"/>
    <cellStyle name="桁区切り 6 2" xfId="60"/>
    <cellStyle name="桁区切り 7" xfId="61"/>
    <cellStyle name="桁区切り 7 2" xfId="62"/>
    <cellStyle name="桁区切り 8"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 10" xfId="74"/>
    <cellStyle name="標準 2" xfId="75"/>
    <cellStyle name="標準 2 2" xfId="76"/>
    <cellStyle name="標準 2 3" xfId="77"/>
    <cellStyle name="標準 2 4" xfId="78"/>
    <cellStyle name="標準 3" xfId="79"/>
    <cellStyle name="標準 4" xfId="80"/>
    <cellStyle name="標準 5" xfId="81"/>
    <cellStyle name="標準 6" xfId="82"/>
    <cellStyle name="標準 6 2" xfId="83"/>
    <cellStyle name="標準 6 2 2" xfId="84"/>
    <cellStyle name="標準 7" xfId="85"/>
    <cellStyle name="標準 7 2" xfId="86"/>
    <cellStyle name="標準 8" xfId="87"/>
    <cellStyle name="標準 9" xfId="88"/>
    <cellStyle name="標準_Sheet1" xfId="89"/>
    <cellStyle name="良い"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15</xdr:row>
      <xdr:rowOff>104775</xdr:rowOff>
    </xdr:from>
    <xdr:ext cx="6791325" cy="5419725"/>
    <xdr:sp>
      <xdr:nvSpPr>
        <xdr:cNvPr id="1" name="AutoShape 1"/>
        <xdr:cNvSpPr>
          <a:spLocks noChangeAspect="1"/>
        </xdr:cNvSpPr>
      </xdr:nvSpPr>
      <xdr:spPr>
        <a:xfrm>
          <a:off x="180975" y="3514725"/>
          <a:ext cx="6791325" cy="5419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tabSelected="1" zoomScalePageLayoutView="0" workbookViewId="0" topLeftCell="A1">
      <selection activeCell="A1" sqref="A1"/>
    </sheetView>
  </sheetViews>
  <sheetFormatPr defaultColWidth="8.796875" defaultRowHeight="15"/>
  <cols>
    <col min="1" max="1" width="2.09765625" style="1" customWidth="1"/>
    <col min="2" max="2" width="2.8984375" style="1" customWidth="1"/>
    <col min="3" max="3" width="9" style="1" customWidth="1"/>
    <col min="4" max="4" width="8" style="1" customWidth="1"/>
    <col min="5" max="5" width="6.59765625" style="1" customWidth="1"/>
    <col min="6" max="6" width="5.3984375" style="1" customWidth="1"/>
    <col min="7" max="7" width="5.5" style="1" customWidth="1"/>
    <col min="8" max="8" width="8.09765625" style="1" customWidth="1"/>
    <col min="9" max="11" width="8.19921875" style="1" customWidth="1"/>
    <col min="12" max="13" width="6.8984375" style="1" customWidth="1"/>
    <col min="14" max="14" width="6.5" style="1" customWidth="1"/>
    <col min="15" max="15" width="6" style="1" customWidth="1"/>
    <col min="16" max="16" width="2.19921875" style="1" customWidth="1"/>
    <col min="17" max="20" width="9" style="1" customWidth="1"/>
    <col min="21" max="21" width="9.3984375" style="1" bestFit="1" customWidth="1"/>
    <col min="22" max="29" width="9" style="1" customWidth="1"/>
    <col min="30" max="30" width="10.19921875" style="1" bestFit="1" customWidth="1"/>
    <col min="31" max="16384" width="9" style="1" customWidth="1"/>
  </cols>
  <sheetData>
    <row r="1" spans="1:16" ht="13.5">
      <c r="A1" s="2"/>
      <c r="B1" s="69" t="s">
        <v>64</v>
      </c>
      <c r="C1" s="69"/>
      <c r="D1" s="69"/>
      <c r="E1" s="69"/>
      <c r="F1" s="69"/>
      <c r="G1" s="68"/>
      <c r="H1" s="65"/>
      <c r="I1" s="65"/>
      <c r="J1" s="65"/>
      <c r="K1" s="65"/>
      <c r="L1" s="65"/>
      <c r="M1" s="65"/>
      <c r="N1" s="64"/>
      <c r="O1" s="64"/>
      <c r="P1" s="2"/>
    </row>
    <row r="2" spans="1:16" ht="18" customHeight="1">
      <c r="A2" s="2"/>
      <c r="B2" s="67"/>
      <c r="C2" s="67"/>
      <c r="D2" s="67"/>
      <c r="E2" s="67"/>
      <c r="F2" s="67"/>
      <c r="G2" s="66"/>
      <c r="H2" s="65"/>
      <c r="I2" s="65"/>
      <c r="J2" s="65"/>
      <c r="K2" s="65"/>
      <c r="L2" s="65"/>
      <c r="M2" s="65"/>
      <c r="N2" s="64"/>
      <c r="O2" s="64"/>
      <c r="P2" s="2"/>
    </row>
    <row r="3" spans="1:16" ht="12">
      <c r="A3" s="2"/>
      <c r="B3" s="449" t="s">
        <v>63</v>
      </c>
      <c r="C3" s="449" t="s">
        <v>62</v>
      </c>
      <c r="D3" s="450" t="s">
        <v>61</v>
      </c>
      <c r="E3" s="451" t="s">
        <v>60</v>
      </c>
      <c r="F3" s="451"/>
      <c r="G3" s="452" t="s">
        <v>59</v>
      </c>
      <c r="H3" s="449" t="s">
        <v>58</v>
      </c>
      <c r="I3" s="446"/>
      <c r="J3" s="446"/>
      <c r="K3" s="449" t="s">
        <v>57</v>
      </c>
      <c r="L3" s="446"/>
      <c r="M3" s="446"/>
      <c r="N3" s="445" t="s">
        <v>56</v>
      </c>
      <c r="O3" s="445" t="s">
        <v>55</v>
      </c>
      <c r="P3" s="2"/>
    </row>
    <row r="4" spans="1:16" ht="13.5" customHeight="1">
      <c r="A4" s="2"/>
      <c r="B4" s="446"/>
      <c r="C4" s="446"/>
      <c r="D4" s="446"/>
      <c r="E4" s="451"/>
      <c r="F4" s="451"/>
      <c r="G4" s="446"/>
      <c r="H4" s="446"/>
      <c r="I4" s="446"/>
      <c r="J4" s="446"/>
      <c r="K4" s="446"/>
      <c r="L4" s="446"/>
      <c r="M4" s="446"/>
      <c r="N4" s="446"/>
      <c r="O4" s="446"/>
      <c r="P4" s="2"/>
    </row>
    <row r="5" spans="1:16" ht="24" customHeight="1">
      <c r="A5" s="2"/>
      <c r="B5" s="446"/>
      <c r="C5" s="446"/>
      <c r="D5" s="446"/>
      <c r="E5" s="62" t="s">
        <v>54</v>
      </c>
      <c r="F5" s="63" t="s">
        <v>53</v>
      </c>
      <c r="G5" s="446"/>
      <c r="H5" s="62" t="s">
        <v>52</v>
      </c>
      <c r="I5" s="62" t="s">
        <v>50</v>
      </c>
      <c r="J5" s="62" t="s">
        <v>49</v>
      </c>
      <c r="K5" s="62" t="s">
        <v>51</v>
      </c>
      <c r="L5" s="62" t="s">
        <v>50</v>
      </c>
      <c r="M5" s="62" t="s">
        <v>49</v>
      </c>
      <c r="N5" s="446"/>
      <c r="O5" s="446"/>
      <c r="P5" s="2"/>
    </row>
    <row r="6" spans="1:16" ht="12">
      <c r="A6" s="2"/>
      <c r="B6" s="21"/>
      <c r="C6" s="21"/>
      <c r="D6" s="59" t="s">
        <v>48</v>
      </c>
      <c r="E6" s="59" t="s">
        <v>48</v>
      </c>
      <c r="F6" s="61" t="s">
        <v>47</v>
      </c>
      <c r="G6" s="60" t="s">
        <v>46</v>
      </c>
      <c r="H6" s="59" t="s">
        <v>46</v>
      </c>
      <c r="I6" s="59" t="s">
        <v>46</v>
      </c>
      <c r="J6" s="59" t="s">
        <v>46</v>
      </c>
      <c r="K6" s="59" t="s">
        <v>46</v>
      </c>
      <c r="L6" s="59" t="s">
        <v>46</v>
      </c>
      <c r="M6" s="59" t="s">
        <v>46</v>
      </c>
      <c r="N6" s="58"/>
      <c r="O6" s="57" t="s">
        <v>45</v>
      </c>
      <c r="P6" s="2"/>
    </row>
    <row r="7" spans="1:16" ht="12">
      <c r="A7" s="2"/>
      <c r="B7" s="56"/>
      <c r="C7" s="56"/>
      <c r="D7" s="53"/>
      <c r="E7" s="53"/>
      <c r="F7" s="55"/>
      <c r="G7" s="54"/>
      <c r="H7" s="53"/>
      <c r="I7" s="53"/>
      <c r="J7" s="53"/>
      <c r="K7" s="53" t="s">
        <v>44</v>
      </c>
      <c r="L7" s="53" t="s">
        <v>44</v>
      </c>
      <c r="M7" s="53" t="s">
        <v>44</v>
      </c>
      <c r="N7" s="52"/>
      <c r="O7" s="52"/>
      <c r="P7" s="2"/>
    </row>
    <row r="8" spans="1:16" ht="19.5" customHeight="1">
      <c r="A8" s="2"/>
      <c r="B8" s="33">
        <v>1</v>
      </c>
      <c r="C8" s="32" t="s">
        <v>43</v>
      </c>
      <c r="D8" s="40">
        <v>261142</v>
      </c>
      <c r="E8" s="36" t="s">
        <v>42</v>
      </c>
      <c r="F8" s="35" t="s">
        <v>42</v>
      </c>
      <c r="G8" s="43">
        <v>5.07</v>
      </c>
      <c r="H8" s="40">
        <v>1323390</v>
      </c>
      <c r="I8" s="40">
        <v>689751</v>
      </c>
      <c r="J8" s="40">
        <v>633639</v>
      </c>
      <c r="K8" s="36" t="s">
        <v>42</v>
      </c>
      <c r="L8" s="36" t="s">
        <v>42</v>
      </c>
      <c r="M8" s="36" t="s">
        <v>42</v>
      </c>
      <c r="N8" s="39">
        <v>108.9</v>
      </c>
      <c r="O8" s="28">
        <v>563</v>
      </c>
      <c r="P8" s="2"/>
    </row>
    <row r="9" spans="1:16" ht="19.5" customHeight="1">
      <c r="A9" s="2"/>
      <c r="B9" s="51"/>
      <c r="C9" s="11" t="s">
        <v>41</v>
      </c>
      <c r="D9" s="8"/>
      <c r="E9" s="26"/>
      <c r="F9" s="25"/>
      <c r="G9" s="9"/>
      <c r="H9" s="8"/>
      <c r="I9" s="8"/>
      <c r="J9" s="8"/>
      <c r="K9" s="26"/>
      <c r="L9" s="8"/>
      <c r="M9" s="8"/>
      <c r="N9" s="4"/>
      <c r="O9" s="4"/>
      <c r="P9" s="2"/>
    </row>
    <row r="10" spans="1:16" ht="19.5" customHeight="1">
      <c r="A10" s="2"/>
      <c r="B10" s="33">
        <v>2</v>
      </c>
      <c r="C10" s="32" t="s">
        <v>40</v>
      </c>
      <c r="D10" s="40">
        <v>287777</v>
      </c>
      <c r="E10" s="40">
        <v>26635</v>
      </c>
      <c r="F10" s="41">
        <v>10.2</v>
      </c>
      <c r="G10" s="43">
        <v>4.92</v>
      </c>
      <c r="H10" s="40">
        <v>1416792</v>
      </c>
      <c r="I10" s="40">
        <v>739699</v>
      </c>
      <c r="J10" s="40">
        <v>677093</v>
      </c>
      <c r="K10" s="40">
        <v>93402</v>
      </c>
      <c r="L10" s="40">
        <v>49948</v>
      </c>
      <c r="M10" s="40">
        <v>43454</v>
      </c>
      <c r="N10" s="39">
        <v>109.2</v>
      </c>
      <c r="O10" s="28">
        <v>602</v>
      </c>
      <c r="P10" s="2"/>
    </row>
    <row r="11" spans="1:16" ht="19.5" customHeight="1">
      <c r="A11" s="2"/>
      <c r="B11" s="27"/>
      <c r="C11" s="11" t="s">
        <v>39</v>
      </c>
      <c r="D11" s="26"/>
      <c r="E11" s="23"/>
      <c r="F11" s="25"/>
      <c r="G11" s="23"/>
      <c r="H11" s="23"/>
      <c r="I11" s="23"/>
      <c r="J11" s="23"/>
      <c r="K11" s="6">
        <f>(H10-H8)/H8*100</f>
        <v>7.057783419853559</v>
      </c>
      <c r="L11" s="6">
        <f>(I10-I8)/I8*100</f>
        <v>7.24145379999449</v>
      </c>
      <c r="M11" s="6">
        <f>(J10-J8)/J8*100</f>
        <v>6.857848080689479</v>
      </c>
      <c r="N11" s="23"/>
      <c r="O11" s="23"/>
      <c r="P11" s="2"/>
    </row>
    <row r="12" spans="1:16" ht="19.5" customHeight="1">
      <c r="A12" s="2"/>
      <c r="B12" s="33">
        <v>3</v>
      </c>
      <c r="C12" s="32" t="s">
        <v>38</v>
      </c>
      <c r="D12" s="40">
        <v>323263</v>
      </c>
      <c r="E12" s="40">
        <v>35486</v>
      </c>
      <c r="F12" s="41">
        <v>12.3</v>
      </c>
      <c r="G12" s="43">
        <v>5.01</v>
      </c>
      <c r="H12" s="40">
        <v>1619606</v>
      </c>
      <c r="I12" s="40">
        <v>839309</v>
      </c>
      <c r="J12" s="40">
        <v>780297</v>
      </c>
      <c r="K12" s="40">
        <v>202814</v>
      </c>
      <c r="L12" s="40">
        <v>99610</v>
      </c>
      <c r="M12" s="40">
        <v>103204</v>
      </c>
      <c r="N12" s="39">
        <v>107.6</v>
      </c>
      <c r="O12" s="28">
        <v>688</v>
      </c>
      <c r="P12" s="2"/>
    </row>
    <row r="13" spans="1:16" ht="19.5" customHeight="1">
      <c r="A13" s="2"/>
      <c r="B13" s="27"/>
      <c r="C13" s="11" t="s">
        <v>37</v>
      </c>
      <c r="D13" s="26"/>
      <c r="E13" s="23"/>
      <c r="F13" s="25"/>
      <c r="G13" s="23"/>
      <c r="H13" s="23"/>
      <c r="I13" s="23"/>
      <c r="J13" s="23"/>
      <c r="K13" s="6">
        <f>(H12-H10)/H10*100</f>
        <v>14.315015895064342</v>
      </c>
      <c r="L13" s="6">
        <f>(I12-I10)/I10*100</f>
        <v>13.466288314571198</v>
      </c>
      <c r="M13" s="6">
        <f>(J12-J10)/J10*100</f>
        <v>15.242219311084298</v>
      </c>
      <c r="N13" s="23"/>
      <c r="O13" s="23"/>
      <c r="P13" s="2"/>
    </row>
    <row r="14" spans="1:16" ht="19.5" customHeight="1">
      <c r="A14" s="2"/>
      <c r="B14" s="33">
        <v>4</v>
      </c>
      <c r="C14" s="32" t="s">
        <v>36</v>
      </c>
      <c r="D14" s="40">
        <v>358316</v>
      </c>
      <c r="E14" s="40">
        <v>35053</v>
      </c>
      <c r="F14" s="41">
        <v>10.8</v>
      </c>
      <c r="G14" s="43">
        <v>5.14</v>
      </c>
      <c r="H14" s="40">
        <v>1840005</v>
      </c>
      <c r="I14" s="40">
        <v>951348</v>
      </c>
      <c r="J14" s="40">
        <v>888657</v>
      </c>
      <c r="K14" s="40">
        <v>220399</v>
      </c>
      <c r="L14" s="40">
        <v>112039</v>
      </c>
      <c r="M14" s="40">
        <v>108360</v>
      </c>
      <c r="N14" s="39">
        <v>107.1</v>
      </c>
      <c r="O14" s="28">
        <v>782</v>
      </c>
      <c r="P14" s="2"/>
    </row>
    <row r="15" spans="1:16" ht="19.5" customHeight="1">
      <c r="A15" s="2"/>
      <c r="B15" s="27"/>
      <c r="C15" s="11" t="s">
        <v>35</v>
      </c>
      <c r="D15" s="26"/>
      <c r="E15" s="23"/>
      <c r="F15" s="25"/>
      <c r="G15" s="23"/>
      <c r="H15" s="23"/>
      <c r="I15" s="23"/>
      <c r="J15" s="23"/>
      <c r="K15" s="6">
        <f>(H14-H12)/H12*100</f>
        <v>13.608186188492757</v>
      </c>
      <c r="L15" s="6">
        <f>(I14-I12)/I12*100</f>
        <v>13.348957297014568</v>
      </c>
      <c r="M15" s="6">
        <f>(J14-J12)/J12*100</f>
        <v>13.887019942406544</v>
      </c>
      <c r="N15" s="23"/>
      <c r="O15" s="23"/>
      <c r="P15" s="2"/>
    </row>
    <row r="16" spans="1:16" ht="19.5" customHeight="1">
      <c r="A16" s="2"/>
      <c r="B16" s="33">
        <v>5</v>
      </c>
      <c r="C16" s="32" t="s">
        <v>34</v>
      </c>
      <c r="D16" s="40">
        <v>431229</v>
      </c>
      <c r="E16" s="40">
        <v>72913</v>
      </c>
      <c r="F16" s="41">
        <v>20.3</v>
      </c>
      <c r="G16" s="43">
        <v>5.08</v>
      </c>
      <c r="H16" s="40">
        <v>2188974</v>
      </c>
      <c r="I16" s="40">
        <v>1137936</v>
      </c>
      <c r="J16" s="40">
        <v>1051038</v>
      </c>
      <c r="K16" s="40">
        <v>348969</v>
      </c>
      <c r="L16" s="40">
        <v>186588</v>
      </c>
      <c r="M16" s="40">
        <v>162381</v>
      </c>
      <c r="N16" s="39">
        <v>108.3</v>
      </c>
      <c r="O16" s="28">
        <v>930</v>
      </c>
      <c r="P16" s="2"/>
    </row>
    <row r="17" spans="1:16" ht="19.5" customHeight="1">
      <c r="A17" s="2"/>
      <c r="B17" s="27"/>
      <c r="C17" s="11" t="s">
        <v>33</v>
      </c>
      <c r="D17" s="26"/>
      <c r="E17" s="23"/>
      <c r="F17" s="25"/>
      <c r="G17" s="23"/>
      <c r="H17" s="26"/>
      <c r="I17" s="23"/>
      <c r="J17" s="23"/>
      <c r="K17" s="6">
        <f>(H16-H14)/H14*100</f>
        <v>18.965654984633193</v>
      </c>
      <c r="L17" s="6">
        <f>(I16-I14)/I14*100</f>
        <v>19.613012273111416</v>
      </c>
      <c r="M17" s="6">
        <f>(J16-J14)/J14*100</f>
        <v>18.272629372187467</v>
      </c>
      <c r="N17" s="23"/>
      <c r="O17" s="23"/>
      <c r="P17" s="2"/>
    </row>
    <row r="18" spans="1:16" ht="19.5" customHeight="1">
      <c r="A18" s="2"/>
      <c r="B18" s="50">
        <v>6</v>
      </c>
      <c r="C18" s="447" t="s">
        <v>32</v>
      </c>
      <c r="D18" s="48">
        <v>465951</v>
      </c>
      <c r="E18" s="48">
        <f>D18-D16</f>
        <v>34722</v>
      </c>
      <c r="F18" s="49">
        <f>ROUND(E18/D16*100,1)</f>
        <v>8.1</v>
      </c>
      <c r="G18" s="47">
        <v>4.76</v>
      </c>
      <c r="H18" s="48">
        <v>2218120</v>
      </c>
      <c r="I18" s="48">
        <v>1115111</v>
      </c>
      <c r="J18" s="48">
        <v>1103009</v>
      </c>
      <c r="K18" s="48">
        <v>29146</v>
      </c>
      <c r="L18" s="48">
        <v>-22825</v>
      </c>
      <c r="M18" s="48">
        <v>51971</v>
      </c>
      <c r="N18" s="47">
        <v>101.1</v>
      </c>
      <c r="O18" s="46" t="s">
        <v>31</v>
      </c>
      <c r="P18" s="2"/>
    </row>
    <row r="19" spans="1:16" ht="12" customHeight="1">
      <c r="A19" s="2"/>
      <c r="B19" s="38"/>
      <c r="C19" s="448"/>
      <c r="D19" s="36"/>
      <c r="E19" s="34"/>
      <c r="F19" s="35"/>
      <c r="G19" s="34"/>
      <c r="H19" s="34"/>
      <c r="I19" s="34"/>
      <c r="J19" s="34"/>
      <c r="K19" s="34"/>
      <c r="L19" s="34"/>
      <c r="M19" s="34"/>
      <c r="N19" s="34"/>
      <c r="O19" s="34"/>
      <c r="P19" s="2"/>
    </row>
    <row r="20" spans="1:16" ht="11.25" customHeight="1">
      <c r="A20" s="2"/>
      <c r="B20" s="27"/>
      <c r="C20" s="45" t="s">
        <v>30</v>
      </c>
      <c r="D20" s="26"/>
      <c r="E20" s="23"/>
      <c r="F20" s="25"/>
      <c r="G20" s="23"/>
      <c r="H20" s="23"/>
      <c r="I20" s="23"/>
      <c r="J20" s="23"/>
      <c r="K20" s="6">
        <f>(H18-H16)/H16*100</f>
        <v>1.331491374497824</v>
      </c>
      <c r="L20" s="44" t="s">
        <v>29</v>
      </c>
      <c r="M20" s="6">
        <f>(J18-J16)/J16*100</f>
        <v>4.94473082800051</v>
      </c>
      <c r="N20" s="23"/>
      <c r="O20" s="23"/>
      <c r="P20" s="2"/>
    </row>
    <row r="21" spans="1:16" ht="19.5" customHeight="1">
      <c r="A21" s="2"/>
      <c r="B21" s="33">
        <v>7</v>
      </c>
      <c r="C21" s="32" t="s">
        <v>28</v>
      </c>
      <c r="D21" s="40">
        <v>523914</v>
      </c>
      <c r="E21" s="40">
        <f>D21-D18</f>
        <v>57963</v>
      </c>
      <c r="F21" s="41">
        <v>12.4</v>
      </c>
      <c r="G21" s="43">
        <v>4.75</v>
      </c>
      <c r="H21" s="40">
        <v>2487665</v>
      </c>
      <c r="I21" s="40">
        <v>1247934</v>
      </c>
      <c r="J21" s="40">
        <v>1239731</v>
      </c>
      <c r="K21" s="40">
        <v>269545</v>
      </c>
      <c r="L21" s="40">
        <v>132823</v>
      </c>
      <c r="M21" s="40">
        <v>136722</v>
      </c>
      <c r="N21" s="39">
        <v>100.7</v>
      </c>
      <c r="O21" s="28">
        <v>1054</v>
      </c>
      <c r="P21" s="2"/>
    </row>
    <row r="22" spans="1:16" ht="19.5" customHeight="1">
      <c r="A22" s="2"/>
      <c r="B22" s="27"/>
      <c r="C22" s="11" t="s">
        <v>27</v>
      </c>
      <c r="D22" s="26"/>
      <c r="E22" s="23"/>
      <c r="F22" s="25"/>
      <c r="G22" s="23"/>
      <c r="H22" s="23"/>
      <c r="I22" s="23"/>
      <c r="J22" s="23"/>
      <c r="K22" s="6">
        <f>(H21-H18)/H18*100</f>
        <v>12.15195751357005</v>
      </c>
      <c r="L22" s="6">
        <f>(I21-I18)/I18*100</f>
        <v>11.911190903865176</v>
      </c>
      <c r="M22" s="6">
        <f>(J21-J18)/J18*100</f>
        <v>12.395365767641062</v>
      </c>
      <c r="N22" s="23"/>
      <c r="O22" s="23"/>
      <c r="P22" s="2"/>
    </row>
    <row r="23" spans="1:16" ht="19.5" customHeight="1">
      <c r="A23" s="2"/>
      <c r="B23" s="33">
        <v>8</v>
      </c>
      <c r="C23" s="32" t="s">
        <v>26</v>
      </c>
      <c r="D23" s="40">
        <v>625619</v>
      </c>
      <c r="E23" s="40">
        <v>101705</v>
      </c>
      <c r="F23" s="41">
        <v>19.4</v>
      </c>
      <c r="G23" s="43">
        <v>4.67</v>
      </c>
      <c r="H23" s="40">
        <v>2919497</v>
      </c>
      <c r="I23" s="40">
        <v>1470415</v>
      </c>
      <c r="J23" s="40">
        <v>1449082</v>
      </c>
      <c r="K23" s="40">
        <v>431832</v>
      </c>
      <c r="L23" s="40">
        <v>222481</v>
      </c>
      <c r="M23" s="40">
        <v>209351</v>
      </c>
      <c r="N23" s="39">
        <v>101.5</v>
      </c>
      <c r="O23" s="28">
        <v>1236.4</v>
      </c>
      <c r="P23" s="2"/>
    </row>
    <row r="24" spans="1:16" ht="19.5" customHeight="1">
      <c r="A24" s="2"/>
      <c r="B24" s="27"/>
      <c r="C24" s="11" t="s">
        <v>25</v>
      </c>
      <c r="D24" s="26"/>
      <c r="E24" s="23"/>
      <c r="F24" s="25"/>
      <c r="G24" s="23"/>
      <c r="H24" s="23"/>
      <c r="I24" s="23"/>
      <c r="J24" s="23"/>
      <c r="K24" s="6">
        <f>(H23-H21)/H21*100</f>
        <v>17.358928955466272</v>
      </c>
      <c r="L24" s="6">
        <f>(I23-I21)/I21*100</f>
        <v>17.827946029197054</v>
      </c>
      <c r="M24" s="6">
        <f>(J23-J21)/J21*100</f>
        <v>16.886808509265315</v>
      </c>
      <c r="N24" s="23"/>
      <c r="O24" s="23"/>
      <c r="P24" s="2"/>
    </row>
    <row r="25" spans="1:16" ht="19.5" customHeight="1">
      <c r="A25" s="2"/>
      <c r="B25" s="33">
        <v>9</v>
      </c>
      <c r="C25" s="32" t="s">
        <v>24</v>
      </c>
      <c r="D25" s="40">
        <v>816996</v>
      </c>
      <c r="E25" s="40">
        <v>191377</v>
      </c>
      <c r="F25" s="41">
        <v>30.6</v>
      </c>
      <c r="G25" s="43">
        <v>4.21</v>
      </c>
      <c r="H25" s="40">
        <v>3443176</v>
      </c>
      <c r="I25" s="40">
        <v>1746926</v>
      </c>
      <c r="J25" s="40">
        <v>1696250</v>
      </c>
      <c r="K25" s="40">
        <v>523679</v>
      </c>
      <c r="L25" s="40">
        <v>276511</v>
      </c>
      <c r="M25" s="40">
        <v>247168</v>
      </c>
      <c r="N25" s="39">
        <v>103</v>
      </c>
      <c r="O25" s="28">
        <v>1458.1</v>
      </c>
      <c r="P25" s="2"/>
    </row>
    <row r="26" spans="1:16" ht="19.5" customHeight="1">
      <c r="A26" s="2"/>
      <c r="B26" s="38"/>
      <c r="C26" s="37" t="s">
        <v>23</v>
      </c>
      <c r="D26" s="36"/>
      <c r="E26" s="34"/>
      <c r="F26" s="35"/>
      <c r="G26" s="34"/>
      <c r="H26" s="34"/>
      <c r="I26" s="34"/>
      <c r="J26" s="34"/>
      <c r="K26" s="6">
        <f>(H25-H23)/H23*100</f>
        <v>17.937302213360727</v>
      </c>
      <c r="L26" s="6">
        <f>(I25-I23)/I23*100</f>
        <v>18.804963224667866</v>
      </c>
      <c r="M26" s="6">
        <f>(J25-J23)/J23*100</f>
        <v>17.056867727292175</v>
      </c>
      <c r="N26" s="34"/>
      <c r="O26" s="34"/>
      <c r="P26" s="2"/>
    </row>
    <row r="27" spans="1:16" ht="19.5" customHeight="1">
      <c r="A27" s="2"/>
      <c r="B27" s="22">
        <v>10</v>
      </c>
      <c r="C27" s="21" t="s">
        <v>22</v>
      </c>
      <c r="D27" s="15">
        <v>1149842</v>
      </c>
      <c r="E27" s="15">
        <v>332846</v>
      </c>
      <c r="F27" s="31">
        <v>40.7</v>
      </c>
      <c r="G27" s="42">
        <v>3.85</v>
      </c>
      <c r="H27" s="15">
        <v>4430743</v>
      </c>
      <c r="I27" s="15">
        <v>2280926</v>
      </c>
      <c r="J27" s="15">
        <v>2149817</v>
      </c>
      <c r="K27" s="15">
        <v>987567</v>
      </c>
      <c r="L27" s="15">
        <v>534000</v>
      </c>
      <c r="M27" s="15">
        <v>453567</v>
      </c>
      <c r="N27" s="29">
        <v>106.1</v>
      </c>
      <c r="O27" s="13">
        <v>1865.9</v>
      </c>
      <c r="P27" s="2"/>
    </row>
    <row r="28" spans="1:16" ht="19.5" customHeight="1">
      <c r="A28" s="2"/>
      <c r="B28" s="27"/>
      <c r="C28" s="11" t="s">
        <v>21</v>
      </c>
      <c r="D28" s="26"/>
      <c r="E28" s="23"/>
      <c r="F28" s="25"/>
      <c r="G28" s="23"/>
      <c r="H28" s="23"/>
      <c r="I28" s="23"/>
      <c r="J28" s="23"/>
      <c r="K28" s="6">
        <f>(H27-H25)/H25*100</f>
        <v>28.6818623271073</v>
      </c>
      <c r="L28" s="6">
        <f>(I27-I25)/I25*100</f>
        <v>30.567980555558737</v>
      </c>
      <c r="M28" s="6">
        <f>(J27-J25)/J25*100</f>
        <v>26.739395725865883</v>
      </c>
      <c r="N28" s="23"/>
      <c r="O28" s="23"/>
      <c r="P28" s="2"/>
    </row>
    <row r="29" spans="1:16" ht="19.5" customHeight="1">
      <c r="A29" s="2"/>
      <c r="B29" s="33">
        <v>11</v>
      </c>
      <c r="C29" s="32" t="s">
        <v>20</v>
      </c>
      <c r="D29" s="40">
        <v>1534627</v>
      </c>
      <c r="E29" s="40">
        <v>384785</v>
      </c>
      <c r="F29" s="41">
        <v>33.5</v>
      </c>
      <c r="G29" s="43">
        <v>3.57</v>
      </c>
      <c r="H29" s="40">
        <v>5472247</v>
      </c>
      <c r="I29" s="40">
        <v>2822212</v>
      </c>
      <c r="J29" s="40">
        <v>2650035</v>
      </c>
      <c r="K29" s="40">
        <v>1041504</v>
      </c>
      <c r="L29" s="40">
        <v>541286</v>
      </c>
      <c r="M29" s="40">
        <v>500218</v>
      </c>
      <c r="N29" s="39">
        <v>106.5</v>
      </c>
      <c r="O29" s="28">
        <v>2294.7</v>
      </c>
      <c r="P29" s="2"/>
    </row>
    <row r="30" spans="1:16" ht="19.5" customHeight="1">
      <c r="A30" s="2"/>
      <c r="B30" s="38"/>
      <c r="C30" s="37" t="s">
        <v>19</v>
      </c>
      <c r="D30" s="36"/>
      <c r="E30" s="34"/>
      <c r="F30" s="35"/>
      <c r="G30" s="34"/>
      <c r="H30" s="34"/>
      <c r="I30" s="34"/>
      <c r="J30" s="34"/>
      <c r="K30" s="6">
        <f>(H29-H27)/H27*100</f>
        <v>23.50630582726193</v>
      </c>
      <c r="L30" s="6">
        <f>(I29-I27)/I27*100</f>
        <v>23.730975928197584</v>
      </c>
      <c r="M30" s="6">
        <f>(J29-J27)/J27*100</f>
        <v>23.267933968333118</v>
      </c>
      <c r="N30" s="34"/>
      <c r="O30" s="34"/>
      <c r="P30" s="2"/>
    </row>
    <row r="31" spans="1:16" ht="19.5" customHeight="1">
      <c r="A31" s="2"/>
      <c r="B31" s="22">
        <v>12</v>
      </c>
      <c r="C31" s="21" t="s">
        <v>18</v>
      </c>
      <c r="D31" s="15">
        <v>1906467</v>
      </c>
      <c r="E31" s="15">
        <v>371840</v>
      </c>
      <c r="F31" s="31">
        <v>24.2</v>
      </c>
      <c r="G31" s="42">
        <v>3.36</v>
      </c>
      <c r="H31" s="15">
        <v>6397748</v>
      </c>
      <c r="I31" s="15">
        <v>3287118</v>
      </c>
      <c r="J31" s="15">
        <v>3110630</v>
      </c>
      <c r="K31" s="15">
        <v>925501</v>
      </c>
      <c r="L31" s="15">
        <v>464906</v>
      </c>
      <c r="M31" s="15">
        <v>460595</v>
      </c>
      <c r="N31" s="29">
        <v>105.7</v>
      </c>
      <c r="O31" s="13">
        <v>2676</v>
      </c>
      <c r="P31" s="2"/>
    </row>
    <row r="32" spans="1:16" ht="19.5" customHeight="1">
      <c r="A32" s="2"/>
      <c r="B32" s="27"/>
      <c r="C32" s="11" t="s">
        <v>17</v>
      </c>
      <c r="D32" s="26"/>
      <c r="E32" s="23"/>
      <c r="F32" s="25"/>
      <c r="G32" s="23"/>
      <c r="H32" s="23"/>
      <c r="I32" s="23"/>
      <c r="J32" s="23"/>
      <c r="K32" s="6">
        <f>(H31-H29)/H29*100</f>
        <v>16.912632050417315</v>
      </c>
      <c r="L32" s="6">
        <f>(I31-I29)/I29*100</f>
        <v>16.473106910465976</v>
      </c>
      <c r="M32" s="6">
        <f>(J31-J29)/J29*100</f>
        <v>17.380713839628534</v>
      </c>
      <c r="N32" s="23"/>
      <c r="O32" s="23"/>
      <c r="P32" s="2"/>
    </row>
    <row r="33" spans="1:16" ht="19.5" customHeight="1">
      <c r="A33" s="2"/>
      <c r="B33" s="33">
        <v>13</v>
      </c>
      <c r="C33" s="32" t="s">
        <v>16</v>
      </c>
      <c r="D33" s="40">
        <v>2258649</v>
      </c>
      <c r="E33" s="40">
        <v>352182</v>
      </c>
      <c r="F33" s="41">
        <v>18.5</v>
      </c>
      <c r="G33" s="43">
        <v>3.07</v>
      </c>
      <c r="H33" s="40">
        <v>6924348</v>
      </c>
      <c r="I33" s="40">
        <v>3536021</v>
      </c>
      <c r="J33" s="40">
        <v>3388327</v>
      </c>
      <c r="K33" s="40">
        <v>526600</v>
      </c>
      <c r="L33" s="40">
        <v>248903</v>
      </c>
      <c r="M33" s="40">
        <v>277697</v>
      </c>
      <c r="N33" s="39">
        <v>104.4</v>
      </c>
      <c r="O33" s="28">
        <v>2888.6</v>
      </c>
      <c r="P33" s="2"/>
    </row>
    <row r="34" spans="1:16" ht="19.5" customHeight="1">
      <c r="A34" s="2"/>
      <c r="B34" s="38"/>
      <c r="C34" s="37" t="s">
        <v>15</v>
      </c>
      <c r="D34" s="36"/>
      <c r="E34" s="34"/>
      <c r="F34" s="35"/>
      <c r="G34" s="34"/>
      <c r="H34" s="34"/>
      <c r="I34" s="34"/>
      <c r="J34" s="34"/>
      <c r="K34" s="6">
        <f>(H33-H31)/H31*100</f>
        <v>8.231021290616635</v>
      </c>
      <c r="L34" s="6">
        <f>(I33-I31)/I31*100</f>
        <v>7.572073774047661</v>
      </c>
      <c r="M34" s="6">
        <f>(J33-J31)/J31*100</f>
        <v>8.927355551769256</v>
      </c>
      <c r="N34" s="34"/>
      <c r="O34" s="34"/>
      <c r="P34" s="2"/>
    </row>
    <row r="35" spans="1:16" ht="19.5" customHeight="1">
      <c r="A35" s="2"/>
      <c r="B35" s="22">
        <v>14</v>
      </c>
      <c r="C35" s="21" t="s">
        <v>14</v>
      </c>
      <c r="D35" s="15">
        <v>2491849</v>
      </c>
      <c r="E35" s="15">
        <v>233200</v>
      </c>
      <c r="F35" s="31">
        <v>10.3</v>
      </c>
      <c r="G35" s="42">
        <v>2.98</v>
      </c>
      <c r="H35" s="15">
        <v>7431974</v>
      </c>
      <c r="I35" s="15">
        <v>3804081</v>
      </c>
      <c r="J35" s="15">
        <v>3627893</v>
      </c>
      <c r="K35" s="15">
        <v>507626</v>
      </c>
      <c r="L35" s="15">
        <v>268060</v>
      </c>
      <c r="M35" s="15">
        <v>239566</v>
      </c>
      <c r="N35" s="29">
        <v>104.9</v>
      </c>
      <c r="O35" s="13">
        <v>3094</v>
      </c>
      <c r="P35" s="2"/>
    </row>
    <row r="36" spans="1:16" ht="19.5" customHeight="1">
      <c r="A36" s="2"/>
      <c r="B36" s="27"/>
      <c r="C36" s="11" t="s">
        <v>13</v>
      </c>
      <c r="D36" s="26"/>
      <c r="E36" s="23"/>
      <c r="F36" s="25"/>
      <c r="G36" s="23"/>
      <c r="H36" s="23"/>
      <c r="I36" s="23"/>
      <c r="J36" s="23"/>
      <c r="K36" s="6">
        <f>(H35-H33)/H33*100</f>
        <v>7.331029578524937</v>
      </c>
      <c r="L36" s="6">
        <f>(I35-I33)/I33*100</f>
        <v>7.580837331000014</v>
      </c>
      <c r="M36" s="6">
        <f>(J35-J33)/J33*100</f>
        <v>7.070332940120597</v>
      </c>
      <c r="N36" s="23"/>
      <c r="O36" s="23"/>
      <c r="P36" s="2"/>
    </row>
    <row r="37" spans="1:16" ht="19.5" customHeight="1">
      <c r="A37" s="2"/>
      <c r="B37" s="33">
        <v>15</v>
      </c>
      <c r="C37" s="32" t="s">
        <v>12</v>
      </c>
      <c r="D37" s="40">
        <v>2847812</v>
      </c>
      <c r="E37" s="40">
        <v>355963</v>
      </c>
      <c r="F37" s="41">
        <v>14.3</v>
      </c>
      <c r="G37" s="30">
        <v>2.8</v>
      </c>
      <c r="H37" s="40">
        <v>7980391</v>
      </c>
      <c r="I37" s="40">
        <v>4098147</v>
      </c>
      <c r="J37" s="40">
        <v>3882244</v>
      </c>
      <c r="K37" s="40">
        <v>548417</v>
      </c>
      <c r="L37" s="40">
        <v>294066</v>
      </c>
      <c r="M37" s="40">
        <v>254351</v>
      </c>
      <c r="N37" s="39">
        <v>105.6</v>
      </c>
      <c r="O37" s="28">
        <v>3308</v>
      </c>
      <c r="P37" s="2"/>
    </row>
    <row r="38" spans="1:16" ht="19.5" customHeight="1">
      <c r="A38" s="2"/>
      <c r="B38" s="38"/>
      <c r="C38" s="37" t="s">
        <v>11</v>
      </c>
      <c r="D38" s="36"/>
      <c r="E38" s="34"/>
      <c r="F38" s="35"/>
      <c r="G38" s="23"/>
      <c r="H38" s="34"/>
      <c r="I38" s="34"/>
      <c r="J38" s="34"/>
      <c r="K38" s="6">
        <f>(H37-H35)/H35*100</f>
        <v>7.3791566009246</v>
      </c>
      <c r="L38" s="6">
        <f>(I37-I35)/I35*100</f>
        <v>7.7302770366877045</v>
      </c>
      <c r="M38" s="6">
        <f>(J37-J35)/J35*100</f>
        <v>7.01098406154757</v>
      </c>
      <c r="N38" s="34"/>
      <c r="O38" s="34"/>
      <c r="P38" s="2"/>
    </row>
    <row r="39" spans="1:16" ht="19.5" customHeight="1">
      <c r="A39" s="2"/>
      <c r="B39" s="22">
        <v>16</v>
      </c>
      <c r="C39" s="21" t="s">
        <v>10</v>
      </c>
      <c r="D39" s="15">
        <v>3093998</v>
      </c>
      <c r="E39" s="15">
        <f>D39-D37</f>
        <v>246186</v>
      </c>
      <c r="F39" s="31">
        <f>(D39/D37)*100-100</f>
        <v>8.644741998418425</v>
      </c>
      <c r="G39" s="30">
        <f>H39/D39</f>
        <v>2.6651277731918377</v>
      </c>
      <c r="H39" s="15">
        <v>8245900</v>
      </c>
      <c r="I39" s="15">
        <v>4209525</v>
      </c>
      <c r="J39" s="15">
        <v>4036375</v>
      </c>
      <c r="K39" s="15">
        <f>H39-H37</f>
        <v>265509</v>
      </c>
      <c r="L39" s="15">
        <f>I39-I37</f>
        <v>111378</v>
      </c>
      <c r="M39" s="15">
        <f>J39-J37</f>
        <v>154131</v>
      </c>
      <c r="N39" s="29">
        <f>I39/J39*100</f>
        <v>104.28974017528103</v>
      </c>
      <c r="O39" s="13">
        <v>3416</v>
      </c>
      <c r="P39" s="2"/>
    </row>
    <row r="40" spans="1:16" ht="19.5" customHeight="1">
      <c r="A40" s="2"/>
      <c r="B40" s="27"/>
      <c r="C40" s="11" t="s">
        <v>9</v>
      </c>
      <c r="D40" s="26"/>
      <c r="E40" s="23"/>
      <c r="F40" s="25"/>
      <c r="G40" s="24"/>
      <c r="H40" s="23"/>
      <c r="I40" s="23"/>
      <c r="J40" s="23"/>
      <c r="K40" s="6">
        <f>(H39-H37)/H37*100</f>
        <v>3.327017435611864</v>
      </c>
      <c r="L40" s="6">
        <f>(I39-I37)/I37*100</f>
        <v>2.7177648825188556</v>
      </c>
      <c r="M40" s="6">
        <f>(J39-J37)/J37*100</f>
        <v>3.970152313970992</v>
      </c>
      <c r="N40" s="23"/>
      <c r="O40" s="23"/>
      <c r="P40" s="2"/>
    </row>
    <row r="41" spans="1:16" ht="19.5" customHeight="1">
      <c r="A41" s="2"/>
      <c r="B41" s="33">
        <v>17</v>
      </c>
      <c r="C41" s="32" t="s">
        <v>8</v>
      </c>
      <c r="D41" s="15">
        <v>3341233</v>
      </c>
      <c r="E41" s="15">
        <f>D41-D39</f>
        <v>247235</v>
      </c>
      <c r="F41" s="31">
        <f>(D41/D39)*100-100</f>
        <v>7.990793788489839</v>
      </c>
      <c r="G41" s="30">
        <f>H41/D41</f>
        <v>2.5409703543572086</v>
      </c>
      <c r="H41" s="15">
        <v>8489974</v>
      </c>
      <c r="I41" s="15">
        <v>4308786</v>
      </c>
      <c r="J41" s="15">
        <v>4181188</v>
      </c>
      <c r="K41" s="15">
        <f>H41-H39</f>
        <v>244074</v>
      </c>
      <c r="L41" s="15">
        <f>I41-I39</f>
        <v>99261</v>
      </c>
      <c r="M41" s="15">
        <f>J41-J39</f>
        <v>144813</v>
      </c>
      <c r="N41" s="29">
        <f>I41/J41*100</f>
        <v>103.0517164021326</v>
      </c>
      <c r="O41" s="28">
        <v>3514.9204482882824</v>
      </c>
      <c r="P41" s="2"/>
    </row>
    <row r="42" spans="1:16" ht="19.5" customHeight="1">
      <c r="A42" s="2"/>
      <c r="B42" s="27"/>
      <c r="C42" s="11" t="s">
        <v>7</v>
      </c>
      <c r="D42" s="26"/>
      <c r="E42" s="23"/>
      <c r="F42" s="25"/>
      <c r="G42" s="24"/>
      <c r="H42" s="23"/>
      <c r="I42" s="23"/>
      <c r="J42" s="23"/>
      <c r="K42" s="6">
        <f>(H41-H39)/H39*100</f>
        <v>2.9599437296110795</v>
      </c>
      <c r="L42" s="6">
        <f>(I41-I39)/I39*100</f>
        <v>2.358009514137581</v>
      </c>
      <c r="M42" s="6">
        <f>(J41-J39)/J39*100</f>
        <v>3.5876993589545076</v>
      </c>
      <c r="N42" s="23"/>
      <c r="O42" s="23"/>
      <c r="P42" s="2"/>
    </row>
    <row r="43" spans="1:16" ht="19.5" customHeight="1">
      <c r="A43" s="2"/>
      <c r="B43" s="22">
        <v>18</v>
      </c>
      <c r="C43" s="21" t="s">
        <v>6</v>
      </c>
      <c r="D43" s="18">
        <v>3591866</v>
      </c>
      <c r="E43" s="15">
        <f>D43-D41</f>
        <v>250633</v>
      </c>
      <c r="F43" s="20">
        <f>(D43/D41)*100-100</f>
        <v>7.5012128756061</v>
      </c>
      <c r="G43" s="19">
        <f>H43/D43</f>
        <v>2.4476405857011367</v>
      </c>
      <c r="H43" s="18">
        <v>8791597</v>
      </c>
      <c r="I43" s="15">
        <v>4444555</v>
      </c>
      <c r="J43" s="18">
        <v>4347042</v>
      </c>
      <c r="K43" s="15">
        <f>H43-H41</f>
        <v>301623</v>
      </c>
      <c r="L43" s="18">
        <f>I43-I41</f>
        <v>135769</v>
      </c>
      <c r="M43" s="15">
        <f>J43-J41</f>
        <v>165854</v>
      </c>
      <c r="N43" s="14">
        <f>I43/J43*100</f>
        <v>102.24320353932627</v>
      </c>
      <c r="O43" s="13">
        <v>3639.1470461619974</v>
      </c>
      <c r="P43" s="2"/>
    </row>
    <row r="44" spans="1:16" ht="19.5" customHeight="1">
      <c r="A44" s="2"/>
      <c r="B44" s="12"/>
      <c r="C44" s="11" t="s">
        <v>5</v>
      </c>
      <c r="D44" s="7"/>
      <c r="E44" s="8"/>
      <c r="F44" s="10"/>
      <c r="G44" s="9"/>
      <c r="H44" s="7"/>
      <c r="I44" s="8"/>
      <c r="J44" s="7"/>
      <c r="K44" s="6">
        <f>(H43-H41)/H41*100</f>
        <v>3.552696392238657</v>
      </c>
      <c r="L44" s="6">
        <f>(I43-I41)/I41*100</f>
        <v>3.150980345740076</v>
      </c>
      <c r="M44" s="6">
        <f>(J43-J41)/J41*100</f>
        <v>3.9666716732182334</v>
      </c>
      <c r="N44" s="5"/>
      <c r="O44" s="4"/>
      <c r="P44" s="2"/>
    </row>
    <row r="45" spans="1:16" ht="19.5" customHeight="1">
      <c r="A45" s="2"/>
      <c r="B45" s="22">
        <v>19</v>
      </c>
      <c r="C45" s="21" t="s">
        <v>4</v>
      </c>
      <c r="D45" s="18">
        <v>3844525</v>
      </c>
      <c r="E45" s="15">
        <f>D45-D43</f>
        <v>252659</v>
      </c>
      <c r="F45" s="20">
        <f>(D45/D43)*100-100</f>
        <v>7.034198937265472</v>
      </c>
      <c r="G45" s="19">
        <f>H45/D45</f>
        <v>2.3535627938431927</v>
      </c>
      <c r="H45" s="18">
        <v>9048331</v>
      </c>
      <c r="I45" s="17">
        <v>4544545</v>
      </c>
      <c r="J45" s="16">
        <v>4503786</v>
      </c>
      <c r="K45" s="15">
        <f>H45-H43</f>
        <v>256734</v>
      </c>
      <c r="L45" s="15">
        <f>I45-I43</f>
        <v>99990</v>
      </c>
      <c r="M45" s="15">
        <f>J45-J43</f>
        <v>156744</v>
      </c>
      <c r="N45" s="14">
        <f>I45/J45*100</f>
        <v>100.9049941538075</v>
      </c>
      <c r="O45" s="13">
        <v>3745.3871499176275</v>
      </c>
      <c r="P45" s="2"/>
    </row>
    <row r="46" spans="1:16" ht="19.5" customHeight="1">
      <c r="A46" s="2"/>
      <c r="B46" s="12"/>
      <c r="C46" s="11" t="s">
        <v>3</v>
      </c>
      <c r="D46" s="7"/>
      <c r="E46" s="8"/>
      <c r="F46" s="10"/>
      <c r="G46" s="9"/>
      <c r="H46" s="7"/>
      <c r="I46" s="8"/>
      <c r="J46" s="7"/>
      <c r="K46" s="6">
        <f>(H45-H43)/H43*100</f>
        <v>2.920220296721972</v>
      </c>
      <c r="L46" s="6">
        <f>(I45-I43)/I43*100</f>
        <v>2.249719038238924</v>
      </c>
      <c r="M46" s="6">
        <f>(J45-J43)/J43*100</f>
        <v>3.605762263166539</v>
      </c>
      <c r="N46" s="5"/>
      <c r="O46" s="4"/>
      <c r="P46" s="2"/>
    </row>
    <row r="47" spans="1:16" ht="19.5" customHeight="1">
      <c r="A47" s="2"/>
      <c r="B47" s="22">
        <v>20</v>
      </c>
      <c r="C47" s="21" t="s">
        <v>2</v>
      </c>
      <c r="D47" s="18">
        <v>3979278</v>
      </c>
      <c r="E47" s="15">
        <f>D47-D45</f>
        <v>134753</v>
      </c>
      <c r="F47" s="20">
        <f>(D47/D45)*100-100</f>
        <v>3.5050623939238363</v>
      </c>
      <c r="G47" s="19">
        <f>H47/D47</f>
        <v>2.2934346381428994</v>
      </c>
      <c r="H47" s="18">
        <v>9126214</v>
      </c>
      <c r="I47" s="17">
        <v>4558978</v>
      </c>
      <c r="J47" s="16">
        <v>4567236</v>
      </c>
      <c r="K47" s="15">
        <f>H47-H45</f>
        <v>77883</v>
      </c>
      <c r="L47" s="15">
        <f>I47-I45</f>
        <v>14433</v>
      </c>
      <c r="M47" s="15">
        <f>J47-J45</f>
        <v>63450</v>
      </c>
      <c r="N47" s="14">
        <f>I47/J47*100</f>
        <v>99.81919042501855</v>
      </c>
      <c r="O47" s="13">
        <v>3777.6722699858847</v>
      </c>
      <c r="P47" s="2"/>
    </row>
    <row r="48" spans="1:16" ht="19.5" customHeight="1">
      <c r="A48" s="2"/>
      <c r="B48" s="12"/>
      <c r="C48" s="11" t="s">
        <v>1</v>
      </c>
      <c r="D48" s="7"/>
      <c r="E48" s="8"/>
      <c r="F48" s="10"/>
      <c r="G48" s="9"/>
      <c r="H48" s="7"/>
      <c r="I48" s="8"/>
      <c r="J48" s="7"/>
      <c r="K48" s="6">
        <f>(H47-H45)/H45*100</f>
        <v>0.8607443737414116</v>
      </c>
      <c r="L48" s="6">
        <f>(I47-I45)/I45*100</f>
        <v>0.31758954966888875</v>
      </c>
      <c r="M48" s="6">
        <f>(J47-J45)/J45*100</f>
        <v>1.408814717217914</v>
      </c>
      <c r="N48" s="5"/>
      <c r="O48" s="4"/>
      <c r="P48" s="2"/>
    </row>
    <row r="49" spans="1:16" ht="12">
      <c r="A49" s="2"/>
      <c r="B49" s="2" t="s">
        <v>0</v>
      </c>
      <c r="C49" s="3"/>
      <c r="D49" s="2"/>
      <c r="E49" s="2"/>
      <c r="F49" s="2"/>
      <c r="G49" s="2"/>
      <c r="H49" s="2"/>
      <c r="I49" s="2"/>
      <c r="J49" s="2"/>
      <c r="K49" s="2"/>
      <c r="L49" s="2"/>
      <c r="M49" s="2"/>
      <c r="N49" s="2"/>
      <c r="O49" s="2"/>
      <c r="P49" s="2"/>
    </row>
  </sheetData>
  <sheetProtection/>
  <mergeCells count="10">
    <mergeCell ref="N3:N5"/>
    <mergeCell ref="O3:O5"/>
    <mergeCell ref="C18:C19"/>
    <mergeCell ref="H3:J4"/>
    <mergeCell ref="B3:B5"/>
    <mergeCell ref="C3:C5"/>
    <mergeCell ref="D3:D5"/>
    <mergeCell ref="E3:F4"/>
    <mergeCell ref="G3:G5"/>
    <mergeCell ref="K3:M4"/>
  </mergeCell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82" r:id="rId1"/>
  <ignoredErrors>
    <ignoredError sqref="C9 C11 C13 C15 C17 C22 C24 C26 C28 C30 C32 C34 C36 C38 C40 C42 C44 C46 C48 O18" numberStoredAsText="1"/>
    <ignoredError sqref="K39:M39 K41:M41 K43:M43 K45:M45 K47:M47" 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H69"/>
  <sheetViews>
    <sheetView zoomScaleSheetLayoutView="100" zoomScalePageLayoutView="0" workbookViewId="0" topLeftCell="A1">
      <selection activeCell="A1" sqref="A1"/>
    </sheetView>
  </sheetViews>
  <sheetFormatPr defaultColWidth="8.796875" defaultRowHeight="15"/>
  <cols>
    <col min="1" max="1" width="2" style="70" customWidth="1"/>
    <col min="2" max="2" width="3" style="70" customWidth="1"/>
    <col min="3" max="3" width="10.3984375" style="70" customWidth="1"/>
    <col min="4" max="4" width="3" style="70" customWidth="1"/>
    <col min="5" max="5" width="13.8984375" style="70" customWidth="1"/>
    <col min="6" max="6" width="12.69921875" style="70" customWidth="1"/>
    <col min="7" max="7" width="10.69921875" style="70" customWidth="1"/>
    <col min="8" max="8" width="1.8984375" style="70" customWidth="1"/>
    <col min="9" max="10" width="9" style="70" customWidth="1"/>
    <col min="11" max="16384" width="9" style="70" customWidth="1"/>
  </cols>
  <sheetData>
    <row r="1" spans="1:8" ht="13.5">
      <c r="A1" s="71"/>
      <c r="B1" s="100" t="s">
        <v>304</v>
      </c>
      <c r="C1" s="71"/>
      <c r="D1" s="71"/>
      <c r="E1" s="71"/>
      <c r="F1" s="71"/>
      <c r="G1" s="99"/>
      <c r="H1" s="71"/>
    </row>
    <row r="2" spans="1:8" ht="12">
      <c r="A2" s="71"/>
      <c r="B2" s="71"/>
      <c r="C2" s="71"/>
      <c r="D2" s="71"/>
      <c r="E2" s="71"/>
      <c r="F2" s="71"/>
      <c r="G2" s="71"/>
      <c r="H2" s="71"/>
    </row>
    <row r="3" spans="1:8" ht="20.25" customHeight="1">
      <c r="A3" s="71"/>
      <c r="B3" s="456" t="s">
        <v>136</v>
      </c>
      <c r="C3" s="457"/>
      <c r="D3" s="458"/>
      <c r="E3" s="465" t="s">
        <v>303</v>
      </c>
      <c r="F3" s="468" t="s">
        <v>259</v>
      </c>
      <c r="G3" s="503" t="s">
        <v>302</v>
      </c>
      <c r="H3" s="96"/>
    </row>
    <row r="4" spans="1:8" ht="13.5" customHeight="1">
      <c r="A4" s="71"/>
      <c r="B4" s="459"/>
      <c r="C4" s="460"/>
      <c r="D4" s="461"/>
      <c r="E4" s="466"/>
      <c r="F4" s="459"/>
      <c r="G4" s="504"/>
      <c r="H4" s="96"/>
    </row>
    <row r="5" spans="1:8" ht="12">
      <c r="A5" s="71"/>
      <c r="B5" s="462"/>
      <c r="C5" s="463"/>
      <c r="D5" s="464"/>
      <c r="E5" s="467"/>
      <c r="F5" s="462"/>
      <c r="G5" s="505"/>
      <c r="H5" s="96"/>
    </row>
    <row r="6" spans="1:8" ht="12">
      <c r="A6" s="71"/>
      <c r="B6" s="95"/>
      <c r="C6" s="94"/>
      <c r="D6" s="93"/>
      <c r="E6" s="249" t="s">
        <v>258</v>
      </c>
      <c r="F6" s="91" t="s">
        <v>46</v>
      </c>
      <c r="G6" s="91" t="s">
        <v>46</v>
      </c>
      <c r="H6" s="90"/>
    </row>
    <row r="7" spans="1:8" ht="15" customHeight="1">
      <c r="A7" s="71"/>
      <c r="B7" s="453" t="s">
        <v>129</v>
      </c>
      <c r="C7" s="454"/>
      <c r="D7" s="455"/>
      <c r="E7" s="248">
        <v>3965190</v>
      </c>
      <c r="F7" s="241">
        <v>8965993</v>
      </c>
      <c r="G7" s="246">
        <v>2.2611761353</v>
      </c>
      <c r="H7" s="73"/>
    </row>
    <row r="8" spans="1:8" ht="15" customHeight="1">
      <c r="A8" s="71"/>
      <c r="B8" s="138"/>
      <c r="C8" s="79" t="s">
        <v>128</v>
      </c>
      <c r="D8" s="78"/>
      <c r="E8" s="247">
        <v>1635805</v>
      </c>
      <c r="F8" s="234">
        <v>3659260</v>
      </c>
      <c r="G8" s="246">
        <v>2.2369781239</v>
      </c>
      <c r="H8" s="73"/>
    </row>
    <row r="9" spans="1:8" ht="15" customHeight="1">
      <c r="A9" s="71"/>
      <c r="B9" s="138"/>
      <c r="C9" s="86" t="s">
        <v>127</v>
      </c>
      <c r="D9" s="85"/>
      <c r="E9" s="247">
        <v>132534</v>
      </c>
      <c r="F9" s="234">
        <v>283445</v>
      </c>
      <c r="G9" s="246">
        <v>2.1386587593</v>
      </c>
      <c r="H9" s="73"/>
    </row>
    <row r="10" spans="1:8" ht="15" customHeight="1">
      <c r="A10" s="71"/>
      <c r="B10" s="138"/>
      <c r="C10" s="86" t="s">
        <v>301</v>
      </c>
      <c r="D10" s="85"/>
      <c r="E10" s="247">
        <v>119250</v>
      </c>
      <c r="F10" s="234">
        <v>236183</v>
      </c>
      <c r="G10" s="246">
        <v>1.9805702306</v>
      </c>
      <c r="H10" s="73"/>
    </row>
    <row r="11" spans="1:8" ht="15" customHeight="1">
      <c r="A11" s="71"/>
      <c r="B11" s="138"/>
      <c r="C11" s="86" t="s">
        <v>125</v>
      </c>
      <c r="D11" s="85"/>
      <c r="E11" s="247">
        <v>51809</v>
      </c>
      <c r="F11" s="234">
        <v>97568</v>
      </c>
      <c r="G11" s="246">
        <v>1.8832249223</v>
      </c>
      <c r="H11" s="73"/>
    </row>
    <row r="12" spans="1:8" ht="15" customHeight="1">
      <c r="A12" s="71"/>
      <c r="B12" s="138"/>
      <c r="C12" s="86" t="s">
        <v>124</v>
      </c>
      <c r="D12" s="85"/>
      <c r="E12" s="247">
        <v>71725</v>
      </c>
      <c r="F12" s="234">
        <v>139743</v>
      </c>
      <c r="G12" s="246">
        <v>1.9483164866</v>
      </c>
      <c r="H12" s="73"/>
    </row>
    <row r="13" spans="1:8" ht="15" customHeight="1">
      <c r="A13" s="71"/>
      <c r="B13" s="138"/>
      <c r="C13" s="86" t="s">
        <v>123</v>
      </c>
      <c r="D13" s="85"/>
      <c r="E13" s="247">
        <v>95134</v>
      </c>
      <c r="F13" s="234">
        <v>192358</v>
      </c>
      <c r="G13" s="246">
        <v>2.0219690121</v>
      </c>
      <c r="H13" s="73"/>
    </row>
    <row r="14" spans="1:8" ht="15" customHeight="1">
      <c r="A14" s="71"/>
      <c r="B14" s="138"/>
      <c r="C14" s="86" t="s">
        <v>122</v>
      </c>
      <c r="D14" s="85"/>
      <c r="E14" s="247">
        <v>92636</v>
      </c>
      <c r="F14" s="234">
        <v>201549</v>
      </c>
      <c r="G14" s="246">
        <v>2.1757092275</v>
      </c>
      <c r="H14" s="73"/>
    </row>
    <row r="15" spans="1:8" ht="15" customHeight="1">
      <c r="A15" s="71"/>
      <c r="B15" s="138"/>
      <c r="C15" s="86" t="s">
        <v>121</v>
      </c>
      <c r="D15" s="85"/>
      <c r="E15" s="247">
        <v>74473</v>
      </c>
      <c r="F15" s="234">
        <v>164411</v>
      </c>
      <c r="G15" s="246">
        <v>2.2076591516</v>
      </c>
      <c r="H15" s="73"/>
    </row>
    <row r="16" spans="1:8" ht="15" customHeight="1">
      <c r="A16" s="71"/>
      <c r="B16" s="138"/>
      <c r="C16" s="86" t="s">
        <v>300</v>
      </c>
      <c r="D16" s="85"/>
      <c r="E16" s="247">
        <v>86802</v>
      </c>
      <c r="F16" s="234">
        <v>200267</v>
      </c>
      <c r="G16" s="246">
        <v>2.3071703417</v>
      </c>
      <c r="H16" s="73"/>
    </row>
    <row r="17" spans="1:8" ht="15" customHeight="1">
      <c r="A17" s="71"/>
      <c r="B17" s="138"/>
      <c r="C17" s="86" t="s">
        <v>119</v>
      </c>
      <c r="D17" s="85"/>
      <c r="E17" s="247">
        <v>163393</v>
      </c>
      <c r="F17" s="234">
        <v>340310</v>
      </c>
      <c r="G17" s="246">
        <v>2.0827697637</v>
      </c>
      <c r="H17" s="73"/>
    </row>
    <row r="18" spans="1:8" ht="15" customHeight="1">
      <c r="A18" s="71"/>
      <c r="B18" s="138"/>
      <c r="C18" s="86" t="s">
        <v>118</v>
      </c>
      <c r="D18" s="85"/>
      <c r="E18" s="247">
        <v>113250</v>
      </c>
      <c r="F18" s="234">
        <v>270179</v>
      </c>
      <c r="G18" s="246">
        <v>2.3856865342</v>
      </c>
      <c r="H18" s="73"/>
    </row>
    <row r="19" spans="1:8" ht="15" customHeight="1">
      <c r="A19" s="71"/>
      <c r="B19" s="138"/>
      <c r="C19" s="86" t="s">
        <v>117</v>
      </c>
      <c r="D19" s="85"/>
      <c r="E19" s="247">
        <v>90928</v>
      </c>
      <c r="F19" s="234">
        <v>212162</v>
      </c>
      <c r="G19" s="246">
        <v>2.3332966743</v>
      </c>
      <c r="H19" s="73"/>
    </row>
    <row r="20" spans="1:8" ht="15" customHeight="1">
      <c r="A20" s="71"/>
      <c r="B20" s="138"/>
      <c r="C20" s="86" t="s">
        <v>116</v>
      </c>
      <c r="D20" s="85"/>
      <c r="E20" s="247">
        <v>102505</v>
      </c>
      <c r="F20" s="234">
        <v>241337</v>
      </c>
      <c r="G20" s="246">
        <v>2.3543924687</v>
      </c>
      <c r="H20" s="73"/>
    </row>
    <row r="21" spans="1:8" ht="15" customHeight="1">
      <c r="A21" s="71"/>
      <c r="B21" s="138"/>
      <c r="C21" s="86" t="s">
        <v>115</v>
      </c>
      <c r="D21" s="85"/>
      <c r="E21" s="247">
        <v>74371</v>
      </c>
      <c r="F21" s="234">
        <v>176494</v>
      </c>
      <c r="G21" s="246">
        <v>2.3731562034</v>
      </c>
      <c r="H21" s="73"/>
    </row>
    <row r="22" spans="1:8" ht="15" customHeight="1">
      <c r="A22" s="71"/>
      <c r="B22" s="138"/>
      <c r="C22" s="86" t="s">
        <v>114</v>
      </c>
      <c r="D22" s="85"/>
      <c r="E22" s="247">
        <v>50359</v>
      </c>
      <c r="F22" s="234">
        <v>122142</v>
      </c>
      <c r="G22" s="246">
        <v>2.4254254453</v>
      </c>
      <c r="H22" s="73"/>
    </row>
    <row r="23" spans="1:8" ht="15" customHeight="1">
      <c r="A23" s="71"/>
      <c r="B23" s="138"/>
      <c r="C23" s="86" t="s">
        <v>113</v>
      </c>
      <c r="D23" s="85"/>
      <c r="E23" s="247">
        <v>50657</v>
      </c>
      <c r="F23" s="234">
        <v>120239</v>
      </c>
      <c r="G23" s="246">
        <v>2.3735910141</v>
      </c>
      <c r="H23" s="73"/>
    </row>
    <row r="24" spans="1:8" ht="15" customHeight="1">
      <c r="A24" s="71"/>
      <c r="B24" s="138"/>
      <c r="C24" s="86" t="s">
        <v>112</v>
      </c>
      <c r="D24" s="85"/>
      <c r="E24" s="247">
        <v>60574</v>
      </c>
      <c r="F24" s="234">
        <v>150378</v>
      </c>
      <c r="G24" s="246">
        <v>2.4825502691</v>
      </c>
      <c r="H24" s="73"/>
    </row>
    <row r="25" spans="1:8" ht="15" customHeight="1">
      <c r="A25" s="71"/>
      <c r="B25" s="138"/>
      <c r="C25" s="86" t="s">
        <v>111</v>
      </c>
      <c r="D25" s="85"/>
      <c r="E25" s="247">
        <v>125144</v>
      </c>
      <c r="F25" s="234">
        <v>302455</v>
      </c>
      <c r="G25" s="246">
        <v>2.4168557821</v>
      </c>
      <c r="H25" s="73"/>
    </row>
    <row r="26" spans="1:8" ht="15" customHeight="1">
      <c r="A26" s="71"/>
      <c r="B26" s="138"/>
      <c r="C26" s="86" t="s">
        <v>299</v>
      </c>
      <c r="D26" s="85"/>
      <c r="E26" s="247">
        <v>80261</v>
      </c>
      <c r="F26" s="234">
        <v>208040</v>
      </c>
      <c r="G26" s="246">
        <v>2.5920434582</v>
      </c>
      <c r="H26" s="73"/>
    </row>
    <row r="27" spans="1:8" ht="15" customHeight="1">
      <c r="A27" s="71"/>
      <c r="B27" s="138"/>
      <c r="C27" s="79" t="s">
        <v>109</v>
      </c>
      <c r="D27" s="78"/>
      <c r="E27" s="247">
        <v>689886</v>
      </c>
      <c r="F27" s="234">
        <v>1455241</v>
      </c>
      <c r="G27" s="246">
        <v>2.109393436</v>
      </c>
      <c r="H27" s="73"/>
    </row>
    <row r="28" spans="1:8" ht="15" customHeight="1">
      <c r="A28" s="71"/>
      <c r="B28" s="138"/>
      <c r="C28" s="86" t="s">
        <v>108</v>
      </c>
      <c r="D28" s="85"/>
      <c r="E28" s="247">
        <v>108528</v>
      </c>
      <c r="F28" s="234">
        <v>220239</v>
      </c>
      <c r="G28" s="246">
        <v>2.0293288368</v>
      </c>
      <c r="H28" s="73"/>
    </row>
    <row r="29" spans="1:8" ht="15" customHeight="1">
      <c r="A29" s="71"/>
      <c r="B29" s="138"/>
      <c r="C29" s="86" t="s">
        <v>107</v>
      </c>
      <c r="D29" s="85"/>
      <c r="E29" s="247">
        <v>75055</v>
      </c>
      <c r="F29" s="234">
        <v>159010</v>
      </c>
      <c r="G29" s="246">
        <v>2.1185797082</v>
      </c>
      <c r="H29" s="73"/>
    </row>
    <row r="30" spans="1:8" ht="15" customHeight="1">
      <c r="A30" s="71"/>
      <c r="B30" s="138"/>
      <c r="C30" s="86" t="s">
        <v>106</v>
      </c>
      <c r="D30" s="85"/>
      <c r="E30" s="247">
        <v>123380</v>
      </c>
      <c r="F30" s="234">
        <v>245298</v>
      </c>
      <c r="G30" s="246">
        <v>1.9881504296</v>
      </c>
      <c r="H30" s="73"/>
    </row>
    <row r="31" spans="1:8" ht="15" customHeight="1">
      <c r="A31" s="71"/>
      <c r="B31" s="138"/>
      <c r="C31" s="86" t="s">
        <v>105</v>
      </c>
      <c r="D31" s="85"/>
      <c r="E31" s="247">
        <v>107787</v>
      </c>
      <c r="F31" s="234">
        <v>225649</v>
      </c>
      <c r="G31" s="246">
        <v>2.0934713834</v>
      </c>
      <c r="H31" s="73"/>
    </row>
    <row r="32" spans="1:8" ht="15" customHeight="1">
      <c r="A32" s="71"/>
      <c r="B32" s="138"/>
      <c r="C32" s="86" t="s">
        <v>104</v>
      </c>
      <c r="D32" s="85"/>
      <c r="E32" s="247">
        <v>106357</v>
      </c>
      <c r="F32" s="234">
        <v>210704</v>
      </c>
      <c r="G32" s="246">
        <v>1.981101385</v>
      </c>
      <c r="H32" s="73"/>
    </row>
    <row r="33" spans="1:8" ht="15" customHeight="1">
      <c r="A33" s="71"/>
      <c r="B33" s="138"/>
      <c r="C33" s="86" t="s">
        <v>103</v>
      </c>
      <c r="D33" s="85"/>
      <c r="E33" s="247">
        <v>94729</v>
      </c>
      <c r="F33" s="234">
        <v>222248</v>
      </c>
      <c r="G33" s="246">
        <v>2.3461453198</v>
      </c>
      <c r="H33" s="73"/>
    </row>
    <row r="34" spans="1:8" ht="15" customHeight="1">
      <c r="A34" s="71"/>
      <c r="B34" s="138"/>
      <c r="C34" s="86" t="s">
        <v>298</v>
      </c>
      <c r="D34" s="85"/>
      <c r="E34" s="247">
        <v>74050</v>
      </c>
      <c r="F34" s="234">
        <v>172093</v>
      </c>
      <c r="G34" s="246">
        <v>2.3240108035</v>
      </c>
      <c r="H34" s="73"/>
    </row>
    <row r="35" spans="1:8" ht="15" customHeight="1">
      <c r="A35" s="71"/>
      <c r="B35" s="138"/>
      <c r="C35" s="79" t="s">
        <v>101</v>
      </c>
      <c r="D35" s="78"/>
      <c r="E35" s="247">
        <v>310833</v>
      </c>
      <c r="F35" s="234">
        <v>708314</v>
      </c>
      <c r="G35" s="246">
        <v>2.2787606207</v>
      </c>
      <c r="H35" s="73"/>
    </row>
    <row r="36" spans="1:8" ht="15" customHeight="1">
      <c r="A36" s="71"/>
      <c r="B36" s="138"/>
      <c r="C36" s="86" t="s">
        <v>100</v>
      </c>
      <c r="D36" s="85"/>
      <c r="E36" s="247">
        <v>71092</v>
      </c>
      <c r="F36" s="234">
        <v>169992</v>
      </c>
      <c r="G36" s="246">
        <v>2.3911551229</v>
      </c>
      <c r="H36" s="73"/>
    </row>
    <row r="37" spans="1:8" ht="15" customHeight="1">
      <c r="A37" s="71"/>
      <c r="B37" s="138"/>
      <c r="C37" s="86" t="s">
        <v>99</v>
      </c>
      <c r="D37" s="85"/>
      <c r="E37" s="247">
        <v>116108</v>
      </c>
      <c r="F37" s="234">
        <v>266048</v>
      </c>
      <c r="G37" s="246">
        <v>2.291383884</v>
      </c>
      <c r="H37" s="73"/>
    </row>
    <row r="38" spans="1:8" ht="15" customHeight="1">
      <c r="A38" s="71"/>
      <c r="B38" s="138"/>
      <c r="C38" s="86" t="s">
        <v>98</v>
      </c>
      <c r="D38" s="85"/>
      <c r="E38" s="247">
        <v>123633</v>
      </c>
      <c r="F38" s="234">
        <v>272274</v>
      </c>
      <c r="G38" s="246">
        <v>2.2022760913</v>
      </c>
      <c r="H38" s="73"/>
    </row>
    <row r="39" spans="1:8" ht="15" customHeight="1">
      <c r="A39" s="71"/>
      <c r="B39" s="138"/>
      <c r="C39" s="79" t="s">
        <v>97</v>
      </c>
      <c r="D39" s="78"/>
      <c r="E39" s="247">
        <v>165410</v>
      </c>
      <c r="F39" s="234">
        <v>391806</v>
      </c>
      <c r="G39" s="246">
        <v>2.3686959676</v>
      </c>
      <c r="H39" s="73"/>
    </row>
    <row r="40" spans="1:8" ht="15" customHeight="1">
      <c r="A40" s="71"/>
      <c r="B40" s="138"/>
      <c r="C40" s="79" t="s">
        <v>96</v>
      </c>
      <c r="D40" s="78"/>
      <c r="E40" s="247">
        <v>107268</v>
      </c>
      <c r="F40" s="234">
        <v>252938</v>
      </c>
      <c r="G40" s="246">
        <v>2.3580005221</v>
      </c>
      <c r="H40" s="73"/>
    </row>
    <row r="41" spans="1:8" ht="15" customHeight="1">
      <c r="A41" s="71"/>
      <c r="B41" s="138"/>
      <c r="C41" s="79" t="s">
        <v>95</v>
      </c>
      <c r="D41" s="78"/>
      <c r="E41" s="247">
        <v>72916</v>
      </c>
      <c r="F41" s="234">
        <v>170144</v>
      </c>
      <c r="G41" s="246">
        <v>2.3334247627</v>
      </c>
      <c r="H41" s="73"/>
    </row>
    <row r="42" spans="1:8" ht="15" customHeight="1">
      <c r="A42" s="71"/>
      <c r="B42" s="138"/>
      <c r="C42" s="79" t="s">
        <v>94</v>
      </c>
      <c r="D42" s="78"/>
      <c r="E42" s="247">
        <v>179957</v>
      </c>
      <c r="F42" s="234">
        <v>417953</v>
      </c>
      <c r="G42" s="246">
        <v>2.3225159344</v>
      </c>
      <c r="H42" s="73"/>
    </row>
    <row r="43" spans="1:8" ht="15" customHeight="1">
      <c r="A43" s="71"/>
      <c r="B43" s="138"/>
      <c r="C43" s="79" t="s">
        <v>93</v>
      </c>
      <c r="D43" s="78"/>
      <c r="E43" s="247">
        <v>79007</v>
      </c>
      <c r="F43" s="234">
        <v>190154</v>
      </c>
      <c r="G43" s="246">
        <v>2.4067993975</v>
      </c>
      <c r="H43" s="73"/>
    </row>
    <row r="44" spans="1:8" ht="15" customHeight="1">
      <c r="A44" s="71"/>
      <c r="B44" s="138"/>
      <c r="C44" s="79" t="s">
        <v>92</v>
      </c>
      <c r="D44" s="78"/>
      <c r="E44" s="247">
        <v>97817</v>
      </c>
      <c r="F44" s="234">
        <v>236450</v>
      </c>
      <c r="G44" s="246">
        <v>2.4172689819</v>
      </c>
      <c r="H44" s="73"/>
    </row>
    <row r="45" spans="1:8" ht="15" customHeight="1">
      <c r="A45" s="71"/>
      <c r="B45" s="138"/>
      <c r="C45" s="79" t="s">
        <v>91</v>
      </c>
      <c r="D45" s="78"/>
      <c r="E45" s="247">
        <v>24083</v>
      </c>
      <c r="F45" s="234">
        <v>56724</v>
      </c>
      <c r="G45" s="246">
        <v>2.3553543994</v>
      </c>
      <c r="H45" s="73"/>
    </row>
    <row r="46" spans="1:8" ht="15" customHeight="1">
      <c r="A46" s="71"/>
      <c r="B46" s="138"/>
      <c r="C46" s="79" t="s">
        <v>90</v>
      </c>
      <c r="D46" s="78"/>
      <c r="E46" s="247">
        <v>17513</v>
      </c>
      <c r="F46" s="234">
        <v>43728</v>
      </c>
      <c r="G46" s="246">
        <v>2.496888026</v>
      </c>
      <c r="H46" s="73"/>
    </row>
    <row r="47" spans="1:8" ht="15" customHeight="1">
      <c r="A47" s="71"/>
      <c r="B47" s="138"/>
      <c r="C47" s="79" t="s">
        <v>89</v>
      </c>
      <c r="D47" s="78"/>
      <c r="E47" s="247">
        <v>69615</v>
      </c>
      <c r="F47" s="234">
        <v>163275</v>
      </c>
      <c r="G47" s="246">
        <v>2.3453996983</v>
      </c>
      <c r="H47" s="73"/>
    </row>
    <row r="48" spans="1:8" ht="15" customHeight="1">
      <c r="A48" s="71"/>
      <c r="B48" s="138"/>
      <c r="C48" s="79" t="s">
        <v>88</v>
      </c>
      <c r="D48" s="78"/>
      <c r="E48" s="247">
        <v>95655</v>
      </c>
      <c r="F48" s="234">
        <v>221814</v>
      </c>
      <c r="G48" s="246">
        <v>2.3188960326</v>
      </c>
      <c r="H48" s="73"/>
    </row>
    <row r="49" spans="1:8" ht="15" customHeight="1">
      <c r="A49" s="71"/>
      <c r="B49" s="138"/>
      <c r="C49" s="79" t="s">
        <v>87</v>
      </c>
      <c r="D49" s="78"/>
      <c r="E49" s="247">
        <v>101931</v>
      </c>
      <c r="F49" s="234">
        <v>229799</v>
      </c>
      <c r="G49" s="246">
        <v>2.254456446</v>
      </c>
      <c r="H49" s="73"/>
    </row>
    <row r="50" spans="1:8" ht="15" customHeight="1">
      <c r="A50" s="71"/>
      <c r="B50" s="138"/>
      <c r="C50" s="79" t="s">
        <v>86</v>
      </c>
      <c r="D50" s="78"/>
      <c r="E50" s="247">
        <v>43033</v>
      </c>
      <c r="F50" s="234">
        <v>99940</v>
      </c>
      <c r="G50" s="246">
        <v>2.3224037367</v>
      </c>
      <c r="H50" s="73"/>
    </row>
    <row r="51" spans="1:8" ht="15" customHeight="1">
      <c r="A51" s="71"/>
      <c r="B51" s="138"/>
      <c r="C51" s="79" t="s">
        <v>85</v>
      </c>
      <c r="D51" s="78"/>
      <c r="E51" s="247">
        <v>53368</v>
      </c>
      <c r="F51" s="234">
        <v>128517</v>
      </c>
      <c r="G51" s="246">
        <v>2.4081284665</v>
      </c>
      <c r="H51" s="73"/>
    </row>
    <row r="52" spans="1:8" ht="15" customHeight="1">
      <c r="A52" s="71"/>
      <c r="B52" s="138"/>
      <c r="C52" s="79" t="s">
        <v>84</v>
      </c>
      <c r="D52" s="78"/>
      <c r="E52" s="247">
        <v>55873</v>
      </c>
      <c r="F52" s="234">
        <v>127248</v>
      </c>
      <c r="G52" s="246">
        <v>2.277450647</v>
      </c>
      <c r="H52" s="73"/>
    </row>
    <row r="53" spans="1:8" ht="15" customHeight="1">
      <c r="A53" s="71"/>
      <c r="B53" s="138"/>
      <c r="C53" s="79" t="s">
        <v>83</v>
      </c>
      <c r="D53" s="78"/>
      <c r="E53" s="247">
        <v>16218</v>
      </c>
      <c r="F53" s="234">
        <v>42514</v>
      </c>
      <c r="G53" s="246">
        <v>2.6214083118</v>
      </c>
      <c r="H53" s="73"/>
    </row>
    <row r="54" spans="1:8" ht="15" customHeight="1">
      <c r="A54" s="71"/>
      <c r="B54" s="138"/>
      <c r="C54" s="79" t="s">
        <v>82</v>
      </c>
      <c r="D54" s="78"/>
      <c r="E54" s="247">
        <v>33308</v>
      </c>
      <c r="F54" s="234">
        <v>83101</v>
      </c>
      <c r="G54" s="246">
        <v>2.4949261439</v>
      </c>
      <c r="H54" s="73"/>
    </row>
    <row r="55" spans="1:8" ht="15" customHeight="1">
      <c r="A55" s="71"/>
      <c r="B55" s="138"/>
      <c r="C55" s="79" t="s">
        <v>81</v>
      </c>
      <c r="D55" s="78"/>
      <c r="E55" s="247">
        <v>12561</v>
      </c>
      <c r="F55" s="234">
        <v>31536</v>
      </c>
      <c r="G55" s="246">
        <v>2.5106281347</v>
      </c>
      <c r="H55" s="73"/>
    </row>
    <row r="56" spans="1:8" ht="15" customHeight="1">
      <c r="A56" s="71"/>
      <c r="B56" s="138"/>
      <c r="C56" s="79" t="s">
        <v>80</v>
      </c>
      <c r="D56" s="78"/>
      <c r="E56" s="247">
        <v>18719</v>
      </c>
      <c r="F56" s="234">
        <v>47200</v>
      </c>
      <c r="G56" s="246">
        <v>2.521502217</v>
      </c>
      <c r="H56" s="73"/>
    </row>
    <row r="57" spans="1:8" ht="15" customHeight="1">
      <c r="A57" s="71"/>
      <c r="B57" s="138"/>
      <c r="C57" s="79" t="s">
        <v>79</v>
      </c>
      <c r="D57" s="78"/>
      <c r="E57" s="247">
        <v>12256</v>
      </c>
      <c r="F57" s="234">
        <v>30980</v>
      </c>
      <c r="G57" s="246">
        <v>2.5277415144</v>
      </c>
      <c r="H57" s="73"/>
    </row>
    <row r="58" spans="1:8" ht="15" customHeight="1">
      <c r="A58" s="71"/>
      <c r="B58" s="138"/>
      <c r="C58" s="79" t="s">
        <v>78</v>
      </c>
      <c r="D58" s="78"/>
      <c r="E58" s="247">
        <v>11164</v>
      </c>
      <c r="F58" s="234">
        <v>27849</v>
      </c>
      <c r="G58" s="246">
        <v>2.4945360086</v>
      </c>
      <c r="H58" s="73"/>
    </row>
    <row r="59" spans="1:8" ht="15" customHeight="1">
      <c r="A59" s="71"/>
      <c r="B59" s="138"/>
      <c r="C59" s="79" t="s">
        <v>77</v>
      </c>
      <c r="D59" s="78"/>
      <c r="E59" s="247">
        <v>3352</v>
      </c>
      <c r="F59" s="234">
        <v>9236</v>
      </c>
      <c r="G59" s="246">
        <v>2.7553699284</v>
      </c>
      <c r="H59" s="73"/>
    </row>
    <row r="60" spans="1:8" ht="15" customHeight="1">
      <c r="A60" s="71"/>
      <c r="B60" s="138"/>
      <c r="C60" s="79" t="s">
        <v>76</v>
      </c>
      <c r="D60" s="78"/>
      <c r="E60" s="247">
        <v>6151</v>
      </c>
      <c r="F60" s="234">
        <v>16838</v>
      </c>
      <c r="G60" s="246">
        <v>2.7374410665</v>
      </c>
      <c r="H60" s="73"/>
    </row>
    <row r="61" spans="1:8" ht="15" customHeight="1">
      <c r="A61" s="71"/>
      <c r="B61" s="138"/>
      <c r="C61" s="79" t="s">
        <v>75</v>
      </c>
      <c r="D61" s="78"/>
      <c r="E61" s="247">
        <v>4402</v>
      </c>
      <c r="F61" s="234">
        <v>11080</v>
      </c>
      <c r="G61" s="246">
        <v>2.5170377101</v>
      </c>
      <c r="H61" s="73"/>
    </row>
    <row r="62" spans="1:8" ht="15" customHeight="1">
      <c r="A62" s="71"/>
      <c r="B62" s="138"/>
      <c r="C62" s="79" t="s">
        <v>74</v>
      </c>
      <c r="D62" s="78"/>
      <c r="E62" s="247">
        <v>3898</v>
      </c>
      <c r="F62" s="234">
        <v>10622</v>
      </c>
      <c r="G62" s="246">
        <v>2.7249871729</v>
      </c>
      <c r="H62" s="73"/>
    </row>
    <row r="63" spans="1:8" ht="15" customHeight="1">
      <c r="A63" s="71"/>
      <c r="B63" s="138"/>
      <c r="C63" s="79" t="s">
        <v>73</v>
      </c>
      <c r="D63" s="78"/>
      <c r="E63" s="247">
        <v>6161</v>
      </c>
      <c r="F63" s="234">
        <v>16564</v>
      </c>
      <c r="G63" s="246">
        <v>2.6885245902</v>
      </c>
      <c r="H63" s="73"/>
    </row>
    <row r="64" spans="1:8" ht="15" customHeight="1">
      <c r="A64" s="71"/>
      <c r="B64" s="138"/>
      <c r="C64" s="79" t="s">
        <v>72</v>
      </c>
      <c r="D64" s="78"/>
      <c r="E64" s="247">
        <v>6077</v>
      </c>
      <c r="F64" s="234">
        <v>11171</v>
      </c>
      <c r="G64" s="246">
        <v>1.8382425539</v>
      </c>
      <c r="H64" s="73"/>
    </row>
    <row r="65" spans="1:8" ht="15" customHeight="1">
      <c r="A65" s="71"/>
      <c r="B65" s="138"/>
      <c r="C65" s="79" t="s">
        <v>71</v>
      </c>
      <c r="D65" s="78"/>
      <c r="E65" s="247">
        <v>3064</v>
      </c>
      <c r="F65" s="234">
        <v>7243</v>
      </c>
      <c r="G65" s="246">
        <v>2.3639033943</v>
      </c>
      <c r="H65" s="73"/>
    </row>
    <row r="66" spans="1:8" ht="15" customHeight="1">
      <c r="A66" s="71"/>
      <c r="B66" s="138"/>
      <c r="C66" s="79" t="s">
        <v>70</v>
      </c>
      <c r="D66" s="78"/>
      <c r="E66" s="247">
        <v>10724</v>
      </c>
      <c r="F66" s="234">
        <v>23939</v>
      </c>
      <c r="G66" s="246">
        <v>2.2322827303</v>
      </c>
      <c r="H66" s="73"/>
    </row>
    <row r="67" spans="1:8" ht="15" customHeight="1">
      <c r="A67" s="71"/>
      <c r="B67" s="138"/>
      <c r="C67" s="79" t="s">
        <v>69</v>
      </c>
      <c r="D67" s="78"/>
      <c r="E67" s="247">
        <v>16046</v>
      </c>
      <c r="F67" s="234">
        <v>39920</v>
      </c>
      <c r="G67" s="246">
        <v>2.4878474386</v>
      </c>
      <c r="H67" s="73"/>
    </row>
    <row r="68" spans="1:8" ht="15" customHeight="1">
      <c r="A68" s="71"/>
      <c r="B68" s="138"/>
      <c r="C68" s="79" t="s">
        <v>68</v>
      </c>
      <c r="D68" s="78"/>
      <c r="E68" s="247">
        <v>1119</v>
      </c>
      <c r="F68" s="234">
        <v>2895</v>
      </c>
      <c r="G68" s="246">
        <v>2.5871313673</v>
      </c>
      <c r="H68" s="73"/>
    </row>
    <row r="69" spans="1:8" ht="12">
      <c r="A69" s="71"/>
      <c r="B69" s="72"/>
      <c r="C69" s="71"/>
      <c r="D69" s="71"/>
      <c r="E69" s="71"/>
      <c r="F69" s="71"/>
      <c r="G69" s="71"/>
      <c r="H69" s="71"/>
    </row>
  </sheetData>
  <sheetProtection/>
  <mergeCells count="5">
    <mergeCell ref="B7:D7"/>
    <mergeCell ref="G3:G5"/>
    <mergeCell ref="B3:D5"/>
    <mergeCell ref="E3:E5"/>
    <mergeCell ref="F3:F5"/>
  </mergeCells>
  <dataValidations count="1">
    <dataValidation allowBlank="1" showInputMessage="1" showErrorMessage="1" sqref="H5:H66 G3 G6:G68 E6:F66"/>
  </dataValidation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A1" sqref="A1"/>
    </sheetView>
  </sheetViews>
  <sheetFormatPr defaultColWidth="8.796875" defaultRowHeight="15"/>
  <cols>
    <col min="1" max="1" width="2" style="70" customWidth="1"/>
    <col min="2" max="2" width="9.59765625" style="103" customWidth="1"/>
    <col min="3" max="3" width="11.5" style="101" customWidth="1"/>
    <col min="4" max="4" width="9.19921875" style="101" bestFit="1" customWidth="1"/>
    <col min="5" max="5" width="10.8984375" style="101" customWidth="1"/>
    <col min="6" max="6" width="9.09765625" style="101" bestFit="1" customWidth="1"/>
    <col min="7" max="7" width="9.19921875" style="101" bestFit="1" customWidth="1"/>
    <col min="8" max="9" width="9.09765625" style="101" bestFit="1" customWidth="1"/>
    <col min="10" max="10" width="2.59765625" style="101" customWidth="1"/>
    <col min="11" max="11" width="9" style="166" customWidth="1"/>
    <col min="12" max="16384" width="9" style="101" customWidth="1"/>
  </cols>
  <sheetData>
    <row r="1" spans="1:11" s="70" customFormat="1" ht="13.5">
      <c r="A1" s="71"/>
      <c r="B1" s="231" t="s">
        <v>316</v>
      </c>
      <c r="C1" s="71"/>
      <c r="D1" s="71"/>
      <c r="E1" s="71"/>
      <c r="F1" s="71"/>
      <c r="G1" s="71"/>
      <c r="H1" s="71"/>
      <c r="I1" s="71"/>
      <c r="J1" s="71"/>
      <c r="K1" s="98"/>
    </row>
    <row r="2" spans="1:11" s="70" customFormat="1" ht="12">
      <c r="A2" s="71"/>
      <c r="B2" s="187"/>
      <c r="C2" s="71"/>
      <c r="D2" s="71"/>
      <c r="E2" s="71"/>
      <c r="F2" s="71"/>
      <c r="G2" s="71"/>
      <c r="H2" s="71"/>
      <c r="I2" s="71"/>
      <c r="J2" s="71"/>
      <c r="K2" s="98"/>
    </row>
    <row r="3" spans="1:10" ht="18" customHeight="1">
      <c r="A3" s="71"/>
      <c r="B3" s="506" t="s">
        <v>265</v>
      </c>
      <c r="C3" s="506" t="s">
        <v>315</v>
      </c>
      <c r="D3" s="507" t="s">
        <v>314</v>
      </c>
      <c r="E3" s="256"/>
      <c r="F3" s="506" t="s">
        <v>313</v>
      </c>
      <c r="G3" s="506"/>
      <c r="H3" s="506"/>
      <c r="I3" s="508" t="s">
        <v>312</v>
      </c>
      <c r="J3" s="104"/>
    </row>
    <row r="4" spans="1:10" ht="18" customHeight="1">
      <c r="A4" s="71"/>
      <c r="B4" s="506"/>
      <c r="C4" s="506"/>
      <c r="D4" s="506"/>
      <c r="E4" s="251" t="s">
        <v>311</v>
      </c>
      <c r="F4" s="251" t="s">
        <v>310</v>
      </c>
      <c r="G4" s="251" t="s">
        <v>309</v>
      </c>
      <c r="H4" s="251" t="s">
        <v>308</v>
      </c>
      <c r="I4" s="509"/>
      <c r="J4" s="104"/>
    </row>
    <row r="5" spans="1:10" ht="18.75" customHeight="1">
      <c r="A5" s="71"/>
      <c r="B5" s="255" t="s">
        <v>307</v>
      </c>
      <c r="C5" s="254">
        <v>2478160</v>
      </c>
      <c r="D5" s="254">
        <v>594248</v>
      </c>
      <c r="E5" s="254">
        <v>48646</v>
      </c>
      <c r="F5" s="253">
        <v>306603</v>
      </c>
      <c r="G5" s="253">
        <v>1140790</v>
      </c>
      <c r="H5" s="253">
        <v>145070</v>
      </c>
      <c r="I5" s="253">
        <v>291449</v>
      </c>
      <c r="J5" s="104"/>
    </row>
    <row r="6" spans="1:10" ht="18.75" customHeight="1">
      <c r="A6" s="71"/>
      <c r="B6" s="251" t="s">
        <v>12</v>
      </c>
      <c r="C6" s="250">
        <v>2817902</v>
      </c>
      <c r="D6" s="250">
        <v>758470</v>
      </c>
      <c r="E6" s="250">
        <v>74583</v>
      </c>
      <c r="F6" s="252">
        <v>401928</v>
      </c>
      <c r="G6" s="252">
        <v>1193588</v>
      </c>
      <c r="H6" s="252">
        <v>175872</v>
      </c>
      <c r="I6" s="252">
        <v>288044</v>
      </c>
      <c r="J6" s="104"/>
    </row>
    <row r="7" spans="1:10" ht="18.75" customHeight="1">
      <c r="A7" s="71"/>
      <c r="B7" s="251" t="s">
        <v>145</v>
      </c>
      <c r="C7" s="250">
        <v>3078608</v>
      </c>
      <c r="D7" s="250">
        <v>872586</v>
      </c>
      <c r="E7" s="250">
        <v>110419</v>
      </c>
      <c r="F7" s="250">
        <v>517644</v>
      </c>
      <c r="G7" s="250">
        <v>1194578</v>
      </c>
      <c r="H7" s="250">
        <v>204491</v>
      </c>
      <c r="I7" s="250">
        <v>289309</v>
      </c>
      <c r="J7" s="104"/>
    </row>
    <row r="8" spans="1:10" ht="18.75" customHeight="1">
      <c r="A8" s="71"/>
      <c r="B8" s="251" t="s">
        <v>144</v>
      </c>
      <c r="C8" s="250">
        <v>3318332</v>
      </c>
      <c r="D8" s="250">
        <v>980305</v>
      </c>
      <c r="E8" s="250">
        <v>167100</v>
      </c>
      <c r="F8" s="250">
        <v>624615</v>
      </c>
      <c r="G8" s="250">
        <v>1193920</v>
      </c>
      <c r="H8" s="250">
        <v>240086</v>
      </c>
      <c r="I8" s="250">
        <v>279406</v>
      </c>
      <c r="J8" s="104"/>
    </row>
    <row r="9" spans="1:10" ht="18.75" customHeight="1">
      <c r="A9" s="71"/>
      <c r="B9" s="251" t="s">
        <v>143</v>
      </c>
      <c r="C9" s="250">
        <v>3549710</v>
      </c>
      <c r="D9" s="250">
        <v>1098441</v>
      </c>
      <c r="E9" s="250">
        <v>226119</v>
      </c>
      <c r="F9" s="250">
        <v>709928</v>
      </c>
      <c r="G9" s="250">
        <v>1186246</v>
      </c>
      <c r="H9" s="250">
        <v>276193</v>
      </c>
      <c r="I9" s="250">
        <v>278902</v>
      </c>
      <c r="J9" s="104"/>
    </row>
    <row r="10" spans="1:10" ht="18.75" customHeight="1">
      <c r="A10" s="71"/>
      <c r="B10" s="251" t="s">
        <v>142</v>
      </c>
      <c r="C10" s="250">
        <v>3830111</v>
      </c>
      <c r="D10" s="250">
        <v>1294051</v>
      </c>
      <c r="E10" s="250">
        <v>308463</v>
      </c>
      <c r="F10" s="250">
        <v>766630</v>
      </c>
      <c r="G10" s="250">
        <v>1191443</v>
      </c>
      <c r="H10" s="250">
        <v>311290</v>
      </c>
      <c r="I10" s="250">
        <v>261622</v>
      </c>
      <c r="J10" s="104"/>
    </row>
    <row r="11" spans="1:10" ht="18.75" customHeight="1">
      <c r="A11" s="71"/>
      <c r="B11" s="251" t="s">
        <v>141</v>
      </c>
      <c r="C11" s="250">
        <v>3965190</v>
      </c>
      <c r="D11" s="250">
        <v>1407541</v>
      </c>
      <c r="E11" s="250">
        <v>398979</v>
      </c>
      <c r="F11" s="250">
        <v>804367</v>
      </c>
      <c r="G11" s="250">
        <v>1181890</v>
      </c>
      <c r="H11" s="250">
        <v>329092</v>
      </c>
      <c r="I11" s="250">
        <v>231645</v>
      </c>
      <c r="J11" s="104"/>
    </row>
    <row r="12" spans="1:10" ht="12">
      <c r="A12" s="71"/>
      <c r="B12" s="106" t="s">
        <v>306</v>
      </c>
      <c r="C12" s="104"/>
      <c r="D12" s="104"/>
      <c r="E12" s="104"/>
      <c r="F12" s="104"/>
      <c r="G12" s="104"/>
      <c r="H12" s="104"/>
      <c r="I12" s="104"/>
      <c r="J12" s="104"/>
    </row>
    <row r="13" spans="1:10" ht="12">
      <c r="A13" s="71"/>
      <c r="B13" s="106" t="s">
        <v>305</v>
      </c>
      <c r="C13" s="104"/>
      <c r="D13" s="104"/>
      <c r="E13" s="104"/>
      <c r="F13" s="104"/>
      <c r="G13" s="104"/>
      <c r="H13" s="104"/>
      <c r="I13" s="104"/>
      <c r="J13" s="104"/>
    </row>
  </sheetData>
  <sheetProtection/>
  <mergeCells count="5">
    <mergeCell ref="B3:B4"/>
    <mergeCell ref="C3:C4"/>
    <mergeCell ref="D3:D4"/>
    <mergeCell ref="F3:H3"/>
    <mergeCell ref="I3:I4"/>
  </mergeCells>
  <dataValidations count="1">
    <dataValidation allowBlank="1" showInputMessage="1" showErrorMessage="1" sqref="E5:E11"/>
  </dataValidation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A1" sqref="A1"/>
    </sheetView>
  </sheetViews>
  <sheetFormatPr defaultColWidth="8.796875" defaultRowHeight="15"/>
  <cols>
    <col min="1" max="1" width="2" style="70" customWidth="1"/>
    <col min="2" max="2" width="27.19921875" style="101" customWidth="1"/>
    <col min="3" max="4" width="12.09765625" style="101" customWidth="1"/>
    <col min="5" max="5" width="10.59765625" style="101" customWidth="1"/>
    <col min="6" max="6" width="12.09765625" style="101" customWidth="1"/>
    <col min="7" max="7" width="2.59765625" style="101" customWidth="1"/>
    <col min="8" max="16384" width="9" style="101" customWidth="1"/>
  </cols>
  <sheetData>
    <row r="1" spans="1:8" s="70" customFormat="1" ht="13.5">
      <c r="A1" s="71"/>
      <c r="B1" s="231" t="s">
        <v>343</v>
      </c>
      <c r="C1" s="71"/>
      <c r="D1" s="71"/>
      <c r="E1" s="71"/>
      <c r="F1" s="71"/>
      <c r="G1" s="71"/>
      <c r="H1" s="71"/>
    </row>
    <row r="2" spans="1:7" ht="12" customHeight="1">
      <c r="A2" s="71"/>
      <c r="B2" s="187"/>
      <c r="C2" s="71"/>
      <c r="D2" s="71"/>
      <c r="E2" s="71"/>
      <c r="F2" s="71"/>
      <c r="G2" s="104"/>
    </row>
    <row r="3" spans="1:7" ht="18" customHeight="1">
      <c r="A3" s="71"/>
      <c r="B3" s="510" t="s">
        <v>342</v>
      </c>
      <c r="C3" s="512" t="s">
        <v>341</v>
      </c>
      <c r="D3" s="512" t="s">
        <v>340</v>
      </c>
      <c r="E3" s="510" t="s">
        <v>339</v>
      </c>
      <c r="F3" s="510"/>
      <c r="G3" s="104"/>
    </row>
    <row r="4" spans="1:7" ht="18.75" customHeight="1">
      <c r="A4" s="71"/>
      <c r="B4" s="511"/>
      <c r="C4" s="511"/>
      <c r="D4" s="511"/>
      <c r="E4" s="271" t="s">
        <v>61</v>
      </c>
      <c r="F4" s="271" t="s">
        <v>259</v>
      </c>
      <c r="G4" s="104"/>
    </row>
    <row r="5" spans="1:7" ht="12" customHeight="1">
      <c r="A5" s="71"/>
      <c r="B5" s="270"/>
      <c r="C5" s="269" t="s">
        <v>258</v>
      </c>
      <c r="D5" s="269" t="s">
        <v>250</v>
      </c>
      <c r="E5" s="268" t="s">
        <v>338</v>
      </c>
      <c r="F5" s="268" t="s">
        <v>338</v>
      </c>
      <c r="G5" s="104"/>
    </row>
    <row r="6" spans="1:7" ht="15" customHeight="1">
      <c r="A6" s="71"/>
      <c r="B6" s="267" t="s">
        <v>52</v>
      </c>
      <c r="C6" s="241">
        <v>3965190</v>
      </c>
      <c r="D6" s="241">
        <v>8965993</v>
      </c>
      <c r="E6" s="266" t="s">
        <v>161</v>
      </c>
      <c r="F6" s="266" t="s">
        <v>161</v>
      </c>
      <c r="G6" s="104"/>
    </row>
    <row r="7" spans="1:7" ht="15" customHeight="1">
      <c r="A7" s="71"/>
      <c r="B7" s="265" t="s">
        <v>337</v>
      </c>
      <c r="C7" s="234">
        <v>2509489</v>
      </c>
      <c r="D7" s="234">
        <v>7437859</v>
      </c>
      <c r="E7" s="262">
        <v>63.45851029261341</v>
      </c>
      <c r="F7" s="262">
        <v>83.22349108687263</v>
      </c>
      <c r="G7" s="104"/>
    </row>
    <row r="8" spans="1:7" ht="15" customHeight="1">
      <c r="A8" s="71"/>
      <c r="B8" s="264" t="s">
        <v>336</v>
      </c>
      <c r="C8" s="234">
        <v>2315349</v>
      </c>
      <c r="D8" s="234">
        <v>6657109</v>
      </c>
      <c r="E8" s="262">
        <v>58.549209957681505</v>
      </c>
      <c r="F8" s="262">
        <v>74.48754426856432</v>
      </c>
      <c r="G8" s="104"/>
    </row>
    <row r="9" spans="1:7" ht="15" customHeight="1">
      <c r="A9" s="71"/>
      <c r="B9" s="263" t="s">
        <v>335</v>
      </c>
      <c r="C9" s="234">
        <v>804367</v>
      </c>
      <c r="D9" s="234">
        <v>1608734</v>
      </c>
      <c r="E9" s="262">
        <v>20.340368715917297</v>
      </c>
      <c r="F9" s="262">
        <v>18.000403034011395</v>
      </c>
      <c r="G9" s="104"/>
    </row>
    <row r="10" spans="1:7" ht="15" customHeight="1">
      <c r="A10" s="71"/>
      <c r="B10" s="263" t="s">
        <v>334</v>
      </c>
      <c r="C10" s="234">
        <v>1181890</v>
      </c>
      <c r="D10" s="234">
        <v>4273379</v>
      </c>
      <c r="E10" s="262">
        <v>29.886952574702207</v>
      </c>
      <c r="F10" s="262">
        <v>47.815576917676</v>
      </c>
      <c r="G10" s="104"/>
    </row>
    <row r="11" spans="1:7" ht="15" customHeight="1">
      <c r="A11" s="71"/>
      <c r="B11" s="263" t="s">
        <v>333</v>
      </c>
      <c r="C11" s="234">
        <v>52208</v>
      </c>
      <c r="D11" s="234">
        <v>119603</v>
      </c>
      <c r="E11" s="262">
        <v>1.3202057890497871</v>
      </c>
      <c r="F11" s="262">
        <v>1.338258658098147</v>
      </c>
      <c r="G11" s="104"/>
    </row>
    <row r="12" spans="1:7" ht="15" customHeight="1">
      <c r="A12" s="71"/>
      <c r="B12" s="263" t="s">
        <v>332</v>
      </c>
      <c r="C12" s="234">
        <v>276884</v>
      </c>
      <c r="D12" s="234">
        <v>655393</v>
      </c>
      <c r="E12" s="262">
        <v>7.001682878012207</v>
      </c>
      <c r="F12" s="262">
        <v>7.333305658778784</v>
      </c>
      <c r="G12" s="104"/>
    </row>
    <row r="13" spans="1:7" ht="15" customHeight="1">
      <c r="A13" s="71"/>
      <c r="B13" s="263" t="s">
        <v>331</v>
      </c>
      <c r="C13" s="234">
        <v>194140</v>
      </c>
      <c r="D13" s="234">
        <v>780750</v>
      </c>
      <c r="E13" s="262">
        <v>4.90930033493192</v>
      </c>
      <c r="F13" s="262">
        <v>8.735946818308307</v>
      </c>
      <c r="G13" s="104"/>
    </row>
    <row r="14" spans="1:7" ht="15" customHeight="1">
      <c r="A14" s="71"/>
      <c r="B14" s="263" t="s">
        <v>330</v>
      </c>
      <c r="C14" s="234">
        <v>5189</v>
      </c>
      <c r="D14" s="234">
        <v>20756</v>
      </c>
      <c r="E14" s="262">
        <v>0.13121643884805673</v>
      </c>
      <c r="F14" s="262">
        <v>0.23224247474967302</v>
      </c>
      <c r="G14" s="104"/>
    </row>
    <row r="15" spans="1:7" ht="15" customHeight="1">
      <c r="A15" s="71"/>
      <c r="B15" s="263" t="s">
        <v>329</v>
      </c>
      <c r="C15" s="234">
        <v>26866</v>
      </c>
      <c r="D15" s="234">
        <v>80598</v>
      </c>
      <c r="E15" s="262">
        <v>0.6793719109832129</v>
      </c>
      <c r="F15" s="262">
        <v>0.9018249653051718</v>
      </c>
      <c r="G15" s="104"/>
    </row>
    <row r="16" spans="1:7" ht="15" customHeight="1">
      <c r="A16" s="71"/>
      <c r="B16" s="263" t="s">
        <v>328</v>
      </c>
      <c r="C16" s="234">
        <v>19080</v>
      </c>
      <c r="D16" s="234">
        <v>111789</v>
      </c>
      <c r="E16" s="262">
        <v>0.48248403415319374</v>
      </c>
      <c r="F16" s="262">
        <v>1.250826460290576</v>
      </c>
      <c r="G16" s="104"/>
    </row>
    <row r="17" spans="1:7" ht="15" customHeight="1">
      <c r="A17" s="71"/>
      <c r="B17" s="263" t="s">
        <v>327</v>
      </c>
      <c r="C17" s="234">
        <v>55024</v>
      </c>
      <c r="D17" s="234">
        <v>257043</v>
      </c>
      <c r="E17" s="262">
        <v>1.3914151727067785</v>
      </c>
      <c r="F17" s="262">
        <v>2.8760985949643576</v>
      </c>
      <c r="G17" s="104"/>
    </row>
    <row r="18" spans="1:7" ht="15" customHeight="1">
      <c r="A18" s="71"/>
      <c r="B18" s="263" t="s">
        <v>326</v>
      </c>
      <c r="C18" s="234">
        <v>6314</v>
      </c>
      <c r="D18" s="234">
        <v>20098</v>
      </c>
      <c r="E18" s="262">
        <v>0.15966478991841013</v>
      </c>
      <c r="F18" s="262">
        <v>0.22487999891688806</v>
      </c>
      <c r="G18" s="104"/>
    </row>
    <row r="19" spans="1:7" ht="15" customHeight="1">
      <c r="A19" s="71"/>
      <c r="B19" s="263" t="s">
        <v>325</v>
      </c>
      <c r="C19" s="234">
        <v>19678</v>
      </c>
      <c r="D19" s="234">
        <v>91049</v>
      </c>
      <c r="E19" s="262">
        <v>0.4976059132110349</v>
      </c>
      <c r="F19" s="262">
        <v>1.0187630123088736</v>
      </c>
      <c r="G19" s="104"/>
    </row>
    <row r="20" spans="1:7" ht="15" customHeight="1">
      <c r="A20" s="71"/>
      <c r="B20" s="263" t="s">
        <v>324</v>
      </c>
      <c r="C20" s="234">
        <v>2474</v>
      </c>
      <c r="D20" s="234">
        <v>11888</v>
      </c>
      <c r="E20" s="262">
        <v>0.06256108493160385</v>
      </c>
      <c r="F20" s="262">
        <v>0.13301688860204824</v>
      </c>
      <c r="G20" s="104"/>
    </row>
    <row r="21" spans="1:7" ht="15" customHeight="1">
      <c r="A21" s="71"/>
      <c r="B21" s="263" t="s">
        <v>323</v>
      </c>
      <c r="C21" s="234">
        <v>6382</v>
      </c>
      <c r="D21" s="234">
        <v>41139</v>
      </c>
      <c r="E21" s="262">
        <v>0.16138433469421815</v>
      </c>
      <c r="F21" s="262">
        <v>0.46031138797103477</v>
      </c>
      <c r="G21" s="104"/>
    </row>
    <row r="22" spans="1:7" ht="15" customHeight="1">
      <c r="A22" s="71"/>
      <c r="B22" s="263" t="s">
        <v>322</v>
      </c>
      <c r="C22" s="234">
        <v>23519</v>
      </c>
      <c r="D22" s="234">
        <v>49056</v>
      </c>
      <c r="E22" s="262">
        <v>0.5947349056210148</v>
      </c>
      <c r="F22" s="262">
        <v>0.5488960705974157</v>
      </c>
      <c r="G22" s="104"/>
    </row>
    <row r="23" spans="1:7" ht="15" customHeight="1">
      <c r="A23" s="71"/>
      <c r="B23" s="263" t="s">
        <v>321</v>
      </c>
      <c r="C23" s="234">
        <v>29614</v>
      </c>
      <c r="D23" s="234">
        <v>97334</v>
      </c>
      <c r="E23" s="262">
        <v>0.7488617498643961</v>
      </c>
      <c r="F23" s="262">
        <v>1.0890869646022678</v>
      </c>
      <c r="G23" s="104"/>
    </row>
    <row r="24" spans="1:7" ht="15" customHeight="1">
      <c r="A24" s="71"/>
      <c r="B24" s="261" t="s">
        <v>320</v>
      </c>
      <c r="C24" s="234">
        <v>37505</v>
      </c>
      <c r="D24" s="234">
        <v>91811</v>
      </c>
      <c r="E24" s="262">
        <v>0.9484048061276484</v>
      </c>
      <c r="F24" s="262">
        <v>1.0272891621334665</v>
      </c>
      <c r="G24" s="104"/>
    </row>
    <row r="25" spans="1:7" ht="15" customHeight="1">
      <c r="A25" s="71"/>
      <c r="B25" s="261" t="s">
        <v>319</v>
      </c>
      <c r="C25" s="234">
        <v>1407541</v>
      </c>
      <c r="D25" s="234">
        <v>1407541</v>
      </c>
      <c r="E25" s="262">
        <v>35.59308490125893</v>
      </c>
      <c r="F25" s="262">
        <v>15.749219750993907</v>
      </c>
      <c r="G25" s="104"/>
    </row>
    <row r="26" spans="1:7" ht="15" customHeight="1">
      <c r="A26" s="71"/>
      <c r="B26" s="261" t="s">
        <v>168</v>
      </c>
      <c r="C26" s="234">
        <v>10655</v>
      </c>
      <c r="D26" s="234">
        <v>28782</v>
      </c>
      <c r="E26" s="260" t="s">
        <v>161</v>
      </c>
      <c r="F26" s="260" t="s">
        <v>161</v>
      </c>
      <c r="G26" s="104"/>
    </row>
    <row r="27" spans="1:7" ht="12">
      <c r="A27" s="71"/>
      <c r="B27" s="259" t="s">
        <v>318</v>
      </c>
      <c r="C27" s="259"/>
      <c r="D27" s="259"/>
      <c r="E27" s="259"/>
      <c r="F27" s="259"/>
      <c r="G27" s="104"/>
    </row>
    <row r="28" spans="1:7" ht="12">
      <c r="A28" s="71"/>
      <c r="B28" s="345" t="s">
        <v>409</v>
      </c>
      <c r="C28" s="258"/>
      <c r="D28" s="258"/>
      <c r="E28" s="258"/>
      <c r="F28" s="258"/>
      <c r="G28" s="104"/>
    </row>
    <row r="29" spans="1:7" ht="12">
      <c r="A29" s="71"/>
      <c r="B29" s="345" t="s">
        <v>410</v>
      </c>
      <c r="C29" s="258"/>
      <c r="D29" s="258"/>
      <c r="E29" s="258"/>
      <c r="F29" s="258"/>
      <c r="G29" s="104"/>
    </row>
    <row r="30" spans="1:7" ht="12">
      <c r="A30" s="71"/>
      <c r="B30" s="345" t="s">
        <v>411</v>
      </c>
      <c r="C30" s="258"/>
      <c r="D30" s="258"/>
      <c r="E30" s="258"/>
      <c r="F30" s="258"/>
      <c r="G30" s="104"/>
    </row>
    <row r="31" spans="1:7" ht="12">
      <c r="A31" s="71"/>
      <c r="B31" s="345" t="s">
        <v>412</v>
      </c>
      <c r="C31" s="258"/>
      <c r="D31" s="258"/>
      <c r="E31" s="258"/>
      <c r="F31" s="258"/>
      <c r="G31" s="104"/>
    </row>
    <row r="32" spans="1:7" ht="12">
      <c r="A32" s="71"/>
      <c r="B32" s="257" t="s">
        <v>317</v>
      </c>
      <c r="C32" s="257"/>
      <c r="D32" s="257"/>
      <c r="E32" s="257"/>
      <c r="F32" s="257"/>
      <c r="G32" s="104"/>
    </row>
  </sheetData>
  <sheetProtection/>
  <mergeCells count="4">
    <mergeCell ref="B3:B4"/>
    <mergeCell ref="C3:C4"/>
    <mergeCell ref="D3:D4"/>
    <mergeCell ref="E3:F3"/>
  </mergeCells>
  <dataValidations count="1">
    <dataValidation allowBlank="1" showInputMessage="1" showErrorMessage="1" sqref="E7:F26"/>
  </dataValidation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AP490"/>
  <sheetViews>
    <sheetView zoomScaleSheetLayoutView="100" zoomScalePageLayoutView="0" workbookViewId="0" topLeftCell="A1">
      <selection activeCell="A1" sqref="A1"/>
    </sheetView>
  </sheetViews>
  <sheetFormatPr defaultColWidth="9.8984375" defaultRowHeight="14.25" customHeight="1"/>
  <cols>
    <col min="1" max="1" width="1.59765625" style="274" customWidth="1"/>
    <col min="2" max="2" width="3.69921875" style="272" customWidth="1"/>
    <col min="3" max="3" width="11.5" style="273" customWidth="1"/>
    <col min="4" max="7" width="10.59765625" style="272" customWidth="1"/>
    <col min="8" max="11" width="8.59765625" style="272" customWidth="1"/>
    <col min="12" max="12" width="3.3984375" style="272" customWidth="1"/>
    <col min="13" max="14" width="10.69921875" style="272" customWidth="1"/>
    <col min="15" max="24" width="9.3984375" style="272" customWidth="1"/>
    <col min="25" max="16384" width="9.8984375" style="272" customWidth="1"/>
  </cols>
  <sheetData>
    <row r="1" spans="1:12" s="70" customFormat="1" ht="13.5">
      <c r="A1" s="71"/>
      <c r="B1" s="231" t="s">
        <v>360</v>
      </c>
      <c r="C1" s="187"/>
      <c r="D1" s="71"/>
      <c r="E1" s="71"/>
      <c r="F1" s="71"/>
      <c r="G1" s="71"/>
      <c r="H1" s="71"/>
      <c r="I1" s="71"/>
      <c r="J1" s="71"/>
      <c r="K1" s="99"/>
      <c r="L1" s="71"/>
    </row>
    <row r="2" spans="1:12" s="70" customFormat="1" ht="12">
      <c r="A2" s="71"/>
      <c r="B2" s="187"/>
      <c r="C2" s="187"/>
      <c r="D2" s="71"/>
      <c r="E2" s="71"/>
      <c r="F2" s="71"/>
      <c r="G2" s="71"/>
      <c r="H2" s="71"/>
      <c r="I2" s="71"/>
      <c r="J2" s="71"/>
      <c r="K2" s="71"/>
      <c r="L2" s="71"/>
    </row>
    <row r="3" spans="1:12" s="273" customFormat="1" ht="15" customHeight="1">
      <c r="A3" s="276"/>
      <c r="B3" s="516" t="s">
        <v>232</v>
      </c>
      <c r="C3" s="517" t="s">
        <v>359</v>
      </c>
      <c r="D3" s="519" t="s">
        <v>358</v>
      </c>
      <c r="E3" s="520"/>
      <c r="F3" s="520"/>
      <c r="G3" s="521"/>
      <c r="H3" s="519" t="s">
        <v>357</v>
      </c>
      <c r="I3" s="520"/>
      <c r="J3" s="520"/>
      <c r="K3" s="521"/>
      <c r="L3" s="276"/>
    </row>
    <row r="4" spans="1:12" s="273" customFormat="1" ht="15" customHeight="1">
      <c r="A4" s="276"/>
      <c r="B4" s="516"/>
      <c r="C4" s="518"/>
      <c r="D4" s="293" t="s">
        <v>144</v>
      </c>
      <c r="E4" s="293" t="s">
        <v>143</v>
      </c>
      <c r="F4" s="293" t="s">
        <v>142</v>
      </c>
      <c r="G4" s="293" t="s">
        <v>141</v>
      </c>
      <c r="H4" s="293" t="s">
        <v>144</v>
      </c>
      <c r="I4" s="293" t="s">
        <v>143</v>
      </c>
      <c r="J4" s="293" t="s">
        <v>142</v>
      </c>
      <c r="K4" s="293" t="s">
        <v>141</v>
      </c>
      <c r="L4" s="276"/>
    </row>
    <row r="5" spans="1:12" s="273" customFormat="1" ht="12" customHeight="1">
      <c r="A5" s="276"/>
      <c r="B5" s="283"/>
      <c r="C5" s="293"/>
      <c r="D5" s="292" t="s">
        <v>356</v>
      </c>
      <c r="E5" s="292" t="s">
        <v>356</v>
      </c>
      <c r="F5" s="292" t="s">
        <v>356</v>
      </c>
      <c r="G5" s="292" t="s">
        <v>356</v>
      </c>
      <c r="H5" s="292" t="s">
        <v>163</v>
      </c>
      <c r="I5" s="292" t="s">
        <v>355</v>
      </c>
      <c r="J5" s="292" t="s">
        <v>163</v>
      </c>
      <c r="K5" s="292" t="s">
        <v>163</v>
      </c>
      <c r="L5" s="276"/>
    </row>
    <row r="6" spans="1:12" ht="18" customHeight="1" hidden="1">
      <c r="A6" s="275"/>
      <c r="B6" s="514" t="s">
        <v>354</v>
      </c>
      <c r="C6" s="291" t="s">
        <v>354</v>
      </c>
      <c r="D6" s="288">
        <f aca="true" t="shared" si="0" ref="D6:G14">D15+D25</f>
        <v>980305</v>
      </c>
      <c r="E6" s="288">
        <f t="shared" si="0"/>
        <v>1098441</v>
      </c>
      <c r="F6" s="288">
        <f t="shared" si="0"/>
        <v>1294051</v>
      </c>
      <c r="G6" s="288">
        <f t="shared" si="0"/>
        <v>1407541</v>
      </c>
      <c r="H6" s="290">
        <f aca="true" t="shared" si="1" ref="H6:H14">D6/$D$6*100</f>
        <v>100</v>
      </c>
      <c r="I6" s="290">
        <f aca="true" t="shared" si="2" ref="I6:I14">E6/$E$6*100</f>
        <v>100</v>
      </c>
      <c r="J6" s="290">
        <f aca="true" t="shared" si="3" ref="J6:J14">F6/$F$6*100</f>
        <v>100</v>
      </c>
      <c r="K6" s="290">
        <f aca="true" t="shared" si="4" ref="K6:K14">G6/$G$6*100</f>
        <v>100</v>
      </c>
      <c r="L6" s="275"/>
    </row>
    <row r="7" spans="1:12" ht="18" customHeight="1" hidden="1">
      <c r="A7" s="275"/>
      <c r="B7" s="514"/>
      <c r="C7" s="289" t="s">
        <v>353</v>
      </c>
      <c r="D7" s="288">
        <f t="shared" si="0"/>
        <v>33524</v>
      </c>
      <c r="E7" s="288">
        <f t="shared" si="0"/>
        <v>28723</v>
      </c>
      <c r="F7" s="288">
        <f t="shared" si="0"/>
        <v>27294</v>
      </c>
      <c r="G7" s="288">
        <f t="shared" si="0"/>
        <v>26066</v>
      </c>
      <c r="H7" s="287">
        <f t="shared" si="1"/>
        <v>3.419752015954218</v>
      </c>
      <c r="I7" s="287">
        <f t="shared" si="2"/>
        <v>2.6148878273844476</v>
      </c>
      <c r="J7" s="287">
        <f t="shared" si="3"/>
        <v>2.109190441489555</v>
      </c>
      <c r="K7" s="287">
        <f t="shared" si="4"/>
        <v>1.8518821121374085</v>
      </c>
      <c r="L7" s="275"/>
    </row>
    <row r="8" spans="1:12" ht="18" customHeight="1" hidden="1">
      <c r="A8" s="275"/>
      <c r="B8" s="514"/>
      <c r="C8" s="289" t="s">
        <v>352</v>
      </c>
      <c r="D8" s="288">
        <f t="shared" si="0"/>
        <v>310943</v>
      </c>
      <c r="E8" s="288">
        <f t="shared" si="0"/>
        <v>283069</v>
      </c>
      <c r="F8" s="288">
        <f t="shared" si="0"/>
        <v>275560</v>
      </c>
      <c r="G8" s="288">
        <f t="shared" si="0"/>
        <v>260849</v>
      </c>
      <c r="H8" s="287">
        <f t="shared" si="1"/>
        <v>31.71900581961736</v>
      </c>
      <c r="I8" s="287">
        <f t="shared" si="2"/>
        <v>25.770068670051465</v>
      </c>
      <c r="J8" s="287">
        <f t="shared" si="3"/>
        <v>21.29436938729617</v>
      </c>
      <c r="K8" s="287">
        <f t="shared" si="4"/>
        <v>18.532248794173668</v>
      </c>
      <c r="L8" s="275"/>
    </row>
    <row r="9" spans="1:12" ht="18" customHeight="1" hidden="1">
      <c r="A9" s="275"/>
      <c r="B9" s="514"/>
      <c r="C9" s="289" t="s">
        <v>351</v>
      </c>
      <c r="D9" s="288">
        <f t="shared" si="0"/>
        <v>191253</v>
      </c>
      <c r="E9" s="288">
        <f t="shared" si="0"/>
        <v>226868</v>
      </c>
      <c r="F9" s="288">
        <f t="shared" si="0"/>
        <v>234478</v>
      </c>
      <c r="G9" s="288">
        <f t="shared" si="0"/>
        <v>214444</v>
      </c>
      <c r="H9" s="287">
        <f t="shared" si="1"/>
        <v>19.509540398141397</v>
      </c>
      <c r="I9" s="287">
        <f t="shared" si="2"/>
        <v>20.6536354706352</v>
      </c>
      <c r="J9" s="287">
        <f t="shared" si="3"/>
        <v>18.11968770937158</v>
      </c>
      <c r="K9" s="287">
        <f t="shared" si="4"/>
        <v>15.235364369492613</v>
      </c>
      <c r="L9" s="275"/>
    </row>
    <row r="10" spans="1:12" ht="18" customHeight="1" hidden="1">
      <c r="A10" s="275"/>
      <c r="B10" s="514"/>
      <c r="C10" s="289" t="s">
        <v>350</v>
      </c>
      <c r="D10" s="288">
        <f t="shared" si="0"/>
        <v>105974</v>
      </c>
      <c r="E10" s="288">
        <f t="shared" si="0"/>
        <v>130417</v>
      </c>
      <c r="F10" s="288">
        <f t="shared" si="0"/>
        <v>180428</v>
      </c>
      <c r="G10" s="288">
        <f t="shared" si="0"/>
        <v>212463</v>
      </c>
      <c r="H10" s="287">
        <f t="shared" si="1"/>
        <v>10.810309036473342</v>
      </c>
      <c r="I10" s="287">
        <f t="shared" si="2"/>
        <v>11.872918072067593</v>
      </c>
      <c r="J10" s="287">
        <f t="shared" si="3"/>
        <v>13.942881694770918</v>
      </c>
      <c r="K10" s="287">
        <f t="shared" si="4"/>
        <v>15.094622465704374</v>
      </c>
      <c r="L10" s="275"/>
    </row>
    <row r="11" spans="1:12" ht="18" customHeight="1" hidden="1">
      <c r="A11" s="275"/>
      <c r="B11" s="514"/>
      <c r="C11" s="289" t="s">
        <v>349</v>
      </c>
      <c r="D11" s="288">
        <f t="shared" si="0"/>
        <v>121348</v>
      </c>
      <c r="E11" s="288">
        <f t="shared" si="0"/>
        <v>138010</v>
      </c>
      <c r="F11" s="288">
        <f t="shared" si="0"/>
        <v>139503</v>
      </c>
      <c r="G11" s="288">
        <f t="shared" si="0"/>
        <v>159765</v>
      </c>
      <c r="H11" s="287">
        <f t="shared" si="1"/>
        <v>12.378596457225047</v>
      </c>
      <c r="I11" s="287">
        <f t="shared" si="2"/>
        <v>12.564170492543521</v>
      </c>
      <c r="J11" s="287">
        <f t="shared" si="3"/>
        <v>10.780332459848955</v>
      </c>
      <c r="K11" s="287">
        <f t="shared" si="4"/>
        <v>11.350646268918632</v>
      </c>
      <c r="L11" s="275"/>
    </row>
    <row r="12" spans="1:12" ht="18" customHeight="1" hidden="1">
      <c r="A12" s="275"/>
      <c r="B12" s="514"/>
      <c r="C12" s="289" t="s">
        <v>348</v>
      </c>
      <c r="D12" s="288">
        <f t="shared" si="0"/>
        <v>99582</v>
      </c>
      <c r="E12" s="288">
        <f t="shared" si="0"/>
        <v>124999</v>
      </c>
      <c r="F12" s="288">
        <f t="shared" si="0"/>
        <v>169795</v>
      </c>
      <c r="G12" s="288">
        <f t="shared" si="0"/>
        <v>184674</v>
      </c>
      <c r="H12" s="287">
        <f t="shared" si="1"/>
        <v>10.158267069942518</v>
      </c>
      <c r="I12" s="287">
        <f t="shared" si="2"/>
        <v>11.379673555520961</v>
      </c>
      <c r="J12" s="287">
        <f t="shared" si="3"/>
        <v>13.12119846899388</v>
      </c>
      <c r="K12" s="287">
        <f t="shared" si="4"/>
        <v>13.12032828883848</v>
      </c>
      <c r="L12" s="275"/>
    </row>
    <row r="13" spans="1:12" ht="18" customHeight="1" hidden="1">
      <c r="A13" s="275"/>
      <c r="B13" s="514"/>
      <c r="C13" s="289" t="s">
        <v>347</v>
      </c>
      <c r="D13" s="288">
        <f t="shared" si="0"/>
        <v>81699</v>
      </c>
      <c r="E13" s="288">
        <f t="shared" si="0"/>
        <v>109800</v>
      </c>
      <c r="F13" s="288">
        <f t="shared" si="0"/>
        <v>139454</v>
      </c>
      <c r="G13" s="288">
        <f t="shared" si="0"/>
        <v>168326</v>
      </c>
      <c r="H13" s="287">
        <f t="shared" si="1"/>
        <v>8.334038896057859</v>
      </c>
      <c r="I13" s="287">
        <f t="shared" si="2"/>
        <v>9.995985219051365</v>
      </c>
      <c r="J13" s="287">
        <f t="shared" si="3"/>
        <v>10.776545901204821</v>
      </c>
      <c r="K13" s="287">
        <f t="shared" si="4"/>
        <v>11.95887011461833</v>
      </c>
      <c r="L13" s="275"/>
    </row>
    <row r="14" spans="1:12" ht="18" customHeight="1" hidden="1">
      <c r="A14" s="275"/>
      <c r="B14" s="514"/>
      <c r="C14" s="289" t="s">
        <v>346</v>
      </c>
      <c r="D14" s="288">
        <f t="shared" si="0"/>
        <v>35982</v>
      </c>
      <c r="E14" s="288">
        <f t="shared" si="0"/>
        <v>56555</v>
      </c>
      <c r="F14" s="288">
        <f t="shared" si="0"/>
        <v>88855</v>
      </c>
      <c r="G14" s="288">
        <f t="shared" si="0"/>
        <v>129198</v>
      </c>
      <c r="H14" s="287">
        <f t="shared" si="1"/>
        <v>3.670490306588256</v>
      </c>
      <c r="I14" s="287">
        <f t="shared" si="2"/>
        <v>5.1486606927454455</v>
      </c>
      <c r="J14" s="287">
        <f t="shared" si="3"/>
        <v>6.866421802541013</v>
      </c>
      <c r="K14" s="287">
        <f t="shared" si="4"/>
        <v>9.178986615665192</v>
      </c>
      <c r="L14" s="275"/>
    </row>
    <row r="15" spans="1:12" ht="19.5" customHeight="1">
      <c r="A15" s="275"/>
      <c r="B15" s="514" t="s">
        <v>207</v>
      </c>
      <c r="C15" s="286" t="s">
        <v>354</v>
      </c>
      <c r="D15" s="285">
        <v>621819</v>
      </c>
      <c r="E15" s="285">
        <v>673855</v>
      </c>
      <c r="F15" s="285">
        <v>762611</v>
      </c>
      <c r="G15" s="284">
        <v>803520</v>
      </c>
      <c r="H15" s="282">
        <v>99.99999999999999</v>
      </c>
      <c r="I15" s="282">
        <v>100</v>
      </c>
      <c r="J15" s="282">
        <v>99.99999999999999</v>
      </c>
      <c r="K15" s="282">
        <v>99.99999999999999</v>
      </c>
      <c r="L15" s="275"/>
    </row>
    <row r="16" spans="1:12" ht="19.5" customHeight="1">
      <c r="A16" s="275"/>
      <c r="B16" s="514"/>
      <c r="C16" s="280" t="s">
        <v>353</v>
      </c>
      <c r="D16" s="279">
        <v>21391</v>
      </c>
      <c r="E16" s="279">
        <v>19008</v>
      </c>
      <c r="F16" s="279">
        <v>16914</v>
      </c>
      <c r="G16" s="278">
        <v>16025</v>
      </c>
      <c r="H16" s="281">
        <v>3.440068573009188</v>
      </c>
      <c r="I16" s="281">
        <v>2.820784886956393</v>
      </c>
      <c r="J16" s="281">
        <v>2.291363831565657</v>
      </c>
      <c r="K16" s="281">
        <v>2.080687840992602</v>
      </c>
      <c r="L16" s="275"/>
    </row>
    <row r="17" spans="1:12" ht="19.5" customHeight="1">
      <c r="A17" s="275"/>
      <c r="B17" s="514"/>
      <c r="C17" s="280" t="s">
        <v>352</v>
      </c>
      <c r="D17" s="279">
        <v>217413</v>
      </c>
      <c r="E17" s="279">
        <v>190368</v>
      </c>
      <c r="F17" s="279">
        <v>178738</v>
      </c>
      <c r="G17" s="278">
        <v>162542</v>
      </c>
      <c r="H17" s="281">
        <v>34.96403294206192</v>
      </c>
      <c r="I17" s="281">
        <v>28.25058803451781</v>
      </c>
      <c r="J17" s="281">
        <v>24.21389313742358</v>
      </c>
      <c r="K17" s="281">
        <v>21.104471953236782</v>
      </c>
      <c r="L17" s="275"/>
    </row>
    <row r="18" spans="1:12" ht="19.5" customHeight="1">
      <c r="A18" s="275"/>
      <c r="B18" s="514"/>
      <c r="C18" s="280" t="s">
        <v>351</v>
      </c>
      <c r="D18" s="279">
        <v>147806</v>
      </c>
      <c r="E18" s="279">
        <v>165634</v>
      </c>
      <c r="F18" s="279">
        <v>164043</v>
      </c>
      <c r="G18" s="278">
        <v>145002</v>
      </c>
      <c r="H18" s="281">
        <v>23.769939483997753</v>
      </c>
      <c r="I18" s="281">
        <v>24.580065444346335</v>
      </c>
      <c r="J18" s="281">
        <v>22.223140417495866</v>
      </c>
      <c r="K18" s="281">
        <v>18.827076338197145</v>
      </c>
      <c r="L18" s="275"/>
    </row>
    <row r="19" spans="1:12" ht="19.5" customHeight="1">
      <c r="A19" s="275"/>
      <c r="B19" s="514"/>
      <c r="C19" s="280" t="s">
        <v>350</v>
      </c>
      <c r="D19" s="279">
        <v>82600</v>
      </c>
      <c r="E19" s="279">
        <v>99001</v>
      </c>
      <c r="F19" s="279">
        <v>131271</v>
      </c>
      <c r="G19" s="278">
        <v>148889</v>
      </c>
      <c r="H19" s="281">
        <v>13.28360825256224</v>
      </c>
      <c r="I19" s="281">
        <v>14.691736352776191</v>
      </c>
      <c r="J19" s="281">
        <v>17.783470588474362</v>
      </c>
      <c r="K19" s="281">
        <v>19.33176486474555</v>
      </c>
      <c r="L19" s="275"/>
    </row>
    <row r="20" spans="1:12" ht="19.5" customHeight="1">
      <c r="A20" s="275"/>
      <c r="B20" s="514"/>
      <c r="C20" s="280" t="s">
        <v>349</v>
      </c>
      <c r="D20" s="279">
        <v>80260</v>
      </c>
      <c r="E20" s="279">
        <v>94797</v>
      </c>
      <c r="F20" s="279">
        <v>95310</v>
      </c>
      <c r="G20" s="278">
        <v>107973</v>
      </c>
      <c r="H20" s="281">
        <v>12.90729295824026</v>
      </c>
      <c r="I20" s="281">
        <v>14.067863264352123</v>
      </c>
      <c r="J20" s="281">
        <v>12.911782357013287</v>
      </c>
      <c r="K20" s="281">
        <v>14.019226724211805</v>
      </c>
      <c r="L20" s="275"/>
    </row>
    <row r="21" spans="1:12" ht="19.5" customHeight="1">
      <c r="A21" s="275"/>
      <c r="B21" s="514"/>
      <c r="C21" s="280" t="s">
        <v>348</v>
      </c>
      <c r="D21" s="279">
        <v>41601</v>
      </c>
      <c r="E21" s="279">
        <v>59389</v>
      </c>
      <c r="F21" s="279">
        <v>88775</v>
      </c>
      <c r="G21" s="278">
        <v>102086</v>
      </c>
      <c r="H21" s="281">
        <v>6.690210495337068</v>
      </c>
      <c r="I21" s="281">
        <v>8.813320373077293</v>
      </c>
      <c r="J21" s="281">
        <v>12.02647653702502</v>
      </c>
      <c r="K21" s="281">
        <v>13.254857967898332</v>
      </c>
      <c r="L21" s="275"/>
    </row>
    <row r="22" spans="1:12" ht="19.5" customHeight="1">
      <c r="A22" s="275"/>
      <c r="B22" s="514"/>
      <c r="C22" s="280" t="s">
        <v>347</v>
      </c>
      <c r="D22" s="279">
        <v>21698</v>
      </c>
      <c r="E22" s="279">
        <v>32328</v>
      </c>
      <c r="F22" s="279">
        <v>43482</v>
      </c>
      <c r="G22" s="278">
        <v>58833</v>
      </c>
      <c r="H22" s="281">
        <v>3.489439853076217</v>
      </c>
      <c r="I22" s="281">
        <v>4.797471266073561</v>
      </c>
      <c r="J22" s="281">
        <v>5.890568885192024</v>
      </c>
      <c r="K22" s="281">
        <v>7.638883478884102</v>
      </c>
      <c r="L22" s="275"/>
    </row>
    <row r="23" spans="1:12" ht="19.5" customHeight="1">
      <c r="A23" s="275"/>
      <c r="B23" s="514"/>
      <c r="C23" s="280" t="s">
        <v>346</v>
      </c>
      <c r="D23" s="279">
        <v>9050</v>
      </c>
      <c r="E23" s="279">
        <v>13330</v>
      </c>
      <c r="F23" s="279">
        <v>19630</v>
      </c>
      <c r="G23" s="278">
        <v>28828</v>
      </c>
      <c r="H23" s="281">
        <v>1.4554074417153544</v>
      </c>
      <c r="I23" s="281">
        <v>1.9781703779002902</v>
      </c>
      <c r="J23" s="281">
        <v>2.659304245810207</v>
      </c>
      <c r="K23" s="281">
        <v>3.74303083183368</v>
      </c>
      <c r="L23" s="275"/>
    </row>
    <row r="24" spans="1:12" ht="19.5" customHeight="1">
      <c r="A24" s="275"/>
      <c r="B24" s="515"/>
      <c r="C24" s="280" t="s">
        <v>345</v>
      </c>
      <c r="D24" s="279">
        <v>0</v>
      </c>
      <c r="E24" s="279">
        <v>0</v>
      </c>
      <c r="F24" s="279">
        <v>24448</v>
      </c>
      <c r="G24" s="278">
        <v>33342</v>
      </c>
      <c r="H24" s="277" t="s">
        <v>161</v>
      </c>
      <c r="I24" s="277" t="s">
        <v>161</v>
      </c>
      <c r="J24" s="277" t="s">
        <v>161</v>
      </c>
      <c r="K24" s="277" t="s">
        <v>344</v>
      </c>
      <c r="L24" s="275"/>
    </row>
    <row r="25" spans="1:12" ht="19.5" customHeight="1">
      <c r="A25" s="275"/>
      <c r="B25" s="513" t="s">
        <v>206</v>
      </c>
      <c r="C25" s="280" t="s">
        <v>354</v>
      </c>
      <c r="D25" s="279">
        <v>358486</v>
      </c>
      <c r="E25" s="279">
        <v>424586</v>
      </c>
      <c r="F25" s="279">
        <v>531440</v>
      </c>
      <c r="G25" s="278">
        <v>604021</v>
      </c>
      <c r="H25" s="282">
        <v>100.00000000000001</v>
      </c>
      <c r="I25" s="282">
        <v>100.00000000000001</v>
      </c>
      <c r="J25" s="282">
        <v>100</v>
      </c>
      <c r="K25" s="282">
        <v>100</v>
      </c>
      <c r="L25" s="275"/>
    </row>
    <row r="26" spans="1:12" ht="19.5" customHeight="1">
      <c r="A26" s="275"/>
      <c r="B26" s="514"/>
      <c r="C26" s="280" t="s">
        <v>353</v>
      </c>
      <c r="D26" s="279">
        <v>12133</v>
      </c>
      <c r="E26" s="279">
        <v>9715</v>
      </c>
      <c r="F26" s="279">
        <v>10380</v>
      </c>
      <c r="G26" s="278">
        <v>10041</v>
      </c>
      <c r="H26" s="281">
        <v>3.3845115290415806</v>
      </c>
      <c r="I26" s="281">
        <v>2.2881112424809107</v>
      </c>
      <c r="J26" s="281">
        <v>2.0069450352278793</v>
      </c>
      <c r="K26" s="281">
        <v>1.7146311434118786</v>
      </c>
      <c r="L26" s="275"/>
    </row>
    <row r="27" spans="1:12" ht="19.5" customHeight="1">
      <c r="A27" s="275"/>
      <c r="B27" s="514"/>
      <c r="C27" s="280" t="s">
        <v>352</v>
      </c>
      <c r="D27" s="279">
        <v>93530</v>
      </c>
      <c r="E27" s="279">
        <v>92701</v>
      </c>
      <c r="F27" s="279">
        <v>96822</v>
      </c>
      <c r="G27" s="278">
        <v>98307</v>
      </c>
      <c r="H27" s="281">
        <v>26.090279676193774</v>
      </c>
      <c r="I27" s="281">
        <v>21.833268171819135</v>
      </c>
      <c r="J27" s="281">
        <v>18.720272851718082</v>
      </c>
      <c r="K27" s="281">
        <v>16.7871968743543</v>
      </c>
      <c r="L27" s="275"/>
    </row>
    <row r="28" spans="1:12" ht="19.5" customHeight="1">
      <c r="A28" s="275"/>
      <c r="B28" s="514"/>
      <c r="C28" s="280" t="s">
        <v>351</v>
      </c>
      <c r="D28" s="279">
        <v>43447</v>
      </c>
      <c r="E28" s="279">
        <v>61234</v>
      </c>
      <c r="F28" s="279">
        <v>70435</v>
      </c>
      <c r="G28" s="278">
        <v>69442</v>
      </c>
      <c r="H28" s="281">
        <v>12.11958068097499</v>
      </c>
      <c r="I28" s="281">
        <v>14.42204877221576</v>
      </c>
      <c r="J28" s="281">
        <v>13.61841749097068</v>
      </c>
      <c r="K28" s="281">
        <v>11.858123280630185</v>
      </c>
      <c r="L28" s="275"/>
    </row>
    <row r="29" spans="1:12" ht="19.5" customHeight="1">
      <c r="A29" s="275"/>
      <c r="B29" s="514"/>
      <c r="C29" s="280" t="s">
        <v>350</v>
      </c>
      <c r="D29" s="279">
        <v>23374</v>
      </c>
      <c r="E29" s="279">
        <v>31416</v>
      </c>
      <c r="F29" s="279">
        <v>49157</v>
      </c>
      <c r="G29" s="278">
        <v>63574</v>
      </c>
      <c r="H29" s="281">
        <v>6.520198836216756</v>
      </c>
      <c r="I29" s="281">
        <v>7.399207698793648</v>
      </c>
      <c r="J29" s="281">
        <v>9.504373516059427</v>
      </c>
      <c r="K29" s="281">
        <v>10.856086078206033</v>
      </c>
      <c r="L29" s="275"/>
    </row>
    <row r="30" spans="1:12" ht="19.5" customHeight="1">
      <c r="A30" s="275"/>
      <c r="B30" s="514"/>
      <c r="C30" s="280" t="s">
        <v>349</v>
      </c>
      <c r="D30" s="279">
        <v>41088</v>
      </c>
      <c r="E30" s="279">
        <v>43213</v>
      </c>
      <c r="F30" s="279">
        <v>44193</v>
      </c>
      <c r="G30" s="278">
        <v>51792</v>
      </c>
      <c r="H30" s="281">
        <v>11.461535457451616</v>
      </c>
      <c r="I30" s="281">
        <v>10.177678962565889</v>
      </c>
      <c r="J30" s="281">
        <v>8.54459748957858</v>
      </c>
      <c r="K30" s="281">
        <v>8.844156575997212</v>
      </c>
      <c r="L30" s="275"/>
    </row>
    <row r="31" spans="1:12" ht="19.5" customHeight="1">
      <c r="A31" s="275"/>
      <c r="B31" s="514"/>
      <c r="C31" s="280" t="s">
        <v>348</v>
      </c>
      <c r="D31" s="279">
        <v>57981</v>
      </c>
      <c r="E31" s="279">
        <v>65610</v>
      </c>
      <c r="F31" s="279">
        <v>81020</v>
      </c>
      <c r="G31" s="278">
        <v>82588</v>
      </c>
      <c r="H31" s="281">
        <v>16.17385337223769</v>
      </c>
      <c r="I31" s="281">
        <v>15.452699806399645</v>
      </c>
      <c r="J31" s="281">
        <v>15.66499872390778</v>
      </c>
      <c r="K31" s="281">
        <v>14.102973495876928</v>
      </c>
      <c r="L31" s="275"/>
    </row>
    <row r="32" spans="1:12" ht="19.5" customHeight="1">
      <c r="A32" s="275"/>
      <c r="B32" s="514"/>
      <c r="C32" s="280" t="s">
        <v>347</v>
      </c>
      <c r="D32" s="279">
        <v>60001</v>
      </c>
      <c r="E32" s="279">
        <v>77472</v>
      </c>
      <c r="F32" s="279">
        <v>95972</v>
      </c>
      <c r="G32" s="278">
        <v>109493</v>
      </c>
      <c r="H32" s="281">
        <v>16.737334233414973</v>
      </c>
      <c r="I32" s="281">
        <v>18.24648010061566</v>
      </c>
      <c r="J32" s="281">
        <v>18.55592764170424</v>
      </c>
      <c r="K32" s="281">
        <v>18.6973516368486</v>
      </c>
      <c r="L32" s="275"/>
    </row>
    <row r="33" spans="1:12" ht="19.5" customHeight="1">
      <c r="A33" s="275"/>
      <c r="B33" s="514"/>
      <c r="C33" s="280" t="s">
        <v>346</v>
      </c>
      <c r="D33" s="279">
        <v>26932</v>
      </c>
      <c r="E33" s="279">
        <v>43225</v>
      </c>
      <c r="F33" s="279">
        <v>69225</v>
      </c>
      <c r="G33" s="278">
        <v>100370</v>
      </c>
      <c r="H33" s="281">
        <v>7.512706214468626</v>
      </c>
      <c r="I33" s="281">
        <v>10.180505245109353</v>
      </c>
      <c r="J33" s="281">
        <v>13.384467250833326</v>
      </c>
      <c r="K33" s="281">
        <v>17.13948091467486</v>
      </c>
      <c r="L33" s="275"/>
    </row>
    <row r="34" spans="1:12" ht="19.5" customHeight="1">
      <c r="A34" s="275"/>
      <c r="B34" s="515"/>
      <c r="C34" s="280" t="s">
        <v>345</v>
      </c>
      <c r="D34" s="279">
        <v>0</v>
      </c>
      <c r="E34" s="279">
        <v>0</v>
      </c>
      <c r="F34" s="279">
        <v>14236</v>
      </c>
      <c r="G34" s="278">
        <v>18414</v>
      </c>
      <c r="H34" s="277" t="s">
        <v>161</v>
      </c>
      <c r="I34" s="277" t="s">
        <v>161</v>
      </c>
      <c r="J34" s="277" t="s">
        <v>161</v>
      </c>
      <c r="K34" s="277" t="s">
        <v>344</v>
      </c>
      <c r="L34" s="275"/>
    </row>
    <row r="35" spans="1:12" ht="15" customHeight="1">
      <c r="A35" s="275"/>
      <c r="B35" s="106" t="s">
        <v>220</v>
      </c>
      <c r="C35" s="276"/>
      <c r="D35" s="275"/>
      <c r="E35" s="275"/>
      <c r="F35" s="275"/>
      <c r="G35" s="275"/>
      <c r="H35" s="275"/>
      <c r="I35" s="275"/>
      <c r="J35" s="275"/>
      <c r="K35" s="275"/>
      <c r="L35" s="275"/>
    </row>
    <row r="36" spans="1:42" s="274" customFormat="1" ht="15" customHeight="1">
      <c r="A36" s="275"/>
      <c r="B36" s="106" t="s">
        <v>175</v>
      </c>
      <c r="C36" s="276"/>
      <c r="D36" s="275"/>
      <c r="E36" s="275"/>
      <c r="F36" s="275"/>
      <c r="G36" s="275"/>
      <c r="H36" s="275"/>
      <c r="I36" s="275"/>
      <c r="J36" s="275"/>
      <c r="K36" s="275"/>
      <c r="L36" s="275"/>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row>
    <row r="37" spans="1:42" s="274" customFormat="1" ht="12" customHeight="1">
      <c r="A37" s="275"/>
      <c r="B37" s="275"/>
      <c r="C37" s="276"/>
      <c r="D37" s="275"/>
      <c r="E37" s="275"/>
      <c r="F37" s="275"/>
      <c r="G37" s="275"/>
      <c r="H37" s="275"/>
      <c r="I37" s="275"/>
      <c r="J37" s="275"/>
      <c r="K37" s="275"/>
      <c r="L37" s="275"/>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row>
    <row r="38" spans="2:42" s="274" customFormat="1" ht="12" customHeight="1">
      <c r="B38" s="272"/>
      <c r="C38" s="273"/>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row>
    <row r="39" spans="2:42" s="274" customFormat="1" ht="12" customHeight="1">
      <c r="B39" s="272"/>
      <c r="C39" s="273"/>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row>
    <row r="40" spans="2:42" s="274" customFormat="1" ht="12" customHeight="1">
      <c r="B40" s="272"/>
      <c r="C40" s="273"/>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row>
    <row r="41" spans="2:42" s="274" customFormat="1" ht="12" customHeight="1">
      <c r="B41" s="272"/>
      <c r="C41" s="273"/>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row>
    <row r="42" spans="2:42" s="274" customFormat="1" ht="12" customHeight="1">
      <c r="B42" s="272"/>
      <c r="C42" s="273"/>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row>
    <row r="43" spans="2:42" s="274" customFormat="1" ht="12" customHeight="1">
      <c r="B43" s="272"/>
      <c r="C43" s="273"/>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row>
    <row r="44" spans="2:42" s="274" customFormat="1" ht="12" customHeight="1">
      <c r="B44" s="272"/>
      <c r="C44" s="273"/>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row>
    <row r="45" spans="2:42" s="274" customFormat="1" ht="12" customHeight="1">
      <c r="B45" s="272"/>
      <c r="C45" s="273"/>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row>
    <row r="46" spans="2:42" s="274" customFormat="1" ht="12" customHeight="1">
      <c r="B46" s="272"/>
      <c r="C46" s="273"/>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row>
    <row r="47" spans="2:42" s="274" customFormat="1" ht="12" customHeight="1">
      <c r="B47" s="272"/>
      <c r="C47" s="273"/>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row>
    <row r="48" spans="2:42" s="274" customFormat="1" ht="12" customHeight="1">
      <c r="B48" s="272"/>
      <c r="C48" s="273"/>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row>
    <row r="49" spans="2:42" s="274" customFormat="1" ht="12" customHeight="1">
      <c r="B49" s="272"/>
      <c r="C49" s="273"/>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row>
    <row r="50" spans="2:42" s="274" customFormat="1" ht="12" customHeight="1">
      <c r="B50" s="272"/>
      <c r="C50" s="273"/>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row>
    <row r="51" spans="2:42" s="274" customFormat="1" ht="12" customHeight="1">
      <c r="B51" s="272"/>
      <c r="C51" s="273"/>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row>
    <row r="52" spans="2:42" s="274" customFormat="1" ht="12" customHeight="1">
      <c r="B52" s="272"/>
      <c r="C52" s="273"/>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row>
    <row r="53" spans="2:42" s="274" customFormat="1" ht="12" customHeight="1">
      <c r="B53" s="272"/>
      <c r="C53" s="273"/>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row>
    <row r="54" spans="2:42" s="274" customFormat="1" ht="12" customHeight="1">
      <c r="B54" s="272"/>
      <c r="C54" s="273"/>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row>
    <row r="55" spans="2:42" s="274" customFormat="1" ht="12" customHeight="1">
      <c r="B55" s="272"/>
      <c r="C55" s="273"/>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row>
    <row r="56" spans="2:42" s="274" customFormat="1" ht="12" customHeight="1">
      <c r="B56" s="272"/>
      <c r="C56" s="273"/>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row>
    <row r="57" spans="2:42" s="274" customFormat="1" ht="12" customHeight="1">
      <c r="B57" s="272"/>
      <c r="C57" s="273"/>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row>
    <row r="58" spans="2:42" s="274" customFormat="1" ht="12" customHeight="1">
      <c r="B58" s="272"/>
      <c r="C58" s="273"/>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row>
    <row r="59" spans="2:42" s="274" customFormat="1" ht="12" customHeight="1">
      <c r="B59" s="272"/>
      <c r="C59" s="273"/>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row>
    <row r="60" spans="2:42" s="274" customFormat="1" ht="12" customHeight="1">
      <c r="B60" s="272"/>
      <c r="C60" s="273"/>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row>
    <row r="61" spans="2:42" s="274" customFormat="1" ht="12" customHeight="1">
      <c r="B61" s="272"/>
      <c r="C61" s="273"/>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row>
    <row r="62" spans="2:42" s="274" customFormat="1" ht="12" customHeight="1">
      <c r="B62" s="272"/>
      <c r="C62" s="273"/>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row>
    <row r="63" spans="2:42" s="274" customFormat="1" ht="12" customHeight="1">
      <c r="B63" s="272"/>
      <c r="C63" s="273"/>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row>
    <row r="64" spans="2:42" s="274" customFormat="1" ht="12" customHeight="1">
      <c r="B64" s="272"/>
      <c r="C64" s="273"/>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row>
    <row r="65" spans="2:42" s="274" customFormat="1" ht="12" customHeight="1">
      <c r="B65" s="272"/>
      <c r="C65" s="273"/>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row>
    <row r="66" spans="2:42" s="274" customFormat="1" ht="12" customHeight="1">
      <c r="B66" s="272"/>
      <c r="C66" s="273"/>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row>
    <row r="67" spans="2:42" s="274" customFormat="1" ht="12" customHeight="1">
      <c r="B67" s="272"/>
      <c r="C67" s="273"/>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row>
    <row r="68" spans="2:42" s="274" customFormat="1" ht="12" customHeight="1">
      <c r="B68" s="272"/>
      <c r="C68" s="273"/>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row>
    <row r="69" spans="2:42" s="274" customFormat="1" ht="12" customHeight="1">
      <c r="B69" s="272"/>
      <c r="C69" s="273"/>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row>
    <row r="70" spans="2:42" s="274" customFormat="1" ht="12" customHeight="1">
      <c r="B70" s="272"/>
      <c r="C70" s="273"/>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row>
    <row r="71" spans="2:42" s="274" customFormat="1" ht="12" customHeight="1">
      <c r="B71" s="272"/>
      <c r="C71" s="273"/>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row>
    <row r="72" spans="2:42" s="274" customFormat="1" ht="12" customHeight="1">
      <c r="B72" s="272"/>
      <c r="C72" s="273"/>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2"/>
    </row>
    <row r="73" spans="2:42" s="274" customFormat="1" ht="12" customHeight="1">
      <c r="B73" s="272"/>
      <c r="C73" s="273"/>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row>
    <row r="74" spans="2:42" s="274" customFormat="1" ht="12" customHeight="1">
      <c r="B74" s="272"/>
      <c r="C74" s="273"/>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row>
    <row r="75" spans="2:42" s="274" customFormat="1" ht="12" customHeight="1">
      <c r="B75" s="272"/>
      <c r="C75" s="273"/>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row>
    <row r="76" spans="2:42" s="274" customFormat="1" ht="12" customHeight="1">
      <c r="B76" s="272"/>
      <c r="C76" s="273"/>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row>
    <row r="77" spans="2:42" s="274" customFormat="1" ht="12" customHeight="1">
      <c r="B77" s="272"/>
      <c r="C77" s="273"/>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row>
    <row r="78" spans="2:42" s="274" customFormat="1" ht="12" customHeight="1">
      <c r="B78" s="272"/>
      <c r="C78" s="273"/>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row>
    <row r="79" spans="2:42" s="274" customFormat="1" ht="12" customHeight="1">
      <c r="B79" s="272"/>
      <c r="C79" s="273"/>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row>
    <row r="80" spans="2:42" s="274" customFormat="1" ht="12" customHeight="1">
      <c r="B80" s="272"/>
      <c r="C80" s="273"/>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row>
    <row r="81" spans="2:42" s="274" customFormat="1" ht="12" customHeight="1">
      <c r="B81" s="272"/>
      <c r="C81" s="273"/>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row>
    <row r="82" spans="2:42" s="274" customFormat="1" ht="12" customHeight="1">
      <c r="B82" s="272"/>
      <c r="C82" s="273"/>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row>
    <row r="83" spans="2:42" s="274" customFormat="1" ht="12" customHeight="1">
      <c r="B83" s="272"/>
      <c r="C83" s="273"/>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row>
    <row r="84" spans="2:42" s="274" customFormat="1" ht="12" customHeight="1">
      <c r="B84" s="272"/>
      <c r="C84" s="273"/>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row>
    <row r="85" spans="2:42" s="274" customFormat="1" ht="12" customHeight="1">
      <c r="B85" s="272"/>
      <c r="C85" s="273"/>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row>
    <row r="86" spans="2:42" s="274" customFormat="1" ht="12" customHeight="1">
      <c r="B86" s="272"/>
      <c r="C86" s="273"/>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row>
    <row r="87" spans="2:42" s="274" customFormat="1" ht="12" customHeight="1">
      <c r="B87" s="272"/>
      <c r="C87" s="273"/>
      <c r="D87" s="272"/>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row>
    <row r="88" spans="2:42" s="274" customFormat="1" ht="12" customHeight="1">
      <c r="B88" s="272"/>
      <c r="C88" s="273"/>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row>
    <row r="89" spans="2:42" s="274" customFormat="1" ht="12" customHeight="1">
      <c r="B89" s="272"/>
      <c r="C89" s="273"/>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row>
    <row r="90" spans="2:42" s="274" customFormat="1" ht="12" customHeight="1">
      <c r="B90" s="272"/>
      <c r="C90" s="273"/>
      <c r="D90" s="272"/>
      <c r="E90" s="272"/>
      <c r="F90" s="27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row>
    <row r="91" spans="2:42" s="274" customFormat="1" ht="12" customHeight="1">
      <c r="B91" s="272"/>
      <c r="C91" s="273"/>
      <c r="D91" s="272"/>
      <c r="E91" s="272"/>
      <c r="F91" s="272"/>
      <c r="G91" s="272"/>
      <c r="H91" s="272"/>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row>
    <row r="92" spans="2:42" s="274" customFormat="1" ht="12" customHeight="1">
      <c r="B92" s="272"/>
      <c r="C92" s="273"/>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row>
    <row r="93" spans="2:42" s="274" customFormat="1" ht="12" customHeight="1">
      <c r="B93" s="272"/>
      <c r="C93" s="273"/>
      <c r="D93" s="272"/>
      <c r="E93" s="272"/>
      <c r="F93" s="272"/>
      <c r="G93" s="272"/>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row>
    <row r="94" spans="2:42" s="274" customFormat="1" ht="12" customHeight="1">
      <c r="B94" s="272"/>
      <c r="C94" s="273"/>
      <c r="D94" s="272"/>
      <c r="E94" s="272"/>
      <c r="F94" s="272"/>
      <c r="G94" s="272"/>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row>
    <row r="95" spans="2:42" s="274" customFormat="1" ht="12" customHeight="1">
      <c r="B95" s="272"/>
      <c r="C95" s="273"/>
      <c r="D95" s="272"/>
      <c r="E95" s="272"/>
      <c r="F95" s="272"/>
      <c r="G95" s="272"/>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row>
    <row r="96" spans="2:42" s="274" customFormat="1" ht="12" customHeight="1">
      <c r="B96" s="272"/>
      <c r="C96" s="273"/>
      <c r="D96" s="272"/>
      <c r="E96" s="272"/>
      <c r="F96" s="272"/>
      <c r="G96" s="272"/>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row>
    <row r="97" spans="2:42" s="274" customFormat="1" ht="12" customHeight="1">
      <c r="B97" s="272"/>
      <c r="C97" s="273"/>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row>
    <row r="98" spans="2:42" s="274" customFormat="1" ht="12" customHeight="1">
      <c r="B98" s="272"/>
      <c r="C98" s="273"/>
      <c r="D98" s="272"/>
      <c r="E98" s="272"/>
      <c r="F98" s="272"/>
      <c r="G98" s="272"/>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row>
    <row r="99" spans="2:42" s="274" customFormat="1" ht="12" customHeight="1">
      <c r="B99" s="272"/>
      <c r="C99" s="273"/>
      <c r="D99" s="272"/>
      <c r="E99" s="272"/>
      <c r="F99" s="272"/>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row>
    <row r="100" spans="2:42" s="274" customFormat="1" ht="12" customHeight="1">
      <c r="B100" s="272"/>
      <c r="C100" s="273"/>
      <c r="D100" s="272"/>
      <c r="E100" s="272"/>
      <c r="F100" s="272"/>
      <c r="G100" s="272"/>
      <c r="H100" s="272"/>
      <c r="I100" s="272"/>
      <c r="J100" s="272"/>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row>
    <row r="101" spans="2:42" s="274" customFormat="1" ht="12" customHeight="1">
      <c r="B101" s="272"/>
      <c r="C101" s="273"/>
      <c r="D101" s="272"/>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row>
    <row r="102" spans="2:42" s="274" customFormat="1" ht="12" customHeight="1">
      <c r="B102" s="272"/>
      <c r="C102" s="273"/>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row>
    <row r="103" spans="2:42" s="274" customFormat="1" ht="12" customHeight="1">
      <c r="B103" s="272"/>
      <c r="C103" s="273"/>
      <c r="D103" s="272"/>
      <c r="E103" s="272"/>
      <c r="F103" s="272"/>
      <c r="G103" s="272"/>
      <c r="H103" s="272"/>
      <c r="I103" s="272"/>
      <c r="J103" s="272"/>
      <c r="K103" s="272"/>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row>
    <row r="104" spans="2:42" s="274" customFormat="1" ht="12" customHeight="1">
      <c r="B104" s="272"/>
      <c r="C104" s="273"/>
      <c r="D104" s="272"/>
      <c r="E104" s="272"/>
      <c r="F104" s="272"/>
      <c r="G104" s="272"/>
      <c r="H104" s="272"/>
      <c r="I104" s="272"/>
      <c r="J104" s="272"/>
      <c r="K104" s="272"/>
      <c r="L104" s="272"/>
      <c r="M104" s="272"/>
      <c r="N104" s="272"/>
      <c r="O104" s="272"/>
      <c r="P104" s="272"/>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row>
    <row r="105" spans="2:42" s="274" customFormat="1" ht="12" customHeight="1">
      <c r="B105" s="272"/>
      <c r="C105" s="273"/>
      <c r="D105" s="272"/>
      <c r="E105" s="272"/>
      <c r="F105" s="272"/>
      <c r="G105" s="272"/>
      <c r="H105" s="272"/>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272"/>
      <c r="AL105" s="272"/>
      <c r="AM105" s="272"/>
      <c r="AN105" s="272"/>
      <c r="AO105" s="272"/>
      <c r="AP105" s="272"/>
    </row>
    <row r="106" spans="2:42" s="274" customFormat="1" ht="12" customHeight="1">
      <c r="B106" s="272"/>
      <c r="C106" s="273"/>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row>
    <row r="107" spans="2:42" s="274" customFormat="1" ht="12" customHeight="1">
      <c r="B107" s="272"/>
      <c r="C107" s="273"/>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row>
    <row r="108" spans="2:42" s="274" customFormat="1" ht="12" customHeight="1">
      <c r="B108" s="272"/>
      <c r="C108" s="273"/>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row>
    <row r="109" spans="2:42" s="274" customFormat="1" ht="12" customHeight="1">
      <c r="B109" s="272"/>
      <c r="C109" s="273"/>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row>
    <row r="110" spans="2:42" s="274" customFormat="1" ht="12" customHeight="1">
      <c r="B110" s="272"/>
      <c r="C110" s="273"/>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2"/>
    </row>
    <row r="111" spans="2:42" s="274" customFormat="1" ht="12" customHeight="1">
      <c r="B111" s="272"/>
      <c r="C111" s="273"/>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row>
    <row r="112" spans="2:42" s="274" customFormat="1" ht="12" customHeight="1">
      <c r="B112" s="272"/>
      <c r="C112" s="273"/>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row>
    <row r="113" spans="2:42" s="274" customFormat="1" ht="12" customHeight="1">
      <c r="B113" s="272"/>
      <c r="C113" s="273"/>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row>
    <row r="114" spans="2:42" s="274" customFormat="1" ht="12" customHeight="1">
      <c r="B114" s="272"/>
      <c r="C114" s="273"/>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2"/>
    </row>
    <row r="115" spans="2:42" s="274" customFormat="1" ht="12" customHeight="1">
      <c r="B115" s="272"/>
      <c r="C115" s="273"/>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272"/>
      <c r="AM115" s="272"/>
      <c r="AN115" s="272"/>
      <c r="AO115" s="272"/>
      <c r="AP115" s="272"/>
    </row>
    <row r="116" spans="2:42" s="274" customFormat="1" ht="12" customHeight="1">
      <c r="B116" s="272"/>
      <c r="C116" s="273"/>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B116" s="272"/>
      <c r="AC116" s="272"/>
      <c r="AD116" s="272"/>
      <c r="AE116" s="272"/>
      <c r="AF116" s="272"/>
      <c r="AG116" s="272"/>
      <c r="AH116" s="272"/>
      <c r="AI116" s="272"/>
      <c r="AJ116" s="272"/>
      <c r="AK116" s="272"/>
      <c r="AL116" s="272"/>
      <c r="AM116" s="272"/>
      <c r="AN116" s="272"/>
      <c r="AO116" s="272"/>
      <c r="AP116" s="272"/>
    </row>
    <row r="117" spans="2:42" s="274" customFormat="1" ht="12" customHeight="1">
      <c r="B117" s="272"/>
      <c r="C117" s="273"/>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2"/>
      <c r="AG117" s="272"/>
      <c r="AH117" s="272"/>
      <c r="AI117" s="272"/>
      <c r="AJ117" s="272"/>
      <c r="AK117" s="272"/>
      <c r="AL117" s="272"/>
      <c r="AM117" s="272"/>
      <c r="AN117" s="272"/>
      <c r="AO117" s="272"/>
      <c r="AP117" s="272"/>
    </row>
    <row r="118" spans="2:42" s="274" customFormat="1" ht="12" customHeight="1">
      <c r="B118" s="272"/>
      <c r="C118" s="273"/>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2"/>
      <c r="AP118" s="272"/>
    </row>
    <row r="119" spans="2:42" s="274" customFormat="1" ht="12" customHeight="1">
      <c r="B119" s="272"/>
      <c r="C119" s="273"/>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2"/>
      <c r="AP119" s="272"/>
    </row>
    <row r="120" spans="2:42" s="274" customFormat="1" ht="12" customHeight="1">
      <c r="B120" s="272"/>
      <c r="C120" s="273"/>
      <c r="D120" s="272"/>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2"/>
      <c r="AP120" s="272"/>
    </row>
    <row r="121" spans="2:42" s="274" customFormat="1" ht="12" customHeight="1">
      <c r="B121" s="272"/>
      <c r="C121" s="273"/>
      <c r="D121" s="272"/>
      <c r="E121" s="272"/>
      <c r="F121" s="272"/>
      <c r="G121" s="272"/>
      <c r="H121" s="272"/>
      <c r="I121" s="272"/>
      <c r="J121" s="272"/>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2"/>
      <c r="AM121" s="272"/>
      <c r="AN121" s="272"/>
      <c r="AO121" s="272"/>
      <c r="AP121" s="272"/>
    </row>
    <row r="122" spans="2:42" s="274" customFormat="1" ht="12" customHeight="1">
      <c r="B122" s="272"/>
      <c r="C122" s="273"/>
      <c r="D122" s="272"/>
      <c r="E122" s="272"/>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2"/>
      <c r="AO122" s="272"/>
      <c r="AP122" s="272"/>
    </row>
    <row r="123" spans="2:42" s="274" customFormat="1" ht="12" customHeight="1">
      <c r="B123" s="272"/>
      <c r="C123" s="273"/>
      <c r="D123" s="272"/>
      <c r="E123" s="272"/>
      <c r="F123" s="272"/>
      <c r="G123" s="272"/>
      <c r="H123" s="272"/>
      <c r="I123" s="272"/>
      <c r="J123" s="272"/>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2"/>
      <c r="AP123" s="272"/>
    </row>
    <row r="124" spans="2:42" s="274" customFormat="1" ht="12" customHeight="1">
      <c r="B124" s="272"/>
      <c r="C124" s="273"/>
      <c r="D124" s="272"/>
      <c r="E124" s="272"/>
      <c r="F124" s="272"/>
      <c r="G124" s="272"/>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2"/>
      <c r="AE124" s="272"/>
      <c r="AF124" s="272"/>
      <c r="AG124" s="272"/>
      <c r="AH124" s="272"/>
      <c r="AI124" s="272"/>
      <c r="AJ124" s="272"/>
      <c r="AK124" s="272"/>
      <c r="AL124" s="272"/>
      <c r="AM124" s="272"/>
      <c r="AN124" s="272"/>
      <c r="AO124" s="272"/>
      <c r="AP124" s="272"/>
    </row>
    <row r="125" spans="2:42" s="274" customFormat="1" ht="12" customHeight="1">
      <c r="B125" s="272"/>
      <c r="C125" s="273"/>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2"/>
      <c r="AM125" s="272"/>
      <c r="AN125" s="272"/>
      <c r="AO125" s="272"/>
      <c r="AP125" s="272"/>
    </row>
    <row r="126" spans="2:42" s="274" customFormat="1" ht="12" customHeight="1">
      <c r="B126" s="272"/>
      <c r="C126" s="273"/>
      <c r="D126" s="272"/>
      <c r="E126" s="272"/>
      <c r="F126" s="272"/>
      <c r="G126" s="272"/>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c r="AJ126" s="272"/>
      <c r="AK126" s="272"/>
      <c r="AL126" s="272"/>
      <c r="AM126" s="272"/>
      <c r="AN126" s="272"/>
      <c r="AO126" s="272"/>
      <c r="AP126" s="272"/>
    </row>
    <row r="127" spans="2:42" s="274" customFormat="1" ht="12" customHeight="1">
      <c r="B127" s="272"/>
      <c r="C127" s="273"/>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c r="AJ127" s="272"/>
      <c r="AK127" s="272"/>
      <c r="AL127" s="272"/>
      <c r="AM127" s="272"/>
      <c r="AN127" s="272"/>
      <c r="AO127" s="272"/>
      <c r="AP127" s="272"/>
    </row>
    <row r="128" spans="2:42" s="274" customFormat="1" ht="12" customHeight="1">
      <c r="B128" s="272"/>
      <c r="C128" s="273"/>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c r="AM128" s="272"/>
      <c r="AN128" s="272"/>
      <c r="AO128" s="272"/>
      <c r="AP128" s="272"/>
    </row>
    <row r="129" spans="2:42" s="274" customFormat="1" ht="12" customHeight="1">
      <c r="B129" s="272"/>
      <c r="C129" s="273"/>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2"/>
      <c r="AN129" s="272"/>
      <c r="AO129" s="272"/>
      <c r="AP129" s="272"/>
    </row>
    <row r="130" spans="2:42" s="274" customFormat="1" ht="12" customHeight="1">
      <c r="B130" s="272"/>
      <c r="C130" s="273"/>
      <c r="D130" s="272"/>
      <c r="E130" s="272"/>
      <c r="F130" s="272"/>
      <c r="G130" s="272"/>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c r="AG130" s="272"/>
      <c r="AH130" s="272"/>
      <c r="AI130" s="272"/>
      <c r="AJ130" s="272"/>
      <c r="AK130" s="272"/>
      <c r="AL130" s="272"/>
      <c r="AM130" s="272"/>
      <c r="AN130" s="272"/>
      <c r="AO130" s="272"/>
      <c r="AP130" s="272"/>
    </row>
    <row r="131" spans="2:42" s="274" customFormat="1" ht="12" customHeight="1">
      <c r="B131" s="272"/>
      <c r="C131" s="273"/>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row>
    <row r="132" spans="2:42" s="274" customFormat="1" ht="12" customHeight="1">
      <c r="B132" s="272"/>
      <c r="C132" s="273"/>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272"/>
      <c r="AL132" s="272"/>
      <c r="AM132" s="272"/>
      <c r="AN132" s="272"/>
      <c r="AO132" s="272"/>
      <c r="AP132" s="272"/>
    </row>
    <row r="133" spans="2:42" s="274" customFormat="1" ht="12" customHeight="1">
      <c r="B133" s="272"/>
      <c r="C133" s="273"/>
      <c r="D133" s="272"/>
      <c r="E133" s="272"/>
      <c r="F133" s="272"/>
      <c r="G133" s="272"/>
      <c r="H133" s="272"/>
      <c r="I133" s="272"/>
      <c r="J133" s="272"/>
      <c r="K133" s="272"/>
      <c r="L133" s="272"/>
      <c r="M133" s="272"/>
      <c r="N133" s="272"/>
      <c r="O133" s="272"/>
      <c r="P133" s="272"/>
      <c r="Q133" s="272"/>
      <c r="R133" s="272"/>
      <c r="S133" s="272"/>
      <c r="T133" s="272"/>
      <c r="U133" s="272"/>
      <c r="V133" s="272"/>
      <c r="W133" s="272"/>
      <c r="X133" s="272"/>
      <c r="Y133" s="272"/>
      <c r="Z133" s="272"/>
      <c r="AA133" s="272"/>
      <c r="AB133" s="272"/>
      <c r="AC133" s="272"/>
      <c r="AD133" s="272"/>
      <c r="AE133" s="272"/>
      <c r="AF133" s="272"/>
      <c r="AG133" s="272"/>
      <c r="AH133" s="272"/>
      <c r="AI133" s="272"/>
      <c r="AJ133" s="272"/>
      <c r="AK133" s="272"/>
      <c r="AL133" s="272"/>
      <c r="AM133" s="272"/>
      <c r="AN133" s="272"/>
      <c r="AO133" s="272"/>
      <c r="AP133" s="272"/>
    </row>
    <row r="134" spans="2:42" s="274" customFormat="1" ht="12" customHeight="1">
      <c r="B134" s="272"/>
      <c r="C134" s="273"/>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c r="AM134" s="272"/>
      <c r="AN134" s="272"/>
      <c r="AO134" s="272"/>
      <c r="AP134" s="272"/>
    </row>
    <row r="135" spans="2:42" s="274" customFormat="1" ht="12" customHeight="1">
      <c r="B135" s="272"/>
      <c r="C135" s="273"/>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c r="AN135" s="272"/>
      <c r="AO135" s="272"/>
      <c r="AP135" s="272"/>
    </row>
    <row r="136" spans="2:42" s="274" customFormat="1" ht="12" customHeight="1">
      <c r="B136" s="272"/>
      <c r="C136" s="273"/>
      <c r="D136" s="272"/>
      <c r="E136" s="272"/>
      <c r="F136" s="272"/>
      <c r="G136" s="272"/>
      <c r="H136" s="272"/>
      <c r="I136" s="272"/>
      <c r="J136" s="272"/>
      <c r="K136" s="272"/>
      <c r="L136" s="272"/>
      <c r="M136" s="272"/>
      <c r="N136" s="272"/>
      <c r="O136" s="272"/>
      <c r="P136" s="272"/>
      <c r="Q136" s="272"/>
      <c r="R136" s="272"/>
      <c r="S136" s="272"/>
      <c r="T136" s="272"/>
      <c r="U136" s="272"/>
      <c r="V136" s="272"/>
      <c r="W136" s="272"/>
      <c r="X136" s="272"/>
      <c r="Y136" s="272"/>
      <c r="Z136" s="272"/>
      <c r="AA136" s="272"/>
      <c r="AB136" s="272"/>
      <c r="AC136" s="272"/>
      <c r="AD136" s="272"/>
      <c r="AE136" s="272"/>
      <c r="AF136" s="272"/>
      <c r="AG136" s="272"/>
      <c r="AH136" s="272"/>
      <c r="AI136" s="272"/>
      <c r="AJ136" s="272"/>
      <c r="AK136" s="272"/>
      <c r="AL136" s="272"/>
      <c r="AM136" s="272"/>
      <c r="AN136" s="272"/>
      <c r="AO136" s="272"/>
      <c r="AP136" s="272"/>
    </row>
    <row r="137" spans="2:42" s="274" customFormat="1" ht="12" customHeight="1">
      <c r="B137" s="272"/>
      <c r="C137" s="273"/>
      <c r="D137" s="272"/>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2"/>
      <c r="AJ137" s="272"/>
      <c r="AK137" s="272"/>
      <c r="AL137" s="272"/>
      <c r="AM137" s="272"/>
      <c r="AN137" s="272"/>
      <c r="AO137" s="272"/>
      <c r="AP137" s="272"/>
    </row>
    <row r="138" spans="2:42" s="274" customFormat="1" ht="12" customHeight="1">
      <c r="B138" s="272"/>
      <c r="C138" s="273"/>
      <c r="D138" s="272"/>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c r="AK138" s="272"/>
      <c r="AL138" s="272"/>
      <c r="AM138" s="272"/>
      <c r="AN138" s="272"/>
      <c r="AO138" s="272"/>
      <c r="AP138" s="272"/>
    </row>
    <row r="139" spans="2:42" s="274" customFormat="1" ht="12" customHeight="1">
      <c r="B139" s="272"/>
      <c r="C139" s="273"/>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272"/>
    </row>
    <row r="140" spans="2:42" s="274" customFormat="1" ht="12" customHeight="1">
      <c r="B140" s="272"/>
      <c r="C140" s="273"/>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c r="AG140" s="272"/>
      <c r="AH140" s="272"/>
      <c r="AI140" s="272"/>
      <c r="AJ140" s="272"/>
      <c r="AK140" s="272"/>
      <c r="AL140" s="272"/>
      <c r="AM140" s="272"/>
      <c r="AN140" s="272"/>
      <c r="AO140" s="272"/>
      <c r="AP140" s="272"/>
    </row>
    <row r="141" spans="2:42" s="274" customFormat="1" ht="12" customHeight="1">
      <c r="B141" s="272"/>
      <c r="C141" s="273"/>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c r="AK141" s="272"/>
      <c r="AL141" s="272"/>
      <c r="AM141" s="272"/>
      <c r="AN141" s="272"/>
      <c r="AO141" s="272"/>
      <c r="AP141" s="272"/>
    </row>
    <row r="142" spans="2:42" s="274" customFormat="1" ht="12" customHeight="1">
      <c r="B142" s="272"/>
      <c r="C142" s="273"/>
      <c r="D142" s="272"/>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c r="AJ142" s="272"/>
      <c r="AK142" s="272"/>
      <c r="AL142" s="272"/>
      <c r="AM142" s="272"/>
      <c r="AN142" s="272"/>
      <c r="AO142" s="272"/>
      <c r="AP142" s="272"/>
    </row>
    <row r="143" spans="2:42" s="274" customFormat="1" ht="12" customHeight="1">
      <c r="B143" s="272"/>
      <c r="C143" s="273"/>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2"/>
      <c r="AK143" s="272"/>
      <c r="AL143" s="272"/>
      <c r="AM143" s="272"/>
      <c r="AN143" s="272"/>
      <c r="AO143" s="272"/>
      <c r="AP143" s="272"/>
    </row>
    <row r="144" spans="2:42" s="274" customFormat="1" ht="12" customHeight="1">
      <c r="B144" s="272"/>
      <c r="C144" s="273"/>
      <c r="D144" s="272"/>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c r="AA144" s="272"/>
      <c r="AB144" s="272"/>
      <c r="AC144" s="272"/>
      <c r="AD144" s="272"/>
      <c r="AE144" s="272"/>
      <c r="AF144" s="272"/>
      <c r="AG144" s="272"/>
      <c r="AH144" s="272"/>
      <c r="AI144" s="272"/>
      <c r="AJ144" s="272"/>
      <c r="AK144" s="272"/>
      <c r="AL144" s="272"/>
      <c r="AM144" s="272"/>
      <c r="AN144" s="272"/>
      <c r="AO144" s="272"/>
      <c r="AP144" s="272"/>
    </row>
    <row r="145" spans="2:42" s="274" customFormat="1" ht="12" customHeight="1">
      <c r="B145" s="272"/>
      <c r="C145" s="273"/>
      <c r="D145" s="272"/>
      <c r="E145" s="272"/>
      <c r="F145" s="272"/>
      <c r="G145" s="272"/>
      <c r="H145" s="272"/>
      <c r="I145" s="272"/>
      <c r="J145" s="272"/>
      <c r="K145" s="272"/>
      <c r="L145" s="272"/>
      <c r="M145" s="272"/>
      <c r="N145" s="272"/>
      <c r="O145" s="272"/>
      <c r="P145" s="272"/>
      <c r="Q145" s="272"/>
      <c r="R145" s="272"/>
      <c r="S145" s="272"/>
      <c r="T145" s="272"/>
      <c r="U145" s="272"/>
      <c r="V145" s="272"/>
      <c r="W145" s="272"/>
      <c r="X145" s="272"/>
      <c r="Y145" s="272"/>
      <c r="Z145" s="272"/>
      <c r="AA145" s="272"/>
      <c r="AB145" s="272"/>
      <c r="AC145" s="272"/>
      <c r="AD145" s="272"/>
      <c r="AE145" s="272"/>
      <c r="AF145" s="272"/>
      <c r="AG145" s="272"/>
      <c r="AH145" s="272"/>
      <c r="AI145" s="272"/>
      <c r="AJ145" s="272"/>
      <c r="AK145" s="272"/>
      <c r="AL145" s="272"/>
      <c r="AM145" s="272"/>
      <c r="AN145" s="272"/>
      <c r="AO145" s="272"/>
      <c r="AP145" s="272"/>
    </row>
    <row r="146" spans="2:42" s="274" customFormat="1" ht="12" customHeight="1">
      <c r="B146" s="272"/>
      <c r="C146" s="273"/>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c r="AA146" s="272"/>
      <c r="AB146" s="272"/>
      <c r="AC146" s="272"/>
      <c r="AD146" s="272"/>
      <c r="AE146" s="272"/>
      <c r="AF146" s="272"/>
      <c r="AG146" s="272"/>
      <c r="AH146" s="272"/>
      <c r="AI146" s="272"/>
      <c r="AJ146" s="272"/>
      <c r="AK146" s="272"/>
      <c r="AL146" s="272"/>
      <c r="AM146" s="272"/>
      <c r="AN146" s="272"/>
      <c r="AO146" s="272"/>
      <c r="AP146" s="272"/>
    </row>
    <row r="147" spans="2:42" s="274" customFormat="1" ht="12" customHeight="1">
      <c r="B147" s="272"/>
      <c r="C147" s="273"/>
      <c r="D147" s="272"/>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c r="AN147" s="272"/>
      <c r="AO147" s="272"/>
      <c r="AP147" s="272"/>
    </row>
    <row r="148" spans="2:42" s="274" customFormat="1" ht="12" customHeight="1">
      <c r="B148" s="272"/>
      <c r="C148" s="273"/>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2"/>
      <c r="AK148" s="272"/>
      <c r="AL148" s="272"/>
      <c r="AM148" s="272"/>
      <c r="AN148" s="272"/>
      <c r="AO148" s="272"/>
      <c r="AP148" s="272"/>
    </row>
    <row r="149" spans="2:42" s="274" customFormat="1" ht="12" customHeight="1">
      <c r="B149" s="272"/>
      <c r="C149" s="273"/>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2"/>
      <c r="AJ149" s="272"/>
      <c r="AK149" s="272"/>
      <c r="AL149" s="272"/>
      <c r="AM149" s="272"/>
      <c r="AN149" s="272"/>
      <c r="AO149" s="272"/>
      <c r="AP149" s="272"/>
    </row>
    <row r="150" spans="2:42" s="274" customFormat="1" ht="12" customHeight="1">
      <c r="B150" s="272"/>
      <c r="C150" s="273"/>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c r="AK150" s="272"/>
      <c r="AL150" s="272"/>
      <c r="AM150" s="272"/>
      <c r="AN150" s="272"/>
      <c r="AO150" s="272"/>
      <c r="AP150" s="272"/>
    </row>
    <row r="151" spans="2:42" s="274" customFormat="1" ht="12" customHeight="1">
      <c r="B151" s="272"/>
      <c r="C151" s="273"/>
      <c r="D151" s="272"/>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2"/>
      <c r="AJ151" s="272"/>
      <c r="AK151" s="272"/>
      <c r="AL151" s="272"/>
      <c r="AM151" s="272"/>
      <c r="AN151" s="272"/>
      <c r="AO151" s="272"/>
      <c r="AP151" s="272"/>
    </row>
    <row r="152" spans="2:42" s="274" customFormat="1" ht="12" customHeight="1">
      <c r="B152" s="272"/>
      <c r="C152" s="273"/>
      <c r="D152" s="272"/>
      <c r="E152" s="272"/>
      <c r="F152" s="272"/>
      <c r="G152" s="272"/>
      <c r="H152" s="272"/>
      <c r="I152" s="272"/>
      <c r="J152" s="272"/>
      <c r="K152" s="272"/>
      <c r="L152" s="272"/>
      <c r="M152" s="272"/>
      <c r="N152" s="272"/>
      <c r="O152" s="272"/>
      <c r="P152" s="272"/>
      <c r="Q152" s="272"/>
      <c r="R152" s="272"/>
      <c r="S152" s="272"/>
      <c r="T152" s="272"/>
      <c r="U152" s="272"/>
      <c r="V152" s="272"/>
      <c r="W152" s="272"/>
      <c r="X152" s="272"/>
      <c r="Y152" s="272"/>
      <c r="Z152" s="272"/>
      <c r="AA152" s="272"/>
      <c r="AB152" s="272"/>
      <c r="AC152" s="272"/>
      <c r="AD152" s="272"/>
      <c r="AE152" s="272"/>
      <c r="AF152" s="272"/>
      <c r="AG152" s="272"/>
      <c r="AH152" s="272"/>
      <c r="AI152" s="272"/>
      <c r="AJ152" s="272"/>
      <c r="AK152" s="272"/>
      <c r="AL152" s="272"/>
      <c r="AM152" s="272"/>
      <c r="AN152" s="272"/>
      <c r="AO152" s="272"/>
      <c r="AP152" s="272"/>
    </row>
    <row r="153" spans="2:42" s="274" customFormat="1" ht="12" customHeight="1">
      <c r="B153" s="272"/>
      <c r="C153" s="273"/>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2"/>
      <c r="AJ153" s="272"/>
      <c r="AK153" s="272"/>
      <c r="AL153" s="272"/>
      <c r="AM153" s="272"/>
      <c r="AN153" s="272"/>
      <c r="AO153" s="272"/>
      <c r="AP153" s="272"/>
    </row>
    <row r="154" spans="2:42" s="274" customFormat="1" ht="12" customHeight="1">
      <c r="B154" s="272"/>
      <c r="C154" s="273"/>
      <c r="D154" s="272"/>
      <c r="E154" s="272"/>
      <c r="F154" s="272"/>
      <c r="G154" s="272"/>
      <c r="H154" s="272"/>
      <c r="I154" s="272"/>
      <c r="J154" s="272"/>
      <c r="K154" s="272"/>
      <c r="L154" s="272"/>
      <c r="M154" s="272"/>
      <c r="N154" s="272"/>
      <c r="O154" s="272"/>
      <c r="P154" s="272"/>
      <c r="Q154" s="272"/>
      <c r="R154" s="272"/>
      <c r="S154" s="272"/>
      <c r="T154" s="272"/>
      <c r="U154" s="272"/>
      <c r="V154" s="272"/>
      <c r="W154" s="272"/>
      <c r="X154" s="272"/>
      <c r="Y154" s="272"/>
      <c r="Z154" s="272"/>
      <c r="AA154" s="272"/>
      <c r="AB154" s="272"/>
      <c r="AC154" s="272"/>
      <c r="AD154" s="272"/>
      <c r="AE154" s="272"/>
      <c r="AF154" s="272"/>
      <c r="AG154" s="272"/>
      <c r="AH154" s="272"/>
      <c r="AI154" s="272"/>
      <c r="AJ154" s="272"/>
      <c r="AK154" s="272"/>
      <c r="AL154" s="272"/>
      <c r="AM154" s="272"/>
      <c r="AN154" s="272"/>
      <c r="AO154" s="272"/>
      <c r="AP154" s="272"/>
    </row>
    <row r="155" spans="2:42" s="274" customFormat="1" ht="12" customHeight="1">
      <c r="B155" s="272"/>
      <c r="C155" s="273"/>
      <c r="D155" s="272"/>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c r="AK155" s="272"/>
      <c r="AL155" s="272"/>
      <c r="AM155" s="272"/>
      <c r="AN155" s="272"/>
      <c r="AO155" s="272"/>
      <c r="AP155" s="272"/>
    </row>
    <row r="156" spans="2:42" s="274" customFormat="1" ht="12" customHeight="1">
      <c r="B156" s="272"/>
      <c r="C156" s="273"/>
      <c r="D156" s="272"/>
      <c r="E156" s="272"/>
      <c r="F156" s="272"/>
      <c r="G156" s="272"/>
      <c r="H156" s="272"/>
      <c r="I156" s="272"/>
      <c r="J156" s="272"/>
      <c r="K156" s="272"/>
      <c r="L156" s="272"/>
      <c r="M156" s="272"/>
      <c r="N156" s="272"/>
      <c r="O156" s="272"/>
      <c r="P156" s="272"/>
      <c r="Q156" s="272"/>
      <c r="R156" s="272"/>
      <c r="S156" s="272"/>
      <c r="T156" s="272"/>
      <c r="U156" s="272"/>
      <c r="V156" s="272"/>
      <c r="W156" s="272"/>
      <c r="X156" s="272"/>
      <c r="Y156" s="272"/>
      <c r="Z156" s="272"/>
      <c r="AA156" s="272"/>
      <c r="AB156" s="272"/>
      <c r="AC156" s="272"/>
      <c r="AD156" s="272"/>
      <c r="AE156" s="272"/>
      <c r="AF156" s="272"/>
      <c r="AG156" s="272"/>
      <c r="AH156" s="272"/>
      <c r="AI156" s="272"/>
      <c r="AJ156" s="272"/>
      <c r="AK156" s="272"/>
      <c r="AL156" s="272"/>
      <c r="AM156" s="272"/>
      <c r="AN156" s="272"/>
      <c r="AO156" s="272"/>
      <c r="AP156" s="272"/>
    </row>
    <row r="157" spans="2:42" s="274" customFormat="1" ht="12" customHeight="1">
      <c r="B157" s="272"/>
      <c r="C157" s="273"/>
      <c r="D157" s="272"/>
      <c r="E157" s="272"/>
      <c r="F157" s="272"/>
      <c r="G157" s="272"/>
      <c r="H157" s="272"/>
      <c r="I157" s="272"/>
      <c r="J157" s="272"/>
      <c r="K157" s="272"/>
      <c r="L157" s="272"/>
      <c r="M157" s="272"/>
      <c r="N157" s="272"/>
      <c r="O157" s="272"/>
      <c r="P157" s="272"/>
      <c r="Q157" s="272"/>
      <c r="R157" s="272"/>
      <c r="S157" s="272"/>
      <c r="T157" s="272"/>
      <c r="U157" s="272"/>
      <c r="V157" s="272"/>
      <c r="W157" s="272"/>
      <c r="X157" s="272"/>
      <c r="Y157" s="272"/>
      <c r="Z157" s="272"/>
      <c r="AA157" s="272"/>
      <c r="AB157" s="272"/>
      <c r="AC157" s="272"/>
      <c r="AD157" s="272"/>
      <c r="AE157" s="272"/>
      <c r="AF157" s="272"/>
      <c r="AG157" s="272"/>
      <c r="AH157" s="272"/>
      <c r="AI157" s="272"/>
      <c r="AJ157" s="272"/>
      <c r="AK157" s="272"/>
      <c r="AL157" s="272"/>
      <c r="AM157" s="272"/>
      <c r="AN157" s="272"/>
      <c r="AO157" s="272"/>
      <c r="AP157" s="272"/>
    </row>
    <row r="158" spans="2:42" s="274" customFormat="1" ht="12" customHeight="1">
      <c r="B158" s="272"/>
      <c r="C158" s="273"/>
      <c r="D158" s="272"/>
      <c r="E158" s="272"/>
      <c r="F158" s="272"/>
      <c r="G158" s="272"/>
      <c r="H158" s="272"/>
      <c r="I158" s="272"/>
      <c r="J158" s="272"/>
      <c r="K158" s="272"/>
      <c r="L158" s="272"/>
      <c r="M158" s="272"/>
      <c r="N158" s="272"/>
      <c r="O158" s="272"/>
      <c r="P158" s="272"/>
      <c r="Q158" s="272"/>
      <c r="R158" s="272"/>
      <c r="S158" s="272"/>
      <c r="T158" s="272"/>
      <c r="U158" s="272"/>
      <c r="V158" s="272"/>
      <c r="W158" s="272"/>
      <c r="X158" s="272"/>
      <c r="Y158" s="272"/>
      <c r="Z158" s="272"/>
      <c r="AA158" s="272"/>
      <c r="AB158" s="272"/>
      <c r="AC158" s="272"/>
      <c r="AD158" s="272"/>
      <c r="AE158" s="272"/>
      <c r="AF158" s="272"/>
      <c r="AG158" s="272"/>
      <c r="AH158" s="272"/>
      <c r="AI158" s="272"/>
      <c r="AJ158" s="272"/>
      <c r="AK158" s="272"/>
      <c r="AL158" s="272"/>
      <c r="AM158" s="272"/>
      <c r="AN158" s="272"/>
      <c r="AO158" s="272"/>
      <c r="AP158" s="272"/>
    </row>
    <row r="159" spans="2:42" s="274" customFormat="1" ht="12" customHeight="1">
      <c r="B159" s="272"/>
      <c r="C159" s="273"/>
      <c r="D159" s="272"/>
      <c r="E159" s="272"/>
      <c r="F159" s="272"/>
      <c r="G159" s="272"/>
      <c r="H159" s="272"/>
      <c r="I159" s="272"/>
      <c r="J159" s="272"/>
      <c r="K159" s="272"/>
      <c r="L159" s="272"/>
      <c r="M159" s="272"/>
      <c r="N159" s="272"/>
      <c r="O159" s="272"/>
      <c r="P159" s="272"/>
      <c r="Q159" s="272"/>
      <c r="R159" s="272"/>
      <c r="S159" s="272"/>
      <c r="T159" s="272"/>
      <c r="U159" s="272"/>
      <c r="V159" s="272"/>
      <c r="W159" s="272"/>
      <c r="X159" s="272"/>
      <c r="Y159" s="272"/>
      <c r="Z159" s="272"/>
      <c r="AA159" s="272"/>
      <c r="AB159" s="272"/>
      <c r="AC159" s="272"/>
      <c r="AD159" s="272"/>
      <c r="AE159" s="272"/>
      <c r="AF159" s="272"/>
      <c r="AG159" s="272"/>
      <c r="AH159" s="272"/>
      <c r="AI159" s="272"/>
      <c r="AJ159" s="272"/>
      <c r="AK159" s="272"/>
      <c r="AL159" s="272"/>
      <c r="AM159" s="272"/>
      <c r="AN159" s="272"/>
      <c r="AO159" s="272"/>
      <c r="AP159" s="272"/>
    </row>
    <row r="160" spans="2:42" s="274" customFormat="1" ht="12" customHeight="1">
      <c r="B160" s="272"/>
      <c r="C160" s="273"/>
      <c r="D160" s="272"/>
      <c r="E160" s="272"/>
      <c r="F160" s="272"/>
      <c r="G160" s="272"/>
      <c r="H160" s="272"/>
      <c r="I160" s="272"/>
      <c r="J160" s="272"/>
      <c r="K160" s="272"/>
      <c r="L160" s="272"/>
      <c r="M160" s="272"/>
      <c r="N160" s="272"/>
      <c r="O160" s="272"/>
      <c r="P160" s="272"/>
      <c r="Q160" s="272"/>
      <c r="R160" s="272"/>
      <c r="S160" s="272"/>
      <c r="T160" s="272"/>
      <c r="U160" s="272"/>
      <c r="V160" s="272"/>
      <c r="W160" s="272"/>
      <c r="X160" s="272"/>
      <c r="Y160" s="272"/>
      <c r="Z160" s="272"/>
      <c r="AA160" s="272"/>
      <c r="AB160" s="272"/>
      <c r="AC160" s="272"/>
      <c r="AD160" s="272"/>
      <c r="AE160" s="272"/>
      <c r="AF160" s="272"/>
      <c r="AG160" s="272"/>
      <c r="AH160" s="272"/>
      <c r="AI160" s="272"/>
      <c r="AJ160" s="272"/>
      <c r="AK160" s="272"/>
      <c r="AL160" s="272"/>
      <c r="AM160" s="272"/>
      <c r="AN160" s="272"/>
      <c r="AO160" s="272"/>
      <c r="AP160" s="272"/>
    </row>
    <row r="161" spans="2:42" s="274" customFormat="1" ht="12" customHeight="1">
      <c r="B161" s="272"/>
      <c r="C161" s="273"/>
      <c r="D161" s="272"/>
      <c r="E161" s="272"/>
      <c r="F161" s="272"/>
      <c r="G161" s="272"/>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C161" s="272"/>
      <c r="AD161" s="272"/>
      <c r="AE161" s="272"/>
      <c r="AF161" s="272"/>
      <c r="AG161" s="272"/>
      <c r="AH161" s="272"/>
      <c r="AI161" s="272"/>
      <c r="AJ161" s="272"/>
      <c r="AK161" s="272"/>
      <c r="AL161" s="272"/>
      <c r="AM161" s="272"/>
      <c r="AN161" s="272"/>
      <c r="AO161" s="272"/>
      <c r="AP161" s="272"/>
    </row>
    <row r="162" spans="2:42" s="274" customFormat="1" ht="12" customHeight="1">
      <c r="B162" s="272"/>
      <c r="C162" s="273"/>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272"/>
      <c r="AL162" s="272"/>
      <c r="AM162" s="272"/>
      <c r="AN162" s="272"/>
      <c r="AO162" s="272"/>
      <c r="AP162" s="272"/>
    </row>
    <row r="163" spans="2:42" s="274" customFormat="1" ht="12" customHeight="1">
      <c r="B163" s="272"/>
      <c r="C163" s="273"/>
      <c r="D163" s="272"/>
      <c r="E163" s="272"/>
      <c r="F163" s="272"/>
      <c r="G163" s="272"/>
      <c r="H163" s="272"/>
      <c r="I163" s="272"/>
      <c r="J163" s="272"/>
      <c r="K163" s="272"/>
      <c r="L163" s="272"/>
      <c r="M163" s="272"/>
      <c r="N163" s="272"/>
      <c r="O163" s="272"/>
      <c r="P163" s="272"/>
      <c r="Q163" s="272"/>
      <c r="R163" s="272"/>
      <c r="S163" s="272"/>
      <c r="T163" s="272"/>
      <c r="U163" s="272"/>
      <c r="V163" s="272"/>
      <c r="W163" s="272"/>
      <c r="X163" s="272"/>
      <c r="Y163" s="272"/>
      <c r="Z163" s="272"/>
      <c r="AA163" s="272"/>
      <c r="AB163" s="272"/>
      <c r="AC163" s="272"/>
      <c r="AD163" s="272"/>
      <c r="AE163" s="272"/>
      <c r="AF163" s="272"/>
      <c r="AG163" s="272"/>
      <c r="AH163" s="272"/>
      <c r="AI163" s="272"/>
      <c r="AJ163" s="272"/>
      <c r="AK163" s="272"/>
      <c r="AL163" s="272"/>
      <c r="AM163" s="272"/>
      <c r="AN163" s="272"/>
      <c r="AO163" s="272"/>
      <c r="AP163" s="272"/>
    </row>
    <row r="164" spans="2:42" s="274" customFormat="1" ht="12" customHeight="1">
      <c r="B164" s="272"/>
      <c r="C164" s="273"/>
      <c r="D164" s="272"/>
      <c r="E164" s="272"/>
      <c r="F164" s="272"/>
      <c r="G164" s="272"/>
      <c r="H164" s="272"/>
      <c r="I164" s="272"/>
      <c r="J164" s="272"/>
      <c r="K164" s="272"/>
      <c r="L164" s="272"/>
      <c r="M164" s="272"/>
      <c r="N164" s="272"/>
      <c r="O164" s="272"/>
      <c r="P164" s="272"/>
      <c r="Q164" s="272"/>
      <c r="R164" s="272"/>
      <c r="S164" s="272"/>
      <c r="T164" s="272"/>
      <c r="U164" s="272"/>
      <c r="V164" s="272"/>
      <c r="W164" s="272"/>
      <c r="X164" s="272"/>
      <c r="Y164" s="272"/>
      <c r="Z164" s="272"/>
      <c r="AA164" s="272"/>
      <c r="AB164" s="272"/>
      <c r="AC164" s="272"/>
      <c r="AD164" s="272"/>
      <c r="AE164" s="272"/>
      <c r="AF164" s="272"/>
      <c r="AG164" s="272"/>
      <c r="AH164" s="272"/>
      <c r="AI164" s="272"/>
      <c r="AJ164" s="272"/>
      <c r="AK164" s="272"/>
      <c r="AL164" s="272"/>
      <c r="AM164" s="272"/>
      <c r="AN164" s="272"/>
      <c r="AO164" s="272"/>
      <c r="AP164" s="272"/>
    </row>
    <row r="165" spans="2:42" s="274" customFormat="1" ht="12" customHeight="1">
      <c r="B165" s="272"/>
      <c r="C165" s="273"/>
      <c r="D165" s="272"/>
      <c r="E165" s="272"/>
      <c r="F165" s="272"/>
      <c r="G165" s="272"/>
      <c r="H165" s="272"/>
      <c r="I165" s="272"/>
      <c r="J165" s="272"/>
      <c r="K165" s="272"/>
      <c r="L165" s="272"/>
      <c r="M165" s="272"/>
      <c r="N165" s="272"/>
      <c r="O165" s="272"/>
      <c r="P165" s="272"/>
      <c r="Q165" s="272"/>
      <c r="R165" s="272"/>
      <c r="S165" s="272"/>
      <c r="T165" s="272"/>
      <c r="U165" s="272"/>
      <c r="V165" s="272"/>
      <c r="W165" s="272"/>
      <c r="X165" s="272"/>
      <c r="Y165" s="272"/>
      <c r="Z165" s="272"/>
      <c r="AA165" s="272"/>
      <c r="AB165" s="272"/>
      <c r="AC165" s="272"/>
      <c r="AD165" s="272"/>
      <c r="AE165" s="272"/>
      <c r="AF165" s="272"/>
      <c r="AG165" s="272"/>
      <c r="AH165" s="272"/>
      <c r="AI165" s="272"/>
      <c r="AJ165" s="272"/>
      <c r="AK165" s="272"/>
      <c r="AL165" s="272"/>
      <c r="AM165" s="272"/>
      <c r="AN165" s="272"/>
      <c r="AO165" s="272"/>
      <c r="AP165" s="272"/>
    </row>
    <row r="166" spans="2:42" s="274" customFormat="1" ht="12" customHeight="1">
      <c r="B166" s="272"/>
      <c r="C166" s="273"/>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c r="AA166" s="272"/>
      <c r="AB166" s="272"/>
      <c r="AC166" s="272"/>
      <c r="AD166" s="272"/>
      <c r="AE166" s="272"/>
      <c r="AF166" s="272"/>
      <c r="AG166" s="272"/>
      <c r="AH166" s="272"/>
      <c r="AI166" s="272"/>
      <c r="AJ166" s="272"/>
      <c r="AK166" s="272"/>
      <c r="AL166" s="272"/>
      <c r="AM166" s="272"/>
      <c r="AN166" s="272"/>
      <c r="AO166" s="272"/>
      <c r="AP166" s="272"/>
    </row>
    <row r="167" spans="2:42" s="274" customFormat="1" ht="12" customHeight="1">
      <c r="B167" s="272"/>
      <c r="C167" s="273"/>
      <c r="D167" s="272"/>
      <c r="E167" s="272"/>
      <c r="F167" s="272"/>
      <c r="G167" s="272"/>
      <c r="H167" s="272"/>
      <c r="I167" s="272"/>
      <c r="J167" s="272"/>
      <c r="K167" s="272"/>
      <c r="L167" s="272"/>
      <c r="M167" s="272"/>
      <c r="N167" s="272"/>
      <c r="O167" s="272"/>
      <c r="P167" s="272"/>
      <c r="Q167" s="272"/>
      <c r="R167" s="272"/>
      <c r="S167" s="272"/>
      <c r="T167" s="272"/>
      <c r="U167" s="272"/>
      <c r="V167" s="272"/>
      <c r="W167" s="272"/>
      <c r="X167" s="272"/>
      <c r="Y167" s="272"/>
      <c r="Z167" s="272"/>
      <c r="AA167" s="272"/>
      <c r="AB167" s="272"/>
      <c r="AC167" s="272"/>
      <c r="AD167" s="272"/>
      <c r="AE167" s="272"/>
      <c r="AF167" s="272"/>
      <c r="AG167" s="272"/>
      <c r="AH167" s="272"/>
      <c r="AI167" s="272"/>
      <c r="AJ167" s="272"/>
      <c r="AK167" s="272"/>
      <c r="AL167" s="272"/>
      <c r="AM167" s="272"/>
      <c r="AN167" s="272"/>
      <c r="AO167" s="272"/>
      <c r="AP167" s="272"/>
    </row>
    <row r="168" spans="2:42" s="274" customFormat="1" ht="12" customHeight="1">
      <c r="B168" s="272"/>
      <c r="C168" s="273"/>
      <c r="D168" s="272"/>
      <c r="E168" s="272"/>
      <c r="F168" s="272"/>
      <c r="G168" s="272"/>
      <c r="H168" s="272"/>
      <c r="I168" s="272"/>
      <c r="J168" s="272"/>
      <c r="K168" s="272"/>
      <c r="L168" s="272"/>
      <c r="M168" s="272"/>
      <c r="N168" s="272"/>
      <c r="O168" s="272"/>
      <c r="P168" s="272"/>
      <c r="Q168" s="272"/>
      <c r="R168" s="272"/>
      <c r="S168" s="272"/>
      <c r="T168" s="272"/>
      <c r="U168" s="272"/>
      <c r="V168" s="272"/>
      <c r="W168" s="272"/>
      <c r="X168" s="272"/>
      <c r="Y168" s="272"/>
      <c r="Z168" s="272"/>
      <c r="AA168" s="272"/>
      <c r="AB168" s="272"/>
      <c r="AC168" s="272"/>
      <c r="AD168" s="272"/>
      <c r="AE168" s="272"/>
      <c r="AF168" s="272"/>
      <c r="AG168" s="272"/>
      <c r="AH168" s="272"/>
      <c r="AI168" s="272"/>
      <c r="AJ168" s="272"/>
      <c r="AK168" s="272"/>
      <c r="AL168" s="272"/>
      <c r="AM168" s="272"/>
      <c r="AN168" s="272"/>
      <c r="AO168" s="272"/>
      <c r="AP168" s="272"/>
    </row>
    <row r="169" spans="2:42" s="274" customFormat="1" ht="12" customHeight="1">
      <c r="B169" s="272"/>
      <c r="C169" s="273"/>
      <c r="D169" s="272"/>
      <c r="E169" s="272"/>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2"/>
      <c r="AJ169" s="272"/>
      <c r="AK169" s="272"/>
      <c r="AL169" s="272"/>
      <c r="AM169" s="272"/>
      <c r="AN169" s="272"/>
      <c r="AO169" s="272"/>
      <c r="AP169" s="272"/>
    </row>
    <row r="170" spans="2:42" s="274" customFormat="1" ht="12" customHeight="1">
      <c r="B170" s="272"/>
      <c r="C170" s="273"/>
      <c r="D170" s="272"/>
      <c r="E170" s="272"/>
      <c r="F170" s="272"/>
      <c r="G170" s="272"/>
      <c r="H170" s="272"/>
      <c r="I170" s="272"/>
      <c r="J170" s="272"/>
      <c r="K170" s="272"/>
      <c r="L170" s="272"/>
      <c r="M170" s="272"/>
      <c r="N170" s="272"/>
      <c r="O170" s="272"/>
      <c r="P170" s="272"/>
      <c r="Q170" s="272"/>
      <c r="R170" s="272"/>
      <c r="S170" s="272"/>
      <c r="T170" s="272"/>
      <c r="U170" s="272"/>
      <c r="V170" s="272"/>
      <c r="W170" s="272"/>
      <c r="X170" s="272"/>
      <c r="Y170" s="272"/>
      <c r="Z170" s="272"/>
      <c r="AA170" s="272"/>
      <c r="AB170" s="272"/>
      <c r="AC170" s="272"/>
      <c r="AD170" s="272"/>
      <c r="AE170" s="272"/>
      <c r="AF170" s="272"/>
      <c r="AG170" s="272"/>
      <c r="AH170" s="272"/>
      <c r="AI170" s="272"/>
      <c r="AJ170" s="272"/>
      <c r="AK170" s="272"/>
      <c r="AL170" s="272"/>
      <c r="AM170" s="272"/>
      <c r="AN170" s="272"/>
      <c r="AO170" s="272"/>
      <c r="AP170" s="272"/>
    </row>
    <row r="171" spans="2:42" s="274" customFormat="1" ht="12" customHeight="1">
      <c r="B171" s="272"/>
      <c r="C171" s="273"/>
      <c r="D171" s="272"/>
      <c r="E171" s="272"/>
      <c r="F171" s="272"/>
      <c r="G171" s="272"/>
      <c r="H171" s="272"/>
      <c r="I171" s="272"/>
      <c r="J171" s="272"/>
      <c r="K171" s="272"/>
      <c r="L171" s="272"/>
      <c r="M171" s="272"/>
      <c r="N171" s="272"/>
      <c r="O171" s="272"/>
      <c r="P171" s="272"/>
      <c r="Q171" s="272"/>
      <c r="R171" s="272"/>
      <c r="S171" s="272"/>
      <c r="T171" s="272"/>
      <c r="U171" s="272"/>
      <c r="V171" s="272"/>
      <c r="W171" s="272"/>
      <c r="X171" s="272"/>
      <c r="Y171" s="272"/>
      <c r="Z171" s="272"/>
      <c r="AA171" s="272"/>
      <c r="AB171" s="272"/>
      <c r="AC171" s="272"/>
      <c r="AD171" s="272"/>
      <c r="AE171" s="272"/>
      <c r="AF171" s="272"/>
      <c r="AG171" s="272"/>
      <c r="AH171" s="272"/>
      <c r="AI171" s="272"/>
      <c r="AJ171" s="272"/>
      <c r="AK171" s="272"/>
      <c r="AL171" s="272"/>
      <c r="AM171" s="272"/>
      <c r="AN171" s="272"/>
      <c r="AO171" s="272"/>
      <c r="AP171" s="272"/>
    </row>
    <row r="172" spans="2:42" s="274" customFormat="1" ht="12" customHeight="1">
      <c r="B172" s="272"/>
      <c r="C172" s="273"/>
      <c r="D172" s="272"/>
      <c r="E172" s="272"/>
      <c r="F172" s="272"/>
      <c r="G172" s="272"/>
      <c r="H172" s="272"/>
      <c r="I172" s="272"/>
      <c r="J172" s="272"/>
      <c r="K172" s="272"/>
      <c r="L172" s="272"/>
      <c r="M172" s="272"/>
      <c r="N172" s="272"/>
      <c r="O172" s="272"/>
      <c r="P172" s="272"/>
      <c r="Q172" s="272"/>
      <c r="R172" s="272"/>
      <c r="S172" s="272"/>
      <c r="T172" s="272"/>
      <c r="U172" s="272"/>
      <c r="V172" s="272"/>
      <c r="W172" s="272"/>
      <c r="X172" s="272"/>
      <c r="Y172" s="272"/>
      <c r="Z172" s="272"/>
      <c r="AA172" s="272"/>
      <c r="AB172" s="272"/>
      <c r="AC172" s="272"/>
      <c r="AD172" s="272"/>
      <c r="AE172" s="272"/>
      <c r="AF172" s="272"/>
      <c r="AG172" s="272"/>
      <c r="AH172" s="272"/>
      <c r="AI172" s="272"/>
      <c r="AJ172" s="272"/>
      <c r="AK172" s="272"/>
      <c r="AL172" s="272"/>
      <c r="AM172" s="272"/>
      <c r="AN172" s="272"/>
      <c r="AO172" s="272"/>
      <c r="AP172" s="272"/>
    </row>
    <row r="173" spans="2:42" s="274" customFormat="1" ht="12" customHeight="1">
      <c r="B173" s="272"/>
      <c r="C173" s="273"/>
      <c r="D173" s="272"/>
      <c r="E173" s="272"/>
      <c r="F173" s="272"/>
      <c r="G173" s="272"/>
      <c r="H173" s="272"/>
      <c r="I173" s="272"/>
      <c r="J173" s="272"/>
      <c r="K173" s="272"/>
      <c r="L173" s="272"/>
      <c r="M173" s="272"/>
      <c r="N173" s="272"/>
      <c r="O173" s="272"/>
      <c r="P173" s="272"/>
      <c r="Q173" s="272"/>
      <c r="R173" s="272"/>
      <c r="S173" s="272"/>
      <c r="T173" s="272"/>
      <c r="U173" s="272"/>
      <c r="V173" s="272"/>
      <c r="W173" s="272"/>
      <c r="X173" s="272"/>
      <c r="Y173" s="272"/>
      <c r="Z173" s="272"/>
      <c r="AA173" s="272"/>
      <c r="AB173" s="272"/>
      <c r="AC173" s="272"/>
      <c r="AD173" s="272"/>
      <c r="AE173" s="272"/>
      <c r="AF173" s="272"/>
      <c r="AG173" s="272"/>
      <c r="AH173" s="272"/>
      <c r="AI173" s="272"/>
      <c r="AJ173" s="272"/>
      <c r="AK173" s="272"/>
      <c r="AL173" s="272"/>
      <c r="AM173" s="272"/>
      <c r="AN173" s="272"/>
      <c r="AO173" s="272"/>
      <c r="AP173" s="272"/>
    </row>
    <row r="174" spans="2:42" s="274" customFormat="1" ht="12" customHeight="1">
      <c r="B174" s="272"/>
      <c r="C174" s="273"/>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c r="AD174" s="272"/>
      <c r="AE174" s="272"/>
      <c r="AF174" s="272"/>
      <c r="AG174" s="272"/>
      <c r="AH174" s="272"/>
      <c r="AI174" s="272"/>
      <c r="AJ174" s="272"/>
      <c r="AK174" s="272"/>
      <c r="AL174" s="272"/>
      <c r="AM174" s="272"/>
      <c r="AN174" s="272"/>
      <c r="AO174" s="272"/>
      <c r="AP174" s="272"/>
    </row>
    <row r="175" spans="2:42" s="274" customFormat="1" ht="12" customHeight="1">
      <c r="B175" s="272"/>
      <c r="C175" s="273"/>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2"/>
      <c r="AJ175" s="272"/>
      <c r="AK175" s="272"/>
      <c r="AL175" s="272"/>
      <c r="AM175" s="272"/>
      <c r="AN175" s="272"/>
      <c r="AO175" s="272"/>
      <c r="AP175" s="272"/>
    </row>
    <row r="176" spans="2:42" s="274" customFormat="1" ht="12" customHeight="1">
      <c r="B176" s="272"/>
      <c r="C176" s="273"/>
      <c r="D176" s="272"/>
      <c r="E176" s="272"/>
      <c r="F176" s="272"/>
      <c r="G176" s="272"/>
      <c r="H176" s="272"/>
      <c r="I176" s="272"/>
      <c r="J176" s="272"/>
      <c r="K176" s="272"/>
      <c r="L176" s="272"/>
      <c r="M176" s="272"/>
      <c r="N176" s="272"/>
      <c r="O176" s="272"/>
      <c r="P176" s="272"/>
      <c r="Q176" s="272"/>
      <c r="R176" s="272"/>
      <c r="S176" s="272"/>
      <c r="T176" s="272"/>
      <c r="U176" s="272"/>
      <c r="V176" s="272"/>
      <c r="W176" s="272"/>
      <c r="X176" s="272"/>
      <c r="Y176" s="272"/>
      <c r="Z176" s="272"/>
      <c r="AA176" s="272"/>
      <c r="AB176" s="272"/>
      <c r="AC176" s="272"/>
      <c r="AD176" s="272"/>
      <c r="AE176" s="272"/>
      <c r="AF176" s="272"/>
      <c r="AG176" s="272"/>
      <c r="AH176" s="272"/>
      <c r="AI176" s="272"/>
      <c r="AJ176" s="272"/>
      <c r="AK176" s="272"/>
      <c r="AL176" s="272"/>
      <c r="AM176" s="272"/>
      <c r="AN176" s="272"/>
      <c r="AO176" s="272"/>
      <c r="AP176" s="272"/>
    </row>
    <row r="177" spans="2:42" s="274" customFormat="1" ht="12" customHeight="1">
      <c r="B177" s="272"/>
      <c r="C177" s="273"/>
      <c r="D177" s="272"/>
      <c r="E177" s="272"/>
      <c r="F177" s="272"/>
      <c r="G177" s="272"/>
      <c r="H177" s="272"/>
      <c r="I177" s="272"/>
      <c r="J177" s="272"/>
      <c r="K177" s="272"/>
      <c r="L177" s="272"/>
      <c r="M177" s="272"/>
      <c r="N177" s="272"/>
      <c r="O177" s="272"/>
      <c r="P177" s="272"/>
      <c r="Q177" s="272"/>
      <c r="R177" s="272"/>
      <c r="S177" s="272"/>
      <c r="T177" s="272"/>
      <c r="U177" s="272"/>
      <c r="V177" s="272"/>
      <c r="W177" s="272"/>
      <c r="X177" s="272"/>
      <c r="Y177" s="272"/>
      <c r="Z177" s="272"/>
      <c r="AA177" s="272"/>
      <c r="AB177" s="272"/>
      <c r="AC177" s="272"/>
      <c r="AD177" s="272"/>
      <c r="AE177" s="272"/>
      <c r="AF177" s="272"/>
      <c r="AG177" s="272"/>
      <c r="AH177" s="272"/>
      <c r="AI177" s="272"/>
      <c r="AJ177" s="272"/>
      <c r="AK177" s="272"/>
      <c r="AL177" s="272"/>
      <c r="AM177" s="272"/>
      <c r="AN177" s="272"/>
      <c r="AO177" s="272"/>
      <c r="AP177" s="272"/>
    </row>
    <row r="178" spans="2:42" s="274" customFormat="1" ht="12" customHeight="1">
      <c r="B178" s="272"/>
      <c r="C178" s="273"/>
      <c r="D178" s="272"/>
      <c r="E178" s="272"/>
      <c r="F178" s="272"/>
      <c r="G178" s="272"/>
      <c r="H178" s="272"/>
      <c r="I178" s="272"/>
      <c r="J178" s="272"/>
      <c r="K178" s="272"/>
      <c r="L178" s="272"/>
      <c r="M178" s="272"/>
      <c r="N178" s="272"/>
      <c r="O178" s="272"/>
      <c r="P178" s="272"/>
      <c r="Q178" s="272"/>
      <c r="R178" s="272"/>
      <c r="S178" s="272"/>
      <c r="T178" s="272"/>
      <c r="U178" s="272"/>
      <c r="V178" s="272"/>
      <c r="W178" s="272"/>
      <c r="X178" s="272"/>
      <c r="Y178" s="272"/>
      <c r="Z178" s="272"/>
      <c r="AA178" s="272"/>
      <c r="AB178" s="272"/>
      <c r="AC178" s="272"/>
      <c r="AD178" s="272"/>
      <c r="AE178" s="272"/>
      <c r="AF178" s="272"/>
      <c r="AG178" s="272"/>
      <c r="AH178" s="272"/>
      <c r="AI178" s="272"/>
      <c r="AJ178" s="272"/>
      <c r="AK178" s="272"/>
      <c r="AL178" s="272"/>
      <c r="AM178" s="272"/>
      <c r="AN178" s="272"/>
      <c r="AO178" s="272"/>
      <c r="AP178" s="272"/>
    </row>
    <row r="179" spans="2:42" s="274" customFormat="1" ht="12" customHeight="1">
      <c r="B179" s="272"/>
      <c r="C179" s="273"/>
      <c r="D179" s="272"/>
      <c r="E179" s="272"/>
      <c r="F179" s="272"/>
      <c r="G179" s="272"/>
      <c r="H179" s="272"/>
      <c r="I179" s="272"/>
      <c r="J179" s="272"/>
      <c r="K179" s="272"/>
      <c r="L179" s="272"/>
      <c r="M179" s="272"/>
      <c r="N179" s="272"/>
      <c r="O179" s="272"/>
      <c r="P179" s="272"/>
      <c r="Q179" s="272"/>
      <c r="R179" s="272"/>
      <c r="S179" s="272"/>
      <c r="T179" s="272"/>
      <c r="U179" s="272"/>
      <c r="V179" s="272"/>
      <c r="W179" s="272"/>
      <c r="X179" s="272"/>
      <c r="Y179" s="272"/>
      <c r="Z179" s="272"/>
      <c r="AA179" s="272"/>
      <c r="AB179" s="272"/>
      <c r="AC179" s="272"/>
      <c r="AD179" s="272"/>
      <c r="AE179" s="272"/>
      <c r="AF179" s="272"/>
      <c r="AG179" s="272"/>
      <c r="AH179" s="272"/>
      <c r="AI179" s="272"/>
      <c r="AJ179" s="272"/>
      <c r="AK179" s="272"/>
      <c r="AL179" s="272"/>
      <c r="AM179" s="272"/>
      <c r="AN179" s="272"/>
      <c r="AO179" s="272"/>
      <c r="AP179" s="272"/>
    </row>
    <row r="180" spans="2:42" s="274" customFormat="1" ht="12" customHeight="1">
      <c r="B180" s="272"/>
      <c r="C180" s="273"/>
      <c r="D180" s="272"/>
      <c r="E180" s="272"/>
      <c r="F180" s="272"/>
      <c r="G180" s="272"/>
      <c r="H180" s="272"/>
      <c r="I180" s="272"/>
      <c r="J180" s="272"/>
      <c r="K180" s="272"/>
      <c r="L180" s="272"/>
      <c r="M180" s="272"/>
      <c r="N180" s="272"/>
      <c r="O180" s="272"/>
      <c r="P180" s="272"/>
      <c r="Q180" s="272"/>
      <c r="R180" s="272"/>
      <c r="S180" s="272"/>
      <c r="T180" s="272"/>
      <c r="U180" s="272"/>
      <c r="V180" s="272"/>
      <c r="W180" s="272"/>
      <c r="X180" s="272"/>
      <c r="Y180" s="272"/>
      <c r="Z180" s="272"/>
      <c r="AA180" s="272"/>
      <c r="AB180" s="272"/>
      <c r="AC180" s="272"/>
      <c r="AD180" s="272"/>
      <c r="AE180" s="272"/>
      <c r="AF180" s="272"/>
      <c r="AG180" s="272"/>
      <c r="AH180" s="272"/>
      <c r="AI180" s="272"/>
      <c r="AJ180" s="272"/>
      <c r="AK180" s="272"/>
      <c r="AL180" s="272"/>
      <c r="AM180" s="272"/>
      <c r="AN180" s="272"/>
      <c r="AO180" s="272"/>
      <c r="AP180" s="272"/>
    </row>
    <row r="181" spans="2:42" s="274" customFormat="1" ht="12" customHeight="1">
      <c r="B181" s="272"/>
      <c r="C181" s="273"/>
      <c r="D181" s="272"/>
      <c r="E181" s="272"/>
      <c r="F181" s="272"/>
      <c r="G181" s="272"/>
      <c r="H181" s="272"/>
      <c r="I181" s="272"/>
      <c r="J181" s="272"/>
      <c r="K181" s="272"/>
      <c r="L181" s="272"/>
      <c r="M181" s="272"/>
      <c r="N181" s="272"/>
      <c r="O181" s="272"/>
      <c r="P181" s="272"/>
      <c r="Q181" s="272"/>
      <c r="R181" s="272"/>
      <c r="S181" s="272"/>
      <c r="T181" s="272"/>
      <c r="U181" s="272"/>
      <c r="V181" s="272"/>
      <c r="W181" s="272"/>
      <c r="X181" s="272"/>
      <c r="Y181" s="272"/>
      <c r="Z181" s="272"/>
      <c r="AA181" s="272"/>
      <c r="AB181" s="272"/>
      <c r="AC181" s="272"/>
      <c r="AD181" s="272"/>
      <c r="AE181" s="272"/>
      <c r="AF181" s="272"/>
      <c r="AG181" s="272"/>
      <c r="AH181" s="272"/>
      <c r="AI181" s="272"/>
      <c r="AJ181" s="272"/>
      <c r="AK181" s="272"/>
      <c r="AL181" s="272"/>
      <c r="AM181" s="272"/>
      <c r="AN181" s="272"/>
      <c r="AO181" s="272"/>
      <c r="AP181" s="272"/>
    </row>
    <row r="182" spans="2:42" s="274" customFormat="1" ht="12" customHeight="1">
      <c r="B182" s="272"/>
      <c r="C182" s="273"/>
      <c r="D182" s="272"/>
      <c r="E182" s="272"/>
      <c r="F182" s="272"/>
      <c r="G182" s="272"/>
      <c r="H182" s="272"/>
      <c r="I182" s="272"/>
      <c r="J182" s="272"/>
      <c r="K182" s="272"/>
      <c r="L182" s="272"/>
      <c r="M182" s="272"/>
      <c r="N182" s="272"/>
      <c r="O182" s="272"/>
      <c r="P182" s="272"/>
      <c r="Q182" s="272"/>
      <c r="R182" s="272"/>
      <c r="S182" s="272"/>
      <c r="T182" s="272"/>
      <c r="U182" s="272"/>
      <c r="V182" s="272"/>
      <c r="W182" s="272"/>
      <c r="X182" s="272"/>
      <c r="Y182" s="272"/>
      <c r="Z182" s="272"/>
      <c r="AA182" s="272"/>
      <c r="AB182" s="272"/>
      <c r="AC182" s="272"/>
      <c r="AD182" s="272"/>
      <c r="AE182" s="272"/>
      <c r="AF182" s="272"/>
      <c r="AG182" s="272"/>
      <c r="AH182" s="272"/>
      <c r="AI182" s="272"/>
      <c r="AJ182" s="272"/>
      <c r="AK182" s="272"/>
      <c r="AL182" s="272"/>
      <c r="AM182" s="272"/>
      <c r="AN182" s="272"/>
      <c r="AO182" s="272"/>
      <c r="AP182" s="272"/>
    </row>
    <row r="183" spans="2:42" s="274" customFormat="1" ht="12" customHeight="1">
      <c r="B183" s="272"/>
      <c r="C183" s="273"/>
      <c r="D183" s="272"/>
      <c r="E183" s="272"/>
      <c r="F183" s="272"/>
      <c r="G183" s="272"/>
      <c r="H183" s="272"/>
      <c r="I183" s="272"/>
      <c r="J183" s="272"/>
      <c r="K183" s="272"/>
      <c r="L183" s="272"/>
      <c r="M183" s="272"/>
      <c r="N183" s="272"/>
      <c r="O183" s="272"/>
      <c r="P183" s="272"/>
      <c r="Q183" s="272"/>
      <c r="R183" s="272"/>
      <c r="S183" s="272"/>
      <c r="T183" s="272"/>
      <c r="U183" s="272"/>
      <c r="V183" s="272"/>
      <c r="W183" s="272"/>
      <c r="X183" s="272"/>
      <c r="Y183" s="272"/>
      <c r="Z183" s="272"/>
      <c r="AA183" s="272"/>
      <c r="AB183" s="272"/>
      <c r="AC183" s="272"/>
      <c r="AD183" s="272"/>
      <c r="AE183" s="272"/>
      <c r="AF183" s="272"/>
      <c r="AG183" s="272"/>
      <c r="AH183" s="272"/>
      <c r="AI183" s="272"/>
      <c r="AJ183" s="272"/>
      <c r="AK183" s="272"/>
      <c r="AL183" s="272"/>
      <c r="AM183" s="272"/>
      <c r="AN183" s="272"/>
      <c r="AO183" s="272"/>
      <c r="AP183" s="272"/>
    </row>
    <row r="184" spans="2:42" s="274" customFormat="1" ht="12" customHeight="1">
      <c r="B184" s="272"/>
      <c r="C184" s="273"/>
      <c r="D184" s="272"/>
      <c r="E184" s="272"/>
      <c r="F184" s="272"/>
      <c r="G184" s="272"/>
      <c r="H184" s="272"/>
      <c r="I184" s="272"/>
      <c r="J184" s="272"/>
      <c r="K184" s="272"/>
      <c r="L184" s="272"/>
      <c r="M184" s="272"/>
      <c r="N184" s="272"/>
      <c r="O184" s="272"/>
      <c r="P184" s="272"/>
      <c r="Q184" s="272"/>
      <c r="R184" s="272"/>
      <c r="S184" s="272"/>
      <c r="T184" s="272"/>
      <c r="U184" s="272"/>
      <c r="V184" s="272"/>
      <c r="W184" s="272"/>
      <c r="X184" s="272"/>
      <c r="Y184" s="272"/>
      <c r="Z184" s="272"/>
      <c r="AA184" s="272"/>
      <c r="AB184" s="272"/>
      <c r="AC184" s="272"/>
      <c r="AD184" s="272"/>
      <c r="AE184" s="272"/>
      <c r="AF184" s="272"/>
      <c r="AG184" s="272"/>
      <c r="AH184" s="272"/>
      <c r="AI184" s="272"/>
      <c r="AJ184" s="272"/>
      <c r="AK184" s="272"/>
      <c r="AL184" s="272"/>
      <c r="AM184" s="272"/>
      <c r="AN184" s="272"/>
      <c r="AO184" s="272"/>
      <c r="AP184" s="272"/>
    </row>
    <row r="185" spans="2:42" s="274" customFormat="1" ht="12" customHeight="1">
      <c r="B185" s="272"/>
      <c r="C185" s="273"/>
      <c r="D185" s="272"/>
      <c r="E185" s="272"/>
      <c r="F185" s="272"/>
      <c r="G185" s="272"/>
      <c r="H185" s="272"/>
      <c r="I185" s="272"/>
      <c r="J185" s="272"/>
      <c r="K185" s="272"/>
      <c r="L185" s="272"/>
      <c r="M185" s="272"/>
      <c r="N185" s="272"/>
      <c r="O185" s="272"/>
      <c r="P185" s="272"/>
      <c r="Q185" s="272"/>
      <c r="R185" s="272"/>
      <c r="S185" s="272"/>
      <c r="T185" s="272"/>
      <c r="U185" s="272"/>
      <c r="V185" s="272"/>
      <c r="W185" s="272"/>
      <c r="X185" s="272"/>
      <c r="Y185" s="272"/>
      <c r="Z185" s="272"/>
      <c r="AA185" s="272"/>
      <c r="AB185" s="272"/>
      <c r="AC185" s="272"/>
      <c r="AD185" s="272"/>
      <c r="AE185" s="272"/>
      <c r="AF185" s="272"/>
      <c r="AG185" s="272"/>
      <c r="AH185" s="272"/>
      <c r="AI185" s="272"/>
      <c r="AJ185" s="272"/>
      <c r="AK185" s="272"/>
      <c r="AL185" s="272"/>
      <c r="AM185" s="272"/>
      <c r="AN185" s="272"/>
      <c r="AO185" s="272"/>
      <c r="AP185" s="272"/>
    </row>
    <row r="186" spans="2:42" s="274" customFormat="1" ht="12" customHeight="1">
      <c r="B186" s="272"/>
      <c r="C186" s="273"/>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c r="AC186" s="272"/>
      <c r="AD186" s="272"/>
      <c r="AE186" s="272"/>
      <c r="AF186" s="272"/>
      <c r="AG186" s="272"/>
      <c r="AH186" s="272"/>
      <c r="AI186" s="272"/>
      <c r="AJ186" s="272"/>
      <c r="AK186" s="272"/>
      <c r="AL186" s="272"/>
      <c r="AM186" s="272"/>
      <c r="AN186" s="272"/>
      <c r="AO186" s="272"/>
      <c r="AP186" s="272"/>
    </row>
    <row r="187" spans="2:42" s="274" customFormat="1" ht="12" customHeight="1">
      <c r="B187" s="272"/>
      <c r="C187" s="273"/>
      <c r="D187" s="272"/>
      <c r="E187" s="272"/>
      <c r="F187" s="272"/>
      <c r="G187" s="272"/>
      <c r="H187" s="272"/>
      <c r="I187" s="272"/>
      <c r="J187" s="272"/>
      <c r="K187" s="272"/>
      <c r="L187" s="272"/>
      <c r="M187" s="272"/>
      <c r="N187" s="272"/>
      <c r="O187" s="272"/>
      <c r="P187" s="272"/>
      <c r="Q187" s="272"/>
      <c r="R187" s="272"/>
      <c r="S187" s="272"/>
      <c r="T187" s="272"/>
      <c r="U187" s="272"/>
      <c r="V187" s="272"/>
      <c r="W187" s="272"/>
      <c r="X187" s="272"/>
      <c r="Y187" s="272"/>
      <c r="Z187" s="272"/>
      <c r="AA187" s="272"/>
      <c r="AB187" s="272"/>
      <c r="AC187" s="272"/>
      <c r="AD187" s="272"/>
      <c r="AE187" s="272"/>
      <c r="AF187" s="272"/>
      <c r="AG187" s="272"/>
      <c r="AH187" s="272"/>
      <c r="AI187" s="272"/>
      <c r="AJ187" s="272"/>
      <c r="AK187" s="272"/>
      <c r="AL187" s="272"/>
      <c r="AM187" s="272"/>
      <c r="AN187" s="272"/>
      <c r="AO187" s="272"/>
      <c r="AP187" s="272"/>
    </row>
    <row r="188" spans="2:42" s="274" customFormat="1" ht="12" customHeight="1">
      <c r="B188" s="272"/>
      <c r="C188" s="273"/>
      <c r="D188" s="272"/>
      <c r="E188" s="272"/>
      <c r="F188" s="272"/>
      <c r="G188" s="272"/>
      <c r="H188" s="272"/>
      <c r="I188" s="272"/>
      <c r="J188" s="272"/>
      <c r="K188" s="272"/>
      <c r="L188" s="272"/>
      <c r="M188" s="272"/>
      <c r="N188" s="272"/>
      <c r="O188" s="272"/>
      <c r="P188" s="272"/>
      <c r="Q188" s="272"/>
      <c r="R188" s="272"/>
      <c r="S188" s="272"/>
      <c r="T188" s="272"/>
      <c r="U188" s="272"/>
      <c r="V188" s="272"/>
      <c r="W188" s="272"/>
      <c r="X188" s="272"/>
      <c r="Y188" s="272"/>
      <c r="Z188" s="272"/>
      <c r="AA188" s="272"/>
      <c r="AB188" s="272"/>
      <c r="AC188" s="272"/>
      <c r="AD188" s="272"/>
      <c r="AE188" s="272"/>
      <c r="AF188" s="272"/>
      <c r="AG188" s="272"/>
      <c r="AH188" s="272"/>
      <c r="AI188" s="272"/>
      <c r="AJ188" s="272"/>
      <c r="AK188" s="272"/>
      <c r="AL188" s="272"/>
      <c r="AM188" s="272"/>
      <c r="AN188" s="272"/>
      <c r="AO188" s="272"/>
      <c r="AP188" s="272"/>
    </row>
    <row r="189" spans="2:42" s="274" customFormat="1" ht="12" customHeight="1">
      <c r="B189" s="272"/>
      <c r="C189" s="273"/>
      <c r="D189" s="272"/>
      <c r="E189" s="272"/>
      <c r="F189" s="272"/>
      <c r="G189" s="272"/>
      <c r="H189" s="272"/>
      <c r="I189" s="272"/>
      <c r="J189" s="272"/>
      <c r="K189" s="272"/>
      <c r="L189" s="272"/>
      <c r="M189" s="272"/>
      <c r="N189" s="272"/>
      <c r="O189" s="272"/>
      <c r="P189" s="272"/>
      <c r="Q189" s="272"/>
      <c r="R189" s="272"/>
      <c r="S189" s="272"/>
      <c r="T189" s="272"/>
      <c r="U189" s="272"/>
      <c r="V189" s="272"/>
      <c r="W189" s="272"/>
      <c r="X189" s="272"/>
      <c r="Y189" s="272"/>
      <c r="Z189" s="272"/>
      <c r="AA189" s="272"/>
      <c r="AB189" s="272"/>
      <c r="AC189" s="272"/>
      <c r="AD189" s="272"/>
      <c r="AE189" s="272"/>
      <c r="AF189" s="272"/>
      <c r="AG189" s="272"/>
      <c r="AH189" s="272"/>
      <c r="AI189" s="272"/>
      <c r="AJ189" s="272"/>
      <c r="AK189" s="272"/>
      <c r="AL189" s="272"/>
      <c r="AM189" s="272"/>
      <c r="AN189" s="272"/>
      <c r="AO189" s="272"/>
      <c r="AP189" s="272"/>
    </row>
    <row r="190" spans="2:42" s="274" customFormat="1" ht="12" customHeight="1">
      <c r="B190" s="272"/>
      <c r="C190" s="273"/>
      <c r="D190" s="272"/>
      <c r="E190" s="272"/>
      <c r="F190" s="272"/>
      <c r="G190" s="272"/>
      <c r="H190" s="272"/>
      <c r="I190" s="272"/>
      <c r="J190" s="272"/>
      <c r="K190" s="272"/>
      <c r="L190" s="272"/>
      <c r="M190" s="272"/>
      <c r="N190" s="272"/>
      <c r="O190" s="272"/>
      <c r="P190" s="272"/>
      <c r="Q190" s="272"/>
      <c r="R190" s="272"/>
      <c r="S190" s="272"/>
      <c r="T190" s="272"/>
      <c r="U190" s="272"/>
      <c r="V190" s="272"/>
      <c r="W190" s="272"/>
      <c r="X190" s="272"/>
      <c r="Y190" s="272"/>
      <c r="Z190" s="272"/>
      <c r="AA190" s="272"/>
      <c r="AB190" s="272"/>
      <c r="AC190" s="272"/>
      <c r="AD190" s="272"/>
      <c r="AE190" s="272"/>
      <c r="AF190" s="272"/>
      <c r="AG190" s="272"/>
      <c r="AH190" s="272"/>
      <c r="AI190" s="272"/>
      <c r="AJ190" s="272"/>
      <c r="AK190" s="272"/>
      <c r="AL190" s="272"/>
      <c r="AM190" s="272"/>
      <c r="AN190" s="272"/>
      <c r="AO190" s="272"/>
      <c r="AP190" s="272"/>
    </row>
    <row r="191" spans="2:42" s="274" customFormat="1" ht="12" customHeight="1">
      <c r="B191" s="272"/>
      <c r="C191" s="273"/>
      <c r="D191" s="272"/>
      <c r="E191" s="272"/>
      <c r="F191" s="272"/>
      <c r="G191" s="272"/>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row>
    <row r="192" spans="2:42" s="274" customFormat="1" ht="12" customHeight="1">
      <c r="B192" s="272"/>
      <c r="C192" s="273"/>
      <c r="D192" s="272"/>
      <c r="E192" s="272"/>
      <c r="F192" s="272"/>
      <c r="G192" s="272"/>
      <c r="H192" s="272"/>
      <c r="I192" s="272"/>
      <c r="J192" s="272"/>
      <c r="K192" s="272"/>
      <c r="L192" s="272"/>
      <c r="M192" s="272"/>
      <c r="N192" s="272"/>
      <c r="O192" s="272"/>
      <c r="P192" s="272"/>
      <c r="Q192" s="272"/>
      <c r="R192" s="272"/>
      <c r="S192" s="272"/>
      <c r="T192" s="272"/>
      <c r="U192" s="272"/>
      <c r="V192" s="272"/>
      <c r="W192" s="272"/>
      <c r="X192" s="272"/>
      <c r="Y192" s="272"/>
      <c r="Z192" s="272"/>
      <c r="AA192" s="272"/>
      <c r="AB192" s="272"/>
      <c r="AC192" s="272"/>
      <c r="AD192" s="272"/>
      <c r="AE192" s="272"/>
      <c r="AF192" s="272"/>
      <c r="AG192" s="272"/>
      <c r="AH192" s="272"/>
      <c r="AI192" s="272"/>
      <c r="AJ192" s="272"/>
      <c r="AK192" s="272"/>
      <c r="AL192" s="272"/>
      <c r="AM192" s="272"/>
      <c r="AN192" s="272"/>
      <c r="AO192" s="272"/>
      <c r="AP192" s="272"/>
    </row>
    <row r="193" spans="2:42" s="274" customFormat="1" ht="7.5" customHeight="1">
      <c r="B193" s="272"/>
      <c r="C193" s="273"/>
      <c r="D193" s="272"/>
      <c r="E193" s="272"/>
      <c r="F193" s="272"/>
      <c r="G193" s="272"/>
      <c r="H193" s="272"/>
      <c r="I193" s="272"/>
      <c r="J193" s="272"/>
      <c r="K193" s="272"/>
      <c r="L193" s="272"/>
      <c r="M193" s="272"/>
      <c r="N193" s="272"/>
      <c r="O193" s="272"/>
      <c r="P193" s="272"/>
      <c r="Q193" s="272"/>
      <c r="R193" s="272"/>
      <c r="S193" s="272"/>
      <c r="T193" s="272"/>
      <c r="U193" s="272"/>
      <c r="V193" s="272"/>
      <c r="W193" s="272"/>
      <c r="X193" s="272"/>
      <c r="Y193" s="272"/>
      <c r="Z193" s="272"/>
      <c r="AA193" s="272"/>
      <c r="AB193" s="272"/>
      <c r="AC193" s="272"/>
      <c r="AD193" s="272"/>
      <c r="AE193" s="272"/>
      <c r="AF193" s="272"/>
      <c r="AG193" s="272"/>
      <c r="AH193" s="272"/>
      <c r="AI193" s="272"/>
      <c r="AJ193" s="272"/>
      <c r="AK193" s="272"/>
      <c r="AL193" s="272"/>
      <c r="AM193" s="272"/>
      <c r="AN193" s="272"/>
      <c r="AO193" s="272"/>
      <c r="AP193" s="272"/>
    </row>
    <row r="194" spans="2:42" s="274" customFormat="1" ht="12.75" customHeight="1">
      <c r="B194" s="272"/>
      <c r="C194" s="273"/>
      <c r="D194" s="272"/>
      <c r="E194" s="272"/>
      <c r="F194" s="272"/>
      <c r="G194" s="272"/>
      <c r="H194" s="272"/>
      <c r="I194" s="272"/>
      <c r="J194" s="272"/>
      <c r="K194" s="272"/>
      <c r="L194" s="272"/>
      <c r="M194" s="272"/>
      <c r="N194" s="272"/>
      <c r="O194" s="272"/>
      <c r="P194" s="272"/>
      <c r="Q194" s="272"/>
      <c r="R194" s="272"/>
      <c r="S194" s="272"/>
      <c r="T194" s="272"/>
      <c r="U194" s="272"/>
      <c r="V194" s="272"/>
      <c r="W194" s="272"/>
      <c r="X194" s="272"/>
      <c r="Y194" s="272"/>
      <c r="Z194" s="272"/>
      <c r="AA194" s="272"/>
      <c r="AB194" s="272"/>
      <c r="AC194" s="272"/>
      <c r="AD194" s="272"/>
      <c r="AE194" s="272"/>
      <c r="AF194" s="272"/>
      <c r="AG194" s="272"/>
      <c r="AH194" s="272"/>
      <c r="AI194" s="272"/>
      <c r="AJ194" s="272"/>
      <c r="AK194" s="272"/>
      <c r="AL194" s="272"/>
      <c r="AM194" s="272"/>
      <c r="AN194" s="272"/>
      <c r="AO194" s="272"/>
      <c r="AP194" s="272"/>
    </row>
    <row r="195" spans="2:42" s="274" customFormat="1" ht="7.5" customHeight="1">
      <c r="B195" s="272"/>
      <c r="C195" s="273"/>
      <c r="D195" s="272"/>
      <c r="E195" s="272"/>
      <c r="F195" s="272"/>
      <c r="G195" s="272"/>
      <c r="H195" s="272"/>
      <c r="I195" s="272"/>
      <c r="J195" s="272"/>
      <c r="K195" s="272"/>
      <c r="L195" s="272"/>
      <c r="M195" s="272"/>
      <c r="N195" s="272"/>
      <c r="O195" s="272"/>
      <c r="P195" s="272"/>
      <c r="Q195" s="272"/>
      <c r="R195" s="272"/>
      <c r="S195" s="272"/>
      <c r="T195" s="272"/>
      <c r="U195" s="272"/>
      <c r="V195" s="272"/>
      <c r="W195" s="272"/>
      <c r="X195" s="272"/>
      <c r="Y195" s="272"/>
      <c r="Z195" s="272"/>
      <c r="AA195" s="272"/>
      <c r="AB195" s="272"/>
      <c r="AC195" s="272"/>
      <c r="AD195" s="272"/>
      <c r="AE195" s="272"/>
      <c r="AF195" s="272"/>
      <c r="AG195" s="272"/>
      <c r="AH195" s="272"/>
      <c r="AI195" s="272"/>
      <c r="AJ195" s="272"/>
      <c r="AK195" s="272"/>
      <c r="AL195" s="272"/>
      <c r="AM195" s="272"/>
      <c r="AN195" s="272"/>
      <c r="AO195" s="272"/>
      <c r="AP195" s="272"/>
    </row>
    <row r="196" spans="2:42" s="274" customFormat="1" ht="12" customHeight="1">
      <c r="B196" s="272"/>
      <c r="C196" s="273"/>
      <c r="D196" s="272"/>
      <c r="E196" s="272"/>
      <c r="F196" s="272"/>
      <c r="G196" s="272"/>
      <c r="H196" s="272"/>
      <c r="I196" s="272"/>
      <c r="J196" s="272"/>
      <c r="K196" s="272"/>
      <c r="L196" s="272"/>
      <c r="M196" s="272"/>
      <c r="N196" s="272"/>
      <c r="O196" s="272"/>
      <c r="P196" s="272"/>
      <c r="Q196" s="272"/>
      <c r="R196" s="272"/>
      <c r="S196" s="272"/>
      <c r="T196" s="272"/>
      <c r="U196" s="272"/>
      <c r="V196" s="272"/>
      <c r="W196" s="272"/>
      <c r="X196" s="272"/>
      <c r="Y196" s="272"/>
      <c r="Z196" s="272"/>
      <c r="AA196" s="272"/>
      <c r="AB196" s="272"/>
      <c r="AC196" s="272"/>
      <c r="AD196" s="272"/>
      <c r="AE196" s="272"/>
      <c r="AF196" s="272"/>
      <c r="AG196" s="272"/>
      <c r="AH196" s="272"/>
      <c r="AI196" s="272"/>
      <c r="AJ196" s="272"/>
      <c r="AK196" s="272"/>
      <c r="AL196" s="272"/>
      <c r="AM196" s="272"/>
      <c r="AN196" s="272"/>
      <c r="AO196" s="272"/>
      <c r="AP196" s="272"/>
    </row>
    <row r="197" spans="2:42" s="274" customFormat="1" ht="12" customHeight="1">
      <c r="B197" s="272"/>
      <c r="C197" s="273"/>
      <c r="D197" s="272"/>
      <c r="E197" s="272"/>
      <c r="F197" s="272"/>
      <c r="G197" s="272"/>
      <c r="H197" s="272"/>
      <c r="I197" s="272"/>
      <c r="J197" s="272"/>
      <c r="K197" s="272"/>
      <c r="L197" s="272"/>
      <c r="M197" s="272"/>
      <c r="N197" s="272"/>
      <c r="O197" s="272"/>
      <c r="P197" s="272"/>
      <c r="Q197" s="272"/>
      <c r="R197" s="272"/>
      <c r="S197" s="272"/>
      <c r="T197" s="272"/>
      <c r="U197" s="272"/>
      <c r="V197" s="272"/>
      <c r="W197" s="272"/>
      <c r="X197" s="272"/>
      <c r="Y197" s="272"/>
      <c r="Z197" s="272"/>
      <c r="AA197" s="272"/>
      <c r="AB197" s="272"/>
      <c r="AC197" s="272"/>
      <c r="AD197" s="272"/>
      <c r="AE197" s="272"/>
      <c r="AF197" s="272"/>
      <c r="AG197" s="272"/>
      <c r="AH197" s="272"/>
      <c r="AI197" s="272"/>
      <c r="AJ197" s="272"/>
      <c r="AK197" s="272"/>
      <c r="AL197" s="272"/>
      <c r="AM197" s="272"/>
      <c r="AN197" s="272"/>
      <c r="AO197" s="272"/>
      <c r="AP197" s="272"/>
    </row>
    <row r="198" spans="2:42" s="274" customFormat="1" ht="12" customHeight="1">
      <c r="B198" s="272"/>
      <c r="C198" s="273"/>
      <c r="D198" s="272"/>
      <c r="E198" s="272"/>
      <c r="F198" s="272"/>
      <c r="G198" s="272"/>
      <c r="H198" s="272"/>
      <c r="I198" s="272"/>
      <c r="J198" s="272"/>
      <c r="K198" s="272"/>
      <c r="L198" s="272"/>
      <c r="M198" s="272"/>
      <c r="N198" s="272"/>
      <c r="O198" s="272"/>
      <c r="P198" s="272"/>
      <c r="Q198" s="272"/>
      <c r="R198" s="272"/>
      <c r="S198" s="272"/>
      <c r="T198" s="272"/>
      <c r="U198" s="272"/>
      <c r="V198" s="272"/>
      <c r="W198" s="272"/>
      <c r="X198" s="272"/>
      <c r="Y198" s="272"/>
      <c r="Z198" s="272"/>
      <c r="AA198" s="272"/>
      <c r="AB198" s="272"/>
      <c r="AC198" s="272"/>
      <c r="AD198" s="272"/>
      <c r="AE198" s="272"/>
      <c r="AF198" s="272"/>
      <c r="AG198" s="272"/>
      <c r="AH198" s="272"/>
      <c r="AI198" s="272"/>
      <c r="AJ198" s="272"/>
      <c r="AK198" s="272"/>
      <c r="AL198" s="272"/>
      <c r="AM198" s="272"/>
      <c r="AN198" s="272"/>
      <c r="AO198" s="272"/>
      <c r="AP198" s="272"/>
    </row>
    <row r="199" spans="2:42" s="274" customFormat="1" ht="12" customHeight="1">
      <c r="B199" s="272"/>
      <c r="C199" s="273"/>
      <c r="D199" s="272"/>
      <c r="E199" s="272"/>
      <c r="F199" s="272"/>
      <c r="G199" s="272"/>
      <c r="H199" s="272"/>
      <c r="I199" s="272"/>
      <c r="J199" s="272"/>
      <c r="K199" s="272"/>
      <c r="L199" s="272"/>
      <c r="M199" s="272"/>
      <c r="N199" s="272"/>
      <c r="O199" s="272"/>
      <c r="P199" s="272"/>
      <c r="Q199" s="272"/>
      <c r="R199" s="272"/>
      <c r="S199" s="272"/>
      <c r="T199" s="272"/>
      <c r="U199" s="272"/>
      <c r="V199" s="272"/>
      <c r="W199" s="272"/>
      <c r="X199" s="272"/>
      <c r="Y199" s="272"/>
      <c r="Z199" s="272"/>
      <c r="AA199" s="272"/>
      <c r="AB199" s="272"/>
      <c r="AC199" s="272"/>
      <c r="AD199" s="272"/>
      <c r="AE199" s="272"/>
      <c r="AF199" s="272"/>
      <c r="AG199" s="272"/>
      <c r="AH199" s="272"/>
      <c r="AI199" s="272"/>
      <c r="AJ199" s="272"/>
      <c r="AK199" s="272"/>
      <c r="AL199" s="272"/>
      <c r="AM199" s="272"/>
      <c r="AN199" s="272"/>
      <c r="AO199" s="272"/>
      <c r="AP199" s="272"/>
    </row>
    <row r="200" spans="2:42" s="274" customFormat="1" ht="12" customHeight="1">
      <c r="B200" s="272"/>
      <c r="C200" s="273"/>
      <c r="D200" s="272"/>
      <c r="E200" s="272"/>
      <c r="F200" s="272"/>
      <c r="G200" s="272"/>
      <c r="H200" s="272"/>
      <c r="I200" s="272"/>
      <c r="J200" s="272"/>
      <c r="K200" s="272"/>
      <c r="L200" s="272"/>
      <c r="M200" s="272"/>
      <c r="N200" s="272"/>
      <c r="O200" s="272"/>
      <c r="P200" s="272"/>
      <c r="Q200" s="272"/>
      <c r="R200" s="272"/>
      <c r="S200" s="272"/>
      <c r="T200" s="272"/>
      <c r="U200" s="272"/>
      <c r="V200" s="272"/>
      <c r="W200" s="272"/>
      <c r="X200" s="272"/>
      <c r="Y200" s="272"/>
      <c r="Z200" s="272"/>
      <c r="AA200" s="272"/>
      <c r="AB200" s="272"/>
      <c r="AC200" s="272"/>
      <c r="AD200" s="272"/>
      <c r="AE200" s="272"/>
      <c r="AF200" s="272"/>
      <c r="AG200" s="272"/>
      <c r="AH200" s="272"/>
      <c r="AI200" s="272"/>
      <c r="AJ200" s="272"/>
      <c r="AK200" s="272"/>
      <c r="AL200" s="272"/>
      <c r="AM200" s="272"/>
      <c r="AN200" s="272"/>
      <c r="AO200" s="272"/>
      <c r="AP200" s="272"/>
    </row>
    <row r="201" spans="2:42" s="274" customFormat="1" ht="7.5" customHeight="1">
      <c r="B201" s="272"/>
      <c r="C201" s="273"/>
      <c r="D201" s="272"/>
      <c r="E201" s="272"/>
      <c r="F201" s="272"/>
      <c r="G201" s="272"/>
      <c r="H201" s="272"/>
      <c r="I201" s="272"/>
      <c r="J201" s="272"/>
      <c r="K201" s="272"/>
      <c r="L201" s="272"/>
      <c r="M201" s="272"/>
      <c r="N201" s="272"/>
      <c r="O201" s="272"/>
      <c r="P201" s="272"/>
      <c r="Q201" s="272"/>
      <c r="R201" s="272"/>
      <c r="S201" s="272"/>
      <c r="T201" s="272"/>
      <c r="U201" s="272"/>
      <c r="V201" s="272"/>
      <c r="W201" s="272"/>
      <c r="X201" s="272"/>
      <c r="Y201" s="272"/>
      <c r="Z201" s="272"/>
      <c r="AA201" s="272"/>
      <c r="AB201" s="272"/>
      <c r="AC201" s="272"/>
      <c r="AD201" s="272"/>
      <c r="AE201" s="272"/>
      <c r="AF201" s="272"/>
      <c r="AG201" s="272"/>
      <c r="AH201" s="272"/>
      <c r="AI201" s="272"/>
      <c r="AJ201" s="272"/>
      <c r="AK201" s="272"/>
      <c r="AL201" s="272"/>
      <c r="AM201" s="272"/>
      <c r="AN201" s="272"/>
      <c r="AO201" s="272"/>
      <c r="AP201" s="272"/>
    </row>
    <row r="202" spans="2:42" s="274" customFormat="1" ht="12" customHeight="1">
      <c r="B202" s="272"/>
      <c r="C202" s="273"/>
      <c r="D202" s="272"/>
      <c r="E202" s="272"/>
      <c r="F202" s="272"/>
      <c r="G202" s="272"/>
      <c r="H202" s="272"/>
      <c r="I202" s="272"/>
      <c r="J202" s="272"/>
      <c r="K202" s="272"/>
      <c r="L202" s="272"/>
      <c r="M202" s="272"/>
      <c r="N202" s="272"/>
      <c r="O202" s="272"/>
      <c r="P202" s="272"/>
      <c r="Q202" s="272"/>
      <c r="R202" s="272"/>
      <c r="S202" s="272"/>
      <c r="T202" s="272"/>
      <c r="U202" s="272"/>
      <c r="V202" s="272"/>
      <c r="W202" s="272"/>
      <c r="X202" s="272"/>
      <c r="Y202" s="272"/>
      <c r="Z202" s="272"/>
      <c r="AA202" s="272"/>
      <c r="AB202" s="272"/>
      <c r="AC202" s="272"/>
      <c r="AD202" s="272"/>
      <c r="AE202" s="272"/>
      <c r="AF202" s="272"/>
      <c r="AG202" s="272"/>
      <c r="AH202" s="272"/>
      <c r="AI202" s="272"/>
      <c r="AJ202" s="272"/>
      <c r="AK202" s="272"/>
      <c r="AL202" s="272"/>
      <c r="AM202" s="272"/>
      <c r="AN202" s="272"/>
      <c r="AO202" s="272"/>
      <c r="AP202" s="272"/>
    </row>
    <row r="203" spans="2:42" s="274" customFormat="1" ht="7.5" customHeight="1">
      <c r="B203" s="272"/>
      <c r="C203" s="273"/>
      <c r="D203" s="272"/>
      <c r="E203" s="272"/>
      <c r="F203" s="272"/>
      <c r="G203" s="272"/>
      <c r="H203" s="272"/>
      <c r="I203" s="272"/>
      <c r="J203" s="272"/>
      <c r="K203" s="272"/>
      <c r="L203" s="272"/>
      <c r="M203" s="272"/>
      <c r="N203" s="272"/>
      <c r="O203" s="272"/>
      <c r="P203" s="272"/>
      <c r="Q203" s="272"/>
      <c r="R203" s="272"/>
      <c r="S203" s="272"/>
      <c r="T203" s="272"/>
      <c r="U203" s="272"/>
      <c r="V203" s="272"/>
      <c r="W203" s="272"/>
      <c r="X203" s="272"/>
      <c r="Y203" s="272"/>
      <c r="Z203" s="272"/>
      <c r="AA203" s="272"/>
      <c r="AB203" s="272"/>
      <c r="AC203" s="272"/>
      <c r="AD203" s="272"/>
      <c r="AE203" s="272"/>
      <c r="AF203" s="272"/>
      <c r="AG203" s="272"/>
      <c r="AH203" s="272"/>
      <c r="AI203" s="272"/>
      <c r="AJ203" s="272"/>
      <c r="AK203" s="272"/>
      <c r="AL203" s="272"/>
      <c r="AM203" s="272"/>
      <c r="AN203" s="272"/>
      <c r="AO203" s="272"/>
      <c r="AP203" s="272"/>
    </row>
    <row r="204" spans="2:42" s="274" customFormat="1" ht="12" customHeight="1">
      <c r="B204" s="272"/>
      <c r="C204" s="273"/>
      <c r="D204" s="272"/>
      <c r="E204" s="272"/>
      <c r="F204" s="272"/>
      <c r="G204" s="272"/>
      <c r="H204" s="272"/>
      <c r="I204" s="272"/>
      <c r="J204" s="272"/>
      <c r="K204" s="272"/>
      <c r="L204" s="272"/>
      <c r="M204" s="272"/>
      <c r="N204" s="272"/>
      <c r="O204" s="272"/>
      <c r="P204" s="272"/>
      <c r="Q204" s="272"/>
      <c r="R204" s="272"/>
      <c r="S204" s="272"/>
      <c r="T204" s="272"/>
      <c r="U204" s="272"/>
      <c r="V204" s="272"/>
      <c r="W204" s="272"/>
      <c r="X204" s="272"/>
      <c r="Y204" s="272"/>
      <c r="Z204" s="272"/>
      <c r="AA204" s="272"/>
      <c r="AB204" s="272"/>
      <c r="AC204" s="272"/>
      <c r="AD204" s="272"/>
      <c r="AE204" s="272"/>
      <c r="AF204" s="272"/>
      <c r="AG204" s="272"/>
      <c r="AH204" s="272"/>
      <c r="AI204" s="272"/>
      <c r="AJ204" s="272"/>
      <c r="AK204" s="272"/>
      <c r="AL204" s="272"/>
      <c r="AM204" s="272"/>
      <c r="AN204" s="272"/>
      <c r="AO204" s="272"/>
      <c r="AP204" s="272"/>
    </row>
    <row r="205" spans="2:42" s="274" customFormat="1" ht="12" customHeight="1">
      <c r="B205" s="272"/>
      <c r="C205" s="273"/>
      <c r="D205" s="272"/>
      <c r="E205" s="272"/>
      <c r="F205" s="272"/>
      <c r="G205" s="272"/>
      <c r="H205" s="272"/>
      <c r="I205" s="272"/>
      <c r="J205" s="272"/>
      <c r="K205" s="272"/>
      <c r="L205" s="272"/>
      <c r="M205" s="272"/>
      <c r="N205" s="272"/>
      <c r="O205" s="272"/>
      <c r="P205" s="272"/>
      <c r="Q205" s="272"/>
      <c r="R205" s="272"/>
      <c r="S205" s="272"/>
      <c r="T205" s="272"/>
      <c r="U205" s="272"/>
      <c r="V205" s="272"/>
      <c r="W205" s="272"/>
      <c r="X205" s="272"/>
      <c r="Y205" s="272"/>
      <c r="Z205" s="272"/>
      <c r="AA205" s="272"/>
      <c r="AB205" s="272"/>
      <c r="AC205" s="272"/>
      <c r="AD205" s="272"/>
      <c r="AE205" s="272"/>
      <c r="AF205" s="272"/>
      <c r="AG205" s="272"/>
      <c r="AH205" s="272"/>
      <c r="AI205" s="272"/>
      <c r="AJ205" s="272"/>
      <c r="AK205" s="272"/>
      <c r="AL205" s="272"/>
      <c r="AM205" s="272"/>
      <c r="AN205" s="272"/>
      <c r="AO205" s="272"/>
      <c r="AP205" s="272"/>
    </row>
    <row r="206" spans="2:42" s="274" customFormat="1" ht="12" customHeight="1">
      <c r="B206" s="272"/>
      <c r="C206" s="273"/>
      <c r="D206" s="272"/>
      <c r="E206" s="272"/>
      <c r="F206" s="272"/>
      <c r="G206" s="272"/>
      <c r="H206" s="272"/>
      <c r="I206" s="272"/>
      <c r="J206" s="272"/>
      <c r="K206" s="272"/>
      <c r="L206" s="272"/>
      <c r="M206" s="272"/>
      <c r="N206" s="272"/>
      <c r="O206" s="272"/>
      <c r="P206" s="272"/>
      <c r="Q206" s="272"/>
      <c r="R206" s="272"/>
      <c r="S206" s="272"/>
      <c r="T206" s="272"/>
      <c r="U206" s="272"/>
      <c r="V206" s="272"/>
      <c r="W206" s="272"/>
      <c r="X206" s="272"/>
      <c r="Y206" s="272"/>
      <c r="Z206" s="272"/>
      <c r="AA206" s="272"/>
      <c r="AB206" s="272"/>
      <c r="AC206" s="272"/>
      <c r="AD206" s="272"/>
      <c r="AE206" s="272"/>
      <c r="AF206" s="272"/>
      <c r="AG206" s="272"/>
      <c r="AH206" s="272"/>
      <c r="AI206" s="272"/>
      <c r="AJ206" s="272"/>
      <c r="AK206" s="272"/>
      <c r="AL206" s="272"/>
      <c r="AM206" s="272"/>
      <c r="AN206" s="272"/>
      <c r="AO206" s="272"/>
      <c r="AP206" s="272"/>
    </row>
    <row r="207" spans="2:42" s="274" customFormat="1" ht="12" customHeight="1">
      <c r="B207" s="272"/>
      <c r="C207" s="273"/>
      <c r="D207" s="272"/>
      <c r="E207" s="272"/>
      <c r="F207" s="272"/>
      <c r="G207" s="272"/>
      <c r="H207" s="272"/>
      <c r="I207" s="272"/>
      <c r="J207" s="272"/>
      <c r="K207" s="272"/>
      <c r="L207" s="272"/>
      <c r="M207" s="272"/>
      <c r="N207" s="272"/>
      <c r="O207" s="272"/>
      <c r="P207" s="272"/>
      <c r="Q207" s="272"/>
      <c r="R207" s="272"/>
      <c r="S207" s="272"/>
      <c r="T207" s="272"/>
      <c r="U207" s="272"/>
      <c r="V207" s="272"/>
      <c r="W207" s="272"/>
      <c r="X207" s="272"/>
      <c r="Y207" s="272"/>
      <c r="Z207" s="272"/>
      <c r="AA207" s="272"/>
      <c r="AB207" s="272"/>
      <c r="AC207" s="272"/>
      <c r="AD207" s="272"/>
      <c r="AE207" s="272"/>
      <c r="AF207" s="272"/>
      <c r="AG207" s="272"/>
      <c r="AH207" s="272"/>
      <c r="AI207" s="272"/>
      <c r="AJ207" s="272"/>
      <c r="AK207" s="272"/>
      <c r="AL207" s="272"/>
      <c r="AM207" s="272"/>
      <c r="AN207" s="272"/>
      <c r="AO207" s="272"/>
      <c r="AP207" s="272"/>
    </row>
    <row r="208" spans="2:42" s="274" customFormat="1" ht="12" customHeight="1">
      <c r="B208" s="272"/>
      <c r="C208" s="273"/>
      <c r="D208" s="272"/>
      <c r="E208" s="272"/>
      <c r="F208" s="272"/>
      <c r="G208" s="272"/>
      <c r="H208" s="272"/>
      <c r="I208" s="272"/>
      <c r="J208" s="272"/>
      <c r="K208" s="272"/>
      <c r="L208" s="272"/>
      <c r="M208" s="272"/>
      <c r="N208" s="272"/>
      <c r="O208" s="272"/>
      <c r="P208" s="272"/>
      <c r="Q208" s="272"/>
      <c r="R208" s="272"/>
      <c r="S208" s="272"/>
      <c r="T208" s="272"/>
      <c r="U208" s="272"/>
      <c r="V208" s="272"/>
      <c r="W208" s="272"/>
      <c r="X208" s="272"/>
      <c r="Y208" s="272"/>
      <c r="Z208" s="272"/>
      <c r="AA208" s="272"/>
      <c r="AB208" s="272"/>
      <c r="AC208" s="272"/>
      <c r="AD208" s="272"/>
      <c r="AE208" s="272"/>
      <c r="AF208" s="272"/>
      <c r="AG208" s="272"/>
      <c r="AH208" s="272"/>
      <c r="AI208" s="272"/>
      <c r="AJ208" s="272"/>
      <c r="AK208" s="272"/>
      <c r="AL208" s="272"/>
      <c r="AM208" s="272"/>
      <c r="AN208" s="272"/>
      <c r="AO208" s="272"/>
      <c r="AP208" s="272"/>
    </row>
    <row r="209" spans="2:42" s="274" customFormat="1" ht="7.5" customHeight="1">
      <c r="B209" s="272"/>
      <c r="C209" s="273"/>
      <c r="D209" s="272"/>
      <c r="E209" s="272"/>
      <c r="F209" s="272"/>
      <c r="G209" s="272"/>
      <c r="H209" s="272"/>
      <c r="I209" s="272"/>
      <c r="J209" s="272"/>
      <c r="K209" s="272"/>
      <c r="L209" s="272"/>
      <c r="M209" s="272"/>
      <c r="N209" s="272"/>
      <c r="O209" s="272"/>
      <c r="P209" s="272"/>
      <c r="Q209" s="272"/>
      <c r="R209" s="272"/>
      <c r="S209" s="272"/>
      <c r="T209" s="272"/>
      <c r="U209" s="272"/>
      <c r="V209" s="272"/>
      <c r="W209" s="272"/>
      <c r="X209" s="272"/>
      <c r="Y209" s="272"/>
      <c r="Z209" s="272"/>
      <c r="AA209" s="272"/>
      <c r="AB209" s="272"/>
      <c r="AC209" s="272"/>
      <c r="AD209" s="272"/>
      <c r="AE209" s="272"/>
      <c r="AF209" s="272"/>
      <c r="AG209" s="272"/>
      <c r="AH209" s="272"/>
      <c r="AI209" s="272"/>
      <c r="AJ209" s="272"/>
      <c r="AK209" s="272"/>
      <c r="AL209" s="272"/>
      <c r="AM209" s="272"/>
      <c r="AN209" s="272"/>
      <c r="AO209" s="272"/>
      <c r="AP209" s="272"/>
    </row>
    <row r="210" spans="2:42" s="274" customFormat="1" ht="12" customHeight="1">
      <c r="B210" s="272"/>
      <c r="C210" s="273"/>
      <c r="D210" s="272"/>
      <c r="E210" s="272"/>
      <c r="F210" s="272"/>
      <c r="G210" s="272"/>
      <c r="H210" s="272"/>
      <c r="I210" s="272"/>
      <c r="J210" s="272"/>
      <c r="K210" s="272"/>
      <c r="L210" s="272"/>
      <c r="M210" s="272"/>
      <c r="N210" s="272"/>
      <c r="O210" s="272"/>
      <c r="P210" s="272"/>
      <c r="Q210" s="272"/>
      <c r="R210" s="272"/>
      <c r="S210" s="272"/>
      <c r="T210" s="272"/>
      <c r="U210" s="272"/>
      <c r="V210" s="272"/>
      <c r="W210" s="272"/>
      <c r="X210" s="272"/>
      <c r="Y210" s="272"/>
      <c r="Z210" s="272"/>
      <c r="AA210" s="272"/>
      <c r="AB210" s="272"/>
      <c r="AC210" s="272"/>
      <c r="AD210" s="272"/>
      <c r="AE210" s="272"/>
      <c r="AF210" s="272"/>
      <c r="AG210" s="272"/>
      <c r="AH210" s="272"/>
      <c r="AI210" s="272"/>
      <c r="AJ210" s="272"/>
      <c r="AK210" s="272"/>
      <c r="AL210" s="272"/>
      <c r="AM210" s="272"/>
      <c r="AN210" s="272"/>
      <c r="AO210" s="272"/>
      <c r="AP210" s="272"/>
    </row>
    <row r="211" spans="2:42" s="274" customFormat="1" ht="7.5" customHeight="1">
      <c r="B211" s="272"/>
      <c r="C211" s="273"/>
      <c r="D211" s="272"/>
      <c r="E211" s="272"/>
      <c r="F211" s="272"/>
      <c r="G211" s="272"/>
      <c r="H211" s="272"/>
      <c r="I211" s="272"/>
      <c r="J211" s="272"/>
      <c r="K211" s="272"/>
      <c r="L211" s="272"/>
      <c r="M211" s="272"/>
      <c r="N211" s="272"/>
      <c r="O211" s="272"/>
      <c r="P211" s="272"/>
      <c r="Q211" s="272"/>
      <c r="R211" s="272"/>
      <c r="S211" s="272"/>
      <c r="T211" s="272"/>
      <c r="U211" s="272"/>
      <c r="V211" s="272"/>
      <c r="W211" s="272"/>
      <c r="X211" s="272"/>
      <c r="Y211" s="272"/>
      <c r="Z211" s="272"/>
      <c r="AA211" s="272"/>
      <c r="AB211" s="272"/>
      <c r="AC211" s="272"/>
      <c r="AD211" s="272"/>
      <c r="AE211" s="272"/>
      <c r="AF211" s="272"/>
      <c r="AG211" s="272"/>
      <c r="AH211" s="272"/>
      <c r="AI211" s="272"/>
      <c r="AJ211" s="272"/>
      <c r="AK211" s="272"/>
      <c r="AL211" s="272"/>
      <c r="AM211" s="272"/>
      <c r="AN211" s="272"/>
      <c r="AO211" s="272"/>
      <c r="AP211" s="272"/>
    </row>
    <row r="212" spans="2:42" s="274" customFormat="1" ht="12" customHeight="1">
      <c r="B212" s="272"/>
      <c r="C212" s="273"/>
      <c r="D212" s="272"/>
      <c r="E212" s="272"/>
      <c r="F212" s="272"/>
      <c r="G212" s="272"/>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272"/>
      <c r="AE212" s="272"/>
      <c r="AF212" s="272"/>
      <c r="AG212" s="272"/>
      <c r="AH212" s="272"/>
      <c r="AI212" s="272"/>
      <c r="AJ212" s="272"/>
      <c r="AK212" s="272"/>
      <c r="AL212" s="272"/>
      <c r="AM212" s="272"/>
      <c r="AN212" s="272"/>
      <c r="AO212" s="272"/>
      <c r="AP212" s="272"/>
    </row>
    <row r="213" spans="2:42" s="274" customFormat="1" ht="12" customHeight="1">
      <c r="B213" s="272"/>
      <c r="C213" s="273"/>
      <c r="D213" s="272"/>
      <c r="E213" s="272"/>
      <c r="F213" s="272"/>
      <c r="G213" s="272"/>
      <c r="H213" s="272"/>
      <c r="I213" s="272"/>
      <c r="J213" s="272"/>
      <c r="K213" s="272"/>
      <c r="L213" s="272"/>
      <c r="M213" s="272"/>
      <c r="N213" s="272"/>
      <c r="O213" s="272"/>
      <c r="P213" s="272"/>
      <c r="Q213" s="272"/>
      <c r="R213" s="272"/>
      <c r="S213" s="272"/>
      <c r="T213" s="272"/>
      <c r="U213" s="272"/>
      <c r="V213" s="272"/>
      <c r="W213" s="272"/>
      <c r="X213" s="272"/>
      <c r="Y213" s="272"/>
      <c r="Z213" s="272"/>
      <c r="AA213" s="272"/>
      <c r="AB213" s="272"/>
      <c r="AC213" s="272"/>
      <c r="AD213" s="272"/>
      <c r="AE213" s="272"/>
      <c r="AF213" s="272"/>
      <c r="AG213" s="272"/>
      <c r="AH213" s="272"/>
      <c r="AI213" s="272"/>
      <c r="AJ213" s="272"/>
      <c r="AK213" s="272"/>
      <c r="AL213" s="272"/>
      <c r="AM213" s="272"/>
      <c r="AN213" s="272"/>
      <c r="AO213" s="272"/>
      <c r="AP213" s="272"/>
    </row>
    <row r="214" spans="2:42" s="274" customFormat="1" ht="12" customHeight="1">
      <c r="B214" s="272"/>
      <c r="C214" s="273"/>
      <c r="D214" s="272"/>
      <c r="E214" s="272"/>
      <c r="F214" s="272"/>
      <c r="G214" s="272"/>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row>
    <row r="215" spans="2:42" s="274" customFormat="1" ht="12" customHeight="1">
      <c r="B215" s="272"/>
      <c r="C215" s="273"/>
      <c r="D215" s="272"/>
      <c r="E215" s="272"/>
      <c r="F215" s="272"/>
      <c r="G215" s="272"/>
      <c r="H215" s="272"/>
      <c r="I215" s="272"/>
      <c r="J215" s="272"/>
      <c r="K215" s="272"/>
      <c r="L215" s="272"/>
      <c r="M215" s="272"/>
      <c r="N215" s="272"/>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2"/>
      <c r="AJ215" s="272"/>
      <c r="AK215" s="272"/>
      <c r="AL215" s="272"/>
      <c r="AM215" s="272"/>
      <c r="AN215" s="272"/>
      <c r="AO215" s="272"/>
      <c r="AP215" s="272"/>
    </row>
    <row r="216" spans="2:42" s="274" customFormat="1" ht="12" customHeight="1">
      <c r="B216" s="272"/>
      <c r="C216" s="273"/>
      <c r="D216" s="272"/>
      <c r="E216" s="272"/>
      <c r="F216" s="272"/>
      <c r="G216" s="272"/>
      <c r="H216" s="272"/>
      <c r="I216" s="272"/>
      <c r="J216" s="272"/>
      <c r="K216" s="272"/>
      <c r="L216" s="272"/>
      <c r="M216" s="272"/>
      <c r="N216" s="272"/>
      <c r="O216" s="272"/>
      <c r="P216" s="272"/>
      <c r="Q216" s="272"/>
      <c r="R216" s="272"/>
      <c r="S216" s="272"/>
      <c r="T216" s="272"/>
      <c r="U216" s="272"/>
      <c r="V216" s="272"/>
      <c r="W216" s="272"/>
      <c r="X216" s="272"/>
      <c r="Y216" s="272"/>
      <c r="Z216" s="272"/>
      <c r="AA216" s="272"/>
      <c r="AB216" s="272"/>
      <c r="AC216" s="272"/>
      <c r="AD216" s="272"/>
      <c r="AE216" s="272"/>
      <c r="AF216" s="272"/>
      <c r="AG216" s="272"/>
      <c r="AH216" s="272"/>
      <c r="AI216" s="272"/>
      <c r="AJ216" s="272"/>
      <c r="AK216" s="272"/>
      <c r="AL216" s="272"/>
      <c r="AM216" s="272"/>
      <c r="AN216" s="272"/>
      <c r="AO216" s="272"/>
      <c r="AP216" s="272"/>
    </row>
    <row r="217" spans="2:42" s="274" customFormat="1" ht="7.5" customHeight="1">
      <c r="B217" s="272"/>
      <c r="C217" s="273"/>
      <c r="D217" s="272"/>
      <c r="E217" s="272"/>
      <c r="F217" s="272"/>
      <c r="G217" s="272"/>
      <c r="H217" s="272"/>
      <c r="I217" s="272"/>
      <c r="J217" s="272"/>
      <c r="K217" s="272"/>
      <c r="L217" s="272"/>
      <c r="M217" s="272"/>
      <c r="N217" s="272"/>
      <c r="O217" s="272"/>
      <c r="P217" s="272"/>
      <c r="Q217" s="272"/>
      <c r="R217" s="272"/>
      <c r="S217" s="272"/>
      <c r="T217" s="272"/>
      <c r="U217" s="272"/>
      <c r="V217" s="272"/>
      <c r="W217" s="272"/>
      <c r="X217" s="272"/>
      <c r="Y217" s="272"/>
      <c r="Z217" s="272"/>
      <c r="AA217" s="272"/>
      <c r="AB217" s="272"/>
      <c r="AC217" s="272"/>
      <c r="AD217" s="272"/>
      <c r="AE217" s="272"/>
      <c r="AF217" s="272"/>
      <c r="AG217" s="272"/>
      <c r="AH217" s="272"/>
      <c r="AI217" s="272"/>
      <c r="AJ217" s="272"/>
      <c r="AK217" s="272"/>
      <c r="AL217" s="272"/>
      <c r="AM217" s="272"/>
      <c r="AN217" s="272"/>
      <c r="AO217" s="272"/>
      <c r="AP217" s="272"/>
    </row>
    <row r="218" spans="2:42" s="274" customFormat="1" ht="12" customHeight="1">
      <c r="B218" s="272"/>
      <c r="C218" s="273"/>
      <c r="D218" s="272"/>
      <c r="E218" s="272"/>
      <c r="F218" s="272"/>
      <c r="G218" s="272"/>
      <c r="H218" s="272"/>
      <c r="I218" s="272"/>
      <c r="J218" s="272"/>
      <c r="K218" s="272"/>
      <c r="L218" s="272"/>
      <c r="M218" s="272"/>
      <c r="N218" s="272"/>
      <c r="O218" s="272"/>
      <c r="P218" s="272"/>
      <c r="Q218" s="272"/>
      <c r="R218" s="272"/>
      <c r="S218" s="272"/>
      <c r="T218" s="272"/>
      <c r="U218" s="272"/>
      <c r="V218" s="272"/>
      <c r="W218" s="272"/>
      <c r="X218" s="272"/>
      <c r="Y218" s="272"/>
      <c r="Z218" s="272"/>
      <c r="AA218" s="272"/>
      <c r="AB218" s="272"/>
      <c r="AC218" s="272"/>
      <c r="AD218" s="272"/>
      <c r="AE218" s="272"/>
      <c r="AF218" s="272"/>
      <c r="AG218" s="272"/>
      <c r="AH218" s="272"/>
      <c r="AI218" s="272"/>
      <c r="AJ218" s="272"/>
      <c r="AK218" s="272"/>
      <c r="AL218" s="272"/>
      <c r="AM218" s="272"/>
      <c r="AN218" s="272"/>
      <c r="AO218" s="272"/>
      <c r="AP218" s="272"/>
    </row>
    <row r="219" spans="2:42" s="274" customFormat="1" ht="7.5" customHeight="1">
      <c r="B219" s="272"/>
      <c r="C219" s="273"/>
      <c r="D219" s="272"/>
      <c r="E219" s="272"/>
      <c r="F219" s="272"/>
      <c r="G219" s="272"/>
      <c r="H219" s="272"/>
      <c r="I219" s="272"/>
      <c r="J219" s="272"/>
      <c r="K219" s="272"/>
      <c r="L219" s="272"/>
      <c r="M219" s="272"/>
      <c r="N219" s="272"/>
      <c r="O219" s="272"/>
      <c r="P219" s="272"/>
      <c r="Q219" s="272"/>
      <c r="R219" s="272"/>
      <c r="S219" s="272"/>
      <c r="T219" s="272"/>
      <c r="U219" s="272"/>
      <c r="V219" s="272"/>
      <c r="W219" s="272"/>
      <c r="X219" s="272"/>
      <c r="Y219" s="272"/>
      <c r="Z219" s="272"/>
      <c r="AA219" s="272"/>
      <c r="AB219" s="272"/>
      <c r="AC219" s="272"/>
      <c r="AD219" s="272"/>
      <c r="AE219" s="272"/>
      <c r="AF219" s="272"/>
      <c r="AG219" s="272"/>
      <c r="AH219" s="272"/>
      <c r="AI219" s="272"/>
      <c r="AJ219" s="272"/>
      <c r="AK219" s="272"/>
      <c r="AL219" s="272"/>
      <c r="AM219" s="272"/>
      <c r="AN219" s="272"/>
      <c r="AO219" s="272"/>
      <c r="AP219" s="272"/>
    </row>
    <row r="220" spans="2:42" s="274" customFormat="1" ht="12" customHeight="1">
      <c r="B220" s="272"/>
      <c r="C220" s="273"/>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E220" s="272"/>
      <c r="AF220" s="272"/>
      <c r="AG220" s="272"/>
      <c r="AH220" s="272"/>
      <c r="AI220" s="272"/>
      <c r="AJ220" s="272"/>
      <c r="AK220" s="272"/>
      <c r="AL220" s="272"/>
      <c r="AM220" s="272"/>
      <c r="AN220" s="272"/>
      <c r="AO220" s="272"/>
      <c r="AP220" s="272"/>
    </row>
    <row r="221" spans="2:42" s="274" customFormat="1" ht="12" customHeight="1">
      <c r="B221" s="272"/>
      <c r="C221" s="273"/>
      <c r="D221" s="272"/>
      <c r="E221" s="272"/>
      <c r="F221" s="272"/>
      <c r="G221" s="272"/>
      <c r="H221" s="272"/>
      <c r="I221" s="272"/>
      <c r="J221" s="272"/>
      <c r="K221" s="272"/>
      <c r="L221" s="272"/>
      <c r="M221" s="272"/>
      <c r="N221" s="272"/>
      <c r="O221" s="272"/>
      <c r="P221" s="272"/>
      <c r="Q221" s="272"/>
      <c r="R221" s="272"/>
      <c r="S221" s="272"/>
      <c r="T221" s="272"/>
      <c r="U221" s="272"/>
      <c r="V221" s="272"/>
      <c r="W221" s="272"/>
      <c r="X221" s="272"/>
      <c r="Y221" s="272"/>
      <c r="Z221" s="272"/>
      <c r="AA221" s="272"/>
      <c r="AB221" s="272"/>
      <c r="AC221" s="272"/>
      <c r="AD221" s="272"/>
      <c r="AE221" s="272"/>
      <c r="AF221" s="272"/>
      <c r="AG221" s="272"/>
      <c r="AH221" s="272"/>
      <c r="AI221" s="272"/>
      <c r="AJ221" s="272"/>
      <c r="AK221" s="272"/>
      <c r="AL221" s="272"/>
      <c r="AM221" s="272"/>
      <c r="AN221" s="272"/>
      <c r="AO221" s="272"/>
      <c r="AP221" s="272"/>
    </row>
    <row r="222" spans="2:42" s="274" customFormat="1" ht="12" customHeight="1">
      <c r="B222" s="272"/>
      <c r="C222" s="273"/>
      <c r="D222" s="272"/>
      <c r="E222" s="272"/>
      <c r="F222" s="272"/>
      <c r="G222" s="272"/>
      <c r="H222" s="272"/>
      <c r="I222" s="272"/>
      <c r="J222" s="272"/>
      <c r="K222" s="272"/>
      <c r="L222" s="272"/>
      <c r="M222" s="272"/>
      <c r="N222" s="272"/>
      <c r="O222" s="272"/>
      <c r="P222" s="272"/>
      <c r="Q222" s="272"/>
      <c r="R222" s="272"/>
      <c r="S222" s="272"/>
      <c r="T222" s="272"/>
      <c r="U222" s="272"/>
      <c r="V222" s="272"/>
      <c r="W222" s="272"/>
      <c r="X222" s="272"/>
      <c r="Y222" s="272"/>
      <c r="Z222" s="272"/>
      <c r="AA222" s="272"/>
      <c r="AB222" s="272"/>
      <c r="AC222" s="272"/>
      <c r="AD222" s="272"/>
      <c r="AE222" s="272"/>
      <c r="AF222" s="272"/>
      <c r="AG222" s="272"/>
      <c r="AH222" s="272"/>
      <c r="AI222" s="272"/>
      <c r="AJ222" s="272"/>
      <c r="AK222" s="272"/>
      <c r="AL222" s="272"/>
      <c r="AM222" s="272"/>
      <c r="AN222" s="272"/>
      <c r="AO222" s="272"/>
      <c r="AP222" s="272"/>
    </row>
    <row r="223" spans="2:42" s="274" customFormat="1" ht="12" customHeight="1">
      <c r="B223" s="272"/>
      <c r="C223" s="273"/>
      <c r="D223" s="272"/>
      <c r="E223" s="272"/>
      <c r="F223" s="272"/>
      <c r="G223" s="272"/>
      <c r="H223" s="272"/>
      <c r="I223" s="272"/>
      <c r="J223" s="272"/>
      <c r="K223" s="272"/>
      <c r="L223" s="272"/>
      <c r="M223" s="272"/>
      <c r="N223" s="272"/>
      <c r="O223" s="272"/>
      <c r="P223" s="272"/>
      <c r="Q223" s="272"/>
      <c r="R223" s="272"/>
      <c r="S223" s="272"/>
      <c r="T223" s="272"/>
      <c r="U223" s="272"/>
      <c r="V223" s="272"/>
      <c r="W223" s="272"/>
      <c r="X223" s="272"/>
      <c r="Y223" s="272"/>
      <c r="Z223" s="272"/>
      <c r="AA223" s="272"/>
      <c r="AB223" s="272"/>
      <c r="AC223" s="272"/>
      <c r="AD223" s="272"/>
      <c r="AE223" s="272"/>
      <c r="AF223" s="272"/>
      <c r="AG223" s="272"/>
      <c r="AH223" s="272"/>
      <c r="AI223" s="272"/>
      <c r="AJ223" s="272"/>
      <c r="AK223" s="272"/>
      <c r="AL223" s="272"/>
      <c r="AM223" s="272"/>
      <c r="AN223" s="272"/>
      <c r="AO223" s="272"/>
      <c r="AP223" s="272"/>
    </row>
    <row r="224" spans="2:42" s="274" customFormat="1" ht="12" customHeight="1">
      <c r="B224" s="272"/>
      <c r="C224" s="273"/>
      <c r="D224" s="272"/>
      <c r="E224" s="272"/>
      <c r="F224" s="272"/>
      <c r="G224" s="272"/>
      <c r="H224" s="272"/>
      <c r="I224" s="272"/>
      <c r="J224" s="272"/>
      <c r="K224" s="272"/>
      <c r="L224" s="272"/>
      <c r="M224" s="272"/>
      <c r="N224" s="272"/>
      <c r="O224" s="272"/>
      <c r="P224" s="272"/>
      <c r="Q224" s="272"/>
      <c r="R224" s="272"/>
      <c r="S224" s="272"/>
      <c r="T224" s="272"/>
      <c r="U224" s="272"/>
      <c r="V224" s="272"/>
      <c r="W224" s="272"/>
      <c r="X224" s="272"/>
      <c r="Y224" s="272"/>
      <c r="Z224" s="272"/>
      <c r="AA224" s="272"/>
      <c r="AB224" s="272"/>
      <c r="AC224" s="272"/>
      <c r="AD224" s="272"/>
      <c r="AE224" s="272"/>
      <c r="AF224" s="272"/>
      <c r="AG224" s="272"/>
      <c r="AH224" s="272"/>
      <c r="AI224" s="272"/>
      <c r="AJ224" s="272"/>
      <c r="AK224" s="272"/>
      <c r="AL224" s="272"/>
      <c r="AM224" s="272"/>
      <c r="AN224" s="272"/>
      <c r="AO224" s="272"/>
      <c r="AP224" s="272"/>
    </row>
    <row r="225" spans="2:42" s="274" customFormat="1" ht="7.5" customHeight="1">
      <c r="B225" s="272"/>
      <c r="C225" s="273"/>
      <c r="D225" s="272"/>
      <c r="E225" s="272"/>
      <c r="F225" s="272"/>
      <c r="G225" s="272"/>
      <c r="H225" s="272"/>
      <c r="I225" s="272"/>
      <c r="J225" s="272"/>
      <c r="K225" s="272"/>
      <c r="L225" s="272"/>
      <c r="M225" s="272"/>
      <c r="N225" s="272"/>
      <c r="O225" s="272"/>
      <c r="P225" s="272"/>
      <c r="Q225" s="272"/>
      <c r="R225" s="272"/>
      <c r="S225" s="272"/>
      <c r="T225" s="272"/>
      <c r="U225" s="272"/>
      <c r="V225" s="272"/>
      <c r="W225" s="272"/>
      <c r="X225" s="272"/>
      <c r="Y225" s="272"/>
      <c r="Z225" s="272"/>
      <c r="AA225" s="272"/>
      <c r="AB225" s="272"/>
      <c r="AC225" s="272"/>
      <c r="AD225" s="272"/>
      <c r="AE225" s="272"/>
      <c r="AF225" s="272"/>
      <c r="AG225" s="272"/>
      <c r="AH225" s="272"/>
      <c r="AI225" s="272"/>
      <c r="AJ225" s="272"/>
      <c r="AK225" s="272"/>
      <c r="AL225" s="272"/>
      <c r="AM225" s="272"/>
      <c r="AN225" s="272"/>
      <c r="AO225" s="272"/>
      <c r="AP225" s="272"/>
    </row>
    <row r="226" spans="2:42" s="274" customFormat="1" ht="12" customHeight="1">
      <c r="B226" s="272"/>
      <c r="C226" s="273"/>
      <c r="D226" s="272"/>
      <c r="E226" s="272"/>
      <c r="F226" s="272"/>
      <c r="G226" s="272"/>
      <c r="H226" s="272"/>
      <c r="I226" s="272"/>
      <c r="J226" s="272"/>
      <c r="K226" s="272"/>
      <c r="L226" s="272"/>
      <c r="M226" s="272"/>
      <c r="N226" s="272"/>
      <c r="O226" s="272"/>
      <c r="P226" s="272"/>
      <c r="Q226" s="272"/>
      <c r="R226" s="272"/>
      <c r="S226" s="272"/>
      <c r="T226" s="272"/>
      <c r="U226" s="272"/>
      <c r="V226" s="272"/>
      <c r="W226" s="272"/>
      <c r="X226" s="272"/>
      <c r="Y226" s="272"/>
      <c r="Z226" s="272"/>
      <c r="AA226" s="272"/>
      <c r="AB226" s="272"/>
      <c r="AC226" s="272"/>
      <c r="AD226" s="272"/>
      <c r="AE226" s="272"/>
      <c r="AF226" s="272"/>
      <c r="AG226" s="272"/>
      <c r="AH226" s="272"/>
      <c r="AI226" s="272"/>
      <c r="AJ226" s="272"/>
      <c r="AK226" s="272"/>
      <c r="AL226" s="272"/>
      <c r="AM226" s="272"/>
      <c r="AN226" s="272"/>
      <c r="AO226" s="272"/>
      <c r="AP226" s="272"/>
    </row>
    <row r="227" spans="2:42" s="274" customFormat="1" ht="7.5" customHeight="1">
      <c r="B227" s="272"/>
      <c r="C227" s="273"/>
      <c r="D227" s="272"/>
      <c r="E227" s="272"/>
      <c r="F227" s="272"/>
      <c r="G227" s="272"/>
      <c r="H227" s="272"/>
      <c r="I227" s="272"/>
      <c r="J227" s="272"/>
      <c r="K227" s="272"/>
      <c r="L227" s="272"/>
      <c r="M227" s="272"/>
      <c r="N227" s="272"/>
      <c r="O227" s="272"/>
      <c r="P227" s="272"/>
      <c r="Q227" s="272"/>
      <c r="R227" s="272"/>
      <c r="S227" s="272"/>
      <c r="T227" s="272"/>
      <c r="U227" s="272"/>
      <c r="V227" s="272"/>
      <c r="W227" s="272"/>
      <c r="X227" s="272"/>
      <c r="Y227" s="272"/>
      <c r="Z227" s="272"/>
      <c r="AA227" s="272"/>
      <c r="AB227" s="272"/>
      <c r="AC227" s="272"/>
      <c r="AD227" s="272"/>
      <c r="AE227" s="272"/>
      <c r="AF227" s="272"/>
      <c r="AG227" s="272"/>
      <c r="AH227" s="272"/>
      <c r="AI227" s="272"/>
      <c r="AJ227" s="272"/>
      <c r="AK227" s="272"/>
      <c r="AL227" s="272"/>
      <c r="AM227" s="272"/>
      <c r="AN227" s="272"/>
      <c r="AO227" s="272"/>
      <c r="AP227" s="272"/>
    </row>
    <row r="228" spans="2:42" s="274" customFormat="1" ht="12" customHeight="1">
      <c r="B228" s="272"/>
      <c r="C228" s="273"/>
      <c r="D228" s="272"/>
      <c r="E228" s="272"/>
      <c r="F228" s="272"/>
      <c r="G228" s="272"/>
      <c r="H228" s="272"/>
      <c r="I228" s="272"/>
      <c r="J228" s="272"/>
      <c r="K228" s="272"/>
      <c r="L228" s="272"/>
      <c r="M228" s="272"/>
      <c r="N228" s="272"/>
      <c r="O228" s="272"/>
      <c r="P228" s="272"/>
      <c r="Q228" s="272"/>
      <c r="R228" s="272"/>
      <c r="S228" s="272"/>
      <c r="T228" s="272"/>
      <c r="U228" s="272"/>
      <c r="V228" s="272"/>
      <c r="W228" s="272"/>
      <c r="X228" s="272"/>
      <c r="Y228" s="272"/>
      <c r="Z228" s="272"/>
      <c r="AA228" s="272"/>
      <c r="AB228" s="272"/>
      <c r="AC228" s="272"/>
      <c r="AD228" s="272"/>
      <c r="AE228" s="272"/>
      <c r="AF228" s="272"/>
      <c r="AG228" s="272"/>
      <c r="AH228" s="272"/>
      <c r="AI228" s="272"/>
      <c r="AJ228" s="272"/>
      <c r="AK228" s="272"/>
      <c r="AL228" s="272"/>
      <c r="AM228" s="272"/>
      <c r="AN228" s="272"/>
      <c r="AO228" s="272"/>
      <c r="AP228" s="272"/>
    </row>
    <row r="229" spans="2:42" s="274" customFormat="1" ht="12" customHeight="1">
      <c r="B229" s="272"/>
      <c r="C229" s="273"/>
      <c r="D229" s="272"/>
      <c r="E229" s="272"/>
      <c r="F229" s="272"/>
      <c r="G229" s="272"/>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272"/>
      <c r="AE229" s="272"/>
      <c r="AF229" s="272"/>
      <c r="AG229" s="272"/>
      <c r="AH229" s="272"/>
      <c r="AI229" s="272"/>
      <c r="AJ229" s="272"/>
      <c r="AK229" s="272"/>
      <c r="AL229" s="272"/>
      <c r="AM229" s="272"/>
      <c r="AN229" s="272"/>
      <c r="AO229" s="272"/>
      <c r="AP229" s="272"/>
    </row>
    <row r="230" spans="2:42" s="274" customFormat="1" ht="12" customHeight="1">
      <c r="B230" s="272"/>
      <c r="C230" s="273"/>
      <c r="D230" s="272"/>
      <c r="E230" s="272"/>
      <c r="F230" s="272"/>
      <c r="G230" s="272"/>
      <c r="H230" s="272"/>
      <c r="I230" s="272"/>
      <c r="J230" s="272"/>
      <c r="K230" s="272"/>
      <c r="L230" s="272"/>
      <c r="M230" s="272"/>
      <c r="N230" s="272"/>
      <c r="O230" s="272"/>
      <c r="P230" s="272"/>
      <c r="Q230" s="272"/>
      <c r="R230" s="272"/>
      <c r="S230" s="272"/>
      <c r="T230" s="272"/>
      <c r="U230" s="272"/>
      <c r="V230" s="272"/>
      <c r="W230" s="272"/>
      <c r="X230" s="272"/>
      <c r="Y230" s="272"/>
      <c r="Z230" s="272"/>
      <c r="AA230" s="272"/>
      <c r="AB230" s="272"/>
      <c r="AC230" s="272"/>
      <c r="AD230" s="272"/>
      <c r="AE230" s="272"/>
      <c r="AF230" s="272"/>
      <c r="AG230" s="272"/>
      <c r="AH230" s="272"/>
      <c r="AI230" s="272"/>
      <c r="AJ230" s="272"/>
      <c r="AK230" s="272"/>
      <c r="AL230" s="272"/>
      <c r="AM230" s="272"/>
      <c r="AN230" s="272"/>
      <c r="AO230" s="272"/>
      <c r="AP230" s="272"/>
    </row>
    <row r="231" spans="2:42" s="274" customFormat="1" ht="12" customHeight="1">
      <c r="B231" s="272"/>
      <c r="C231" s="273"/>
      <c r="D231" s="272"/>
      <c r="E231" s="272"/>
      <c r="F231" s="272"/>
      <c r="G231" s="272"/>
      <c r="H231" s="272"/>
      <c r="I231" s="272"/>
      <c r="J231" s="272"/>
      <c r="K231" s="272"/>
      <c r="L231" s="272"/>
      <c r="M231" s="272"/>
      <c r="N231" s="272"/>
      <c r="O231" s="272"/>
      <c r="P231" s="272"/>
      <c r="Q231" s="272"/>
      <c r="R231" s="272"/>
      <c r="S231" s="272"/>
      <c r="T231" s="272"/>
      <c r="U231" s="272"/>
      <c r="V231" s="272"/>
      <c r="W231" s="272"/>
      <c r="X231" s="272"/>
      <c r="Y231" s="272"/>
      <c r="Z231" s="272"/>
      <c r="AA231" s="272"/>
      <c r="AB231" s="272"/>
      <c r="AC231" s="272"/>
      <c r="AD231" s="272"/>
      <c r="AE231" s="272"/>
      <c r="AF231" s="272"/>
      <c r="AG231" s="272"/>
      <c r="AH231" s="272"/>
      <c r="AI231" s="272"/>
      <c r="AJ231" s="272"/>
      <c r="AK231" s="272"/>
      <c r="AL231" s="272"/>
      <c r="AM231" s="272"/>
      <c r="AN231" s="272"/>
      <c r="AO231" s="272"/>
      <c r="AP231" s="272"/>
    </row>
    <row r="232" spans="2:42" s="274" customFormat="1" ht="12" customHeight="1">
      <c r="B232" s="272"/>
      <c r="C232" s="273"/>
      <c r="D232" s="272"/>
      <c r="E232" s="272"/>
      <c r="F232" s="272"/>
      <c r="G232" s="272"/>
      <c r="H232" s="272"/>
      <c r="I232" s="272"/>
      <c r="J232" s="272"/>
      <c r="K232" s="272"/>
      <c r="L232" s="272"/>
      <c r="M232" s="272"/>
      <c r="N232" s="272"/>
      <c r="O232" s="272"/>
      <c r="P232" s="272"/>
      <c r="Q232" s="272"/>
      <c r="R232" s="272"/>
      <c r="S232" s="272"/>
      <c r="T232" s="272"/>
      <c r="U232" s="272"/>
      <c r="V232" s="272"/>
      <c r="W232" s="272"/>
      <c r="X232" s="272"/>
      <c r="Y232" s="272"/>
      <c r="Z232" s="272"/>
      <c r="AA232" s="272"/>
      <c r="AB232" s="272"/>
      <c r="AC232" s="272"/>
      <c r="AD232" s="272"/>
      <c r="AE232" s="272"/>
      <c r="AF232" s="272"/>
      <c r="AG232" s="272"/>
      <c r="AH232" s="272"/>
      <c r="AI232" s="272"/>
      <c r="AJ232" s="272"/>
      <c r="AK232" s="272"/>
      <c r="AL232" s="272"/>
      <c r="AM232" s="272"/>
      <c r="AN232" s="272"/>
      <c r="AO232" s="272"/>
      <c r="AP232" s="272"/>
    </row>
    <row r="233" spans="2:42" s="274" customFormat="1" ht="7.5" customHeight="1">
      <c r="B233" s="272"/>
      <c r="C233" s="273"/>
      <c r="D233" s="272"/>
      <c r="E233" s="272"/>
      <c r="F233" s="272"/>
      <c r="G233" s="272"/>
      <c r="H233" s="272"/>
      <c r="I233" s="272"/>
      <c r="J233" s="272"/>
      <c r="K233" s="272"/>
      <c r="L233" s="272"/>
      <c r="M233" s="272"/>
      <c r="N233" s="272"/>
      <c r="O233" s="272"/>
      <c r="P233" s="272"/>
      <c r="Q233" s="272"/>
      <c r="R233" s="272"/>
      <c r="S233" s="272"/>
      <c r="T233" s="272"/>
      <c r="U233" s="272"/>
      <c r="V233" s="272"/>
      <c r="W233" s="272"/>
      <c r="X233" s="272"/>
      <c r="Y233" s="272"/>
      <c r="Z233" s="272"/>
      <c r="AA233" s="272"/>
      <c r="AB233" s="272"/>
      <c r="AC233" s="272"/>
      <c r="AD233" s="272"/>
      <c r="AE233" s="272"/>
      <c r="AF233" s="272"/>
      <c r="AG233" s="272"/>
      <c r="AH233" s="272"/>
      <c r="AI233" s="272"/>
      <c r="AJ233" s="272"/>
      <c r="AK233" s="272"/>
      <c r="AL233" s="272"/>
      <c r="AM233" s="272"/>
      <c r="AN233" s="272"/>
      <c r="AO233" s="272"/>
      <c r="AP233" s="272"/>
    </row>
    <row r="234" spans="2:42" s="274" customFormat="1" ht="12" customHeight="1">
      <c r="B234" s="272"/>
      <c r="C234" s="273"/>
      <c r="D234" s="272"/>
      <c r="E234" s="272"/>
      <c r="F234" s="272"/>
      <c r="G234" s="272"/>
      <c r="H234" s="272"/>
      <c r="I234" s="272"/>
      <c r="J234" s="272"/>
      <c r="K234" s="272"/>
      <c r="L234" s="272"/>
      <c r="M234" s="272"/>
      <c r="N234" s="272"/>
      <c r="O234" s="272"/>
      <c r="P234" s="272"/>
      <c r="Q234" s="272"/>
      <c r="R234" s="272"/>
      <c r="S234" s="272"/>
      <c r="T234" s="272"/>
      <c r="U234" s="272"/>
      <c r="V234" s="272"/>
      <c r="W234" s="272"/>
      <c r="X234" s="272"/>
      <c r="Y234" s="272"/>
      <c r="Z234" s="272"/>
      <c r="AA234" s="272"/>
      <c r="AB234" s="272"/>
      <c r="AC234" s="272"/>
      <c r="AD234" s="272"/>
      <c r="AE234" s="272"/>
      <c r="AF234" s="272"/>
      <c r="AG234" s="272"/>
      <c r="AH234" s="272"/>
      <c r="AI234" s="272"/>
      <c r="AJ234" s="272"/>
      <c r="AK234" s="272"/>
      <c r="AL234" s="272"/>
      <c r="AM234" s="272"/>
      <c r="AN234" s="272"/>
      <c r="AO234" s="272"/>
      <c r="AP234" s="272"/>
    </row>
    <row r="235" spans="2:42" s="274" customFormat="1" ht="7.5" customHeight="1">
      <c r="B235" s="272"/>
      <c r="C235" s="273"/>
      <c r="D235" s="272"/>
      <c r="E235" s="272"/>
      <c r="F235" s="272"/>
      <c r="G235" s="272"/>
      <c r="H235" s="272"/>
      <c r="I235" s="272"/>
      <c r="J235" s="272"/>
      <c r="K235" s="272"/>
      <c r="L235" s="272"/>
      <c r="M235" s="272"/>
      <c r="N235" s="272"/>
      <c r="O235" s="272"/>
      <c r="P235" s="272"/>
      <c r="Q235" s="272"/>
      <c r="R235" s="272"/>
      <c r="S235" s="272"/>
      <c r="T235" s="272"/>
      <c r="U235" s="272"/>
      <c r="V235" s="272"/>
      <c r="W235" s="272"/>
      <c r="X235" s="272"/>
      <c r="Y235" s="272"/>
      <c r="Z235" s="272"/>
      <c r="AA235" s="272"/>
      <c r="AB235" s="272"/>
      <c r="AC235" s="272"/>
      <c r="AD235" s="272"/>
      <c r="AE235" s="272"/>
      <c r="AF235" s="272"/>
      <c r="AG235" s="272"/>
      <c r="AH235" s="272"/>
      <c r="AI235" s="272"/>
      <c r="AJ235" s="272"/>
      <c r="AK235" s="272"/>
      <c r="AL235" s="272"/>
      <c r="AM235" s="272"/>
      <c r="AN235" s="272"/>
      <c r="AO235" s="272"/>
      <c r="AP235" s="272"/>
    </row>
    <row r="236" spans="2:42" s="274" customFormat="1" ht="12" customHeight="1">
      <c r="B236" s="272"/>
      <c r="C236" s="273"/>
      <c r="D236" s="272"/>
      <c r="E236" s="272"/>
      <c r="F236" s="272"/>
      <c r="G236" s="272"/>
      <c r="H236" s="272"/>
      <c r="I236" s="272"/>
      <c r="J236" s="272"/>
      <c r="K236" s="272"/>
      <c r="L236" s="272"/>
      <c r="M236" s="272"/>
      <c r="N236" s="272"/>
      <c r="O236" s="272"/>
      <c r="P236" s="272"/>
      <c r="Q236" s="272"/>
      <c r="R236" s="272"/>
      <c r="S236" s="272"/>
      <c r="T236" s="272"/>
      <c r="U236" s="272"/>
      <c r="V236" s="272"/>
      <c r="W236" s="272"/>
      <c r="X236" s="272"/>
      <c r="Y236" s="272"/>
      <c r="Z236" s="272"/>
      <c r="AA236" s="272"/>
      <c r="AB236" s="272"/>
      <c r="AC236" s="272"/>
      <c r="AD236" s="272"/>
      <c r="AE236" s="272"/>
      <c r="AF236" s="272"/>
      <c r="AG236" s="272"/>
      <c r="AH236" s="272"/>
      <c r="AI236" s="272"/>
      <c r="AJ236" s="272"/>
      <c r="AK236" s="272"/>
      <c r="AL236" s="272"/>
      <c r="AM236" s="272"/>
      <c r="AN236" s="272"/>
      <c r="AO236" s="272"/>
      <c r="AP236" s="272"/>
    </row>
    <row r="237" spans="2:42" s="274" customFormat="1" ht="12" customHeight="1">
      <c r="B237" s="272"/>
      <c r="C237" s="273"/>
      <c r="D237" s="272"/>
      <c r="E237" s="272"/>
      <c r="F237" s="272"/>
      <c r="G237" s="272"/>
      <c r="H237" s="272"/>
      <c r="I237" s="272"/>
      <c r="J237" s="272"/>
      <c r="K237" s="272"/>
      <c r="L237" s="272"/>
      <c r="M237" s="272"/>
      <c r="N237" s="272"/>
      <c r="O237" s="272"/>
      <c r="P237" s="272"/>
      <c r="Q237" s="272"/>
      <c r="R237" s="272"/>
      <c r="S237" s="272"/>
      <c r="T237" s="272"/>
      <c r="U237" s="272"/>
      <c r="V237" s="272"/>
      <c r="W237" s="272"/>
      <c r="X237" s="272"/>
      <c r="Y237" s="272"/>
      <c r="Z237" s="272"/>
      <c r="AA237" s="272"/>
      <c r="AB237" s="272"/>
      <c r="AC237" s="272"/>
      <c r="AD237" s="272"/>
      <c r="AE237" s="272"/>
      <c r="AF237" s="272"/>
      <c r="AG237" s="272"/>
      <c r="AH237" s="272"/>
      <c r="AI237" s="272"/>
      <c r="AJ237" s="272"/>
      <c r="AK237" s="272"/>
      <c r="AL237" s="272"/>
      <c r="AM237" s="272"/>
      <c r="AN237" s="272"/>
      <c r="AO237" s="272"/>
      <c r="AP237" s="272"/>
    </row>
    <row r="238" spans="2:42" s="274" customFormat="1" ht="12" customHeight="1">
      <c r="B238" s="272"/>
      <c r="C238" s="273"/>
      <c r="D238" s="272"/>
      <c r="E238" s="272"/>
      <c r="F238" s="272"/>
      <c r="G238" s="272"/>
      <c r="H238" s="272"/>
      <c r="I238" s="272"/>
      <c r="J238" s="272"/>
      <c r="K238" s="272"/>
      <c r="L238" s="272"/>
      <c r="M238" s="272"/>
      <c r="N238" s="272"/>
      <c r="O238" s="272"/>
      <c r="P238" s="272"/>
      <c r="Q238" s="272"/>
      <c r="R238" s="272"/>
      <c r="S238" s="272"/>
      <c r="T238" s="272"/>
      <c r="U238" s="272"/>
      <c r="V238" s="272"/>
      <c r="W238" s="272"/>
      <c r="X238" s="272"/>
      <c r="Y238" s="272"/>
      <c r="Z238" s="272"/>
      <c r="AA238" s="272"/>
      <c r="AB238" s="272"/>
      <c r="AC238" s="272"/>
      <c r="AD238" s="272"/>
      <c r="AE238" s="272"/>
      <c r="AF238" s="272"/>
      <c r="AG238" s="272"/>
      <c r="AH238" s="272"/>
      <c r="AI238" s="272"/>
      <c r="AJ238" s="272"/>
      <c r="AK238" s="272"/>
      <c r="AL238" s="272"/>
      <c r="AM238" s="272"/>
      <c r="AN238" s="272"/>
      <c r="AO238" s="272"/>
      <c r="AP238" s="272"/>
    </row>
    <row r="239" spans="2:42" s="274" customFormat="1" ht="12" customHeight="1">
      <c r="B239" s="272"/>
      <c r="C239" s="273"/>
      <c r="D239" s="272"/>
      <c r="E239" s="272"/>
      <c r="F239" s="272"/>
      <c r="G239" s="272"/>
      <c r="H239" s="272"/>
      <c r="I239" s="272"/>
      <c r="J239" s="272"/>
      <c r="K239" s="272"/>
      <c r="L239" s="272"/>
      <c r="M239" s="272"/>
      <c r="N239" s="272"/>
      <c r="O239" s="272"/>
      <c r="P239" s="272"/>
      <c r="Q239" s="272"/>
      <c r="R239" s="272"/>
      <c r="S239" s="272"/>
      <c r="T239" s="272"/>
      <c r="U239" s="272"/>
      <c r="V239" s="272"/>
      <c r="W239" s="272"/>
      <c r="X239" s="272"/>
      <c r="Y239" s="272"/>
      <c r="Z239" s="272"/>
      <c r="AA239" s="272"/>
      <c r="AB239" s="272"/>
      <c r="AC239" s="272"/>
      <c r="AD239" s="272"/>
      <c r="AE239" s="272"/>
      <c r="AF239" s="272"/>
      <c r="AG239" s="272"/>
      <c r="AH239" s="272"/>
      <c r="AI239" s="272"/>
      <c r="AJ239" s="272"/>
      <c r="AK239" s="272"/>
      <c r="AL239" s="272"/>
      <c r="AM239" s="272"/>
      <c r="AN239" s="272"/>
      <c r="AO239" s="272"/>
      <c r="AP239" s="272"/>
    </row>
    <row r="240" spans="2:42" s="274" customFormat="1" ht="12" customHeight="1">
      <c r="B240" s="272"/>
      <c r="C240" s="273"/>
      <c r="D240" s="272"/>
      <c r="E240" s="272"/>
      <c r="F240" s="272"/>
      <c r="G240" s="272"/>
      <c r="H240" s="272"/>
      <c r="I240" s="272"/>
      <c r="J240" s="272"/>
      <c r="K240" s="272"/>
      <c r="L240" s="272"/>
      <c r="M240" s="272"/>
      <c r="N240" s="272"/>
      <c r="O240" s="272"/>
      <c r="P240" s="272"/>
      <c r="Q240" s="272"/>
      <c r="R240" s="272"/>
      <c r="S240" s="272"/>
      <c r="T240" s="272"/>
      <c r="U240" s="272"/>
      <c r="V240" s="272"/>
      <c r="W240" s="272"/>
      <c r="X240" s="272"/>
      <c r="Y240" s="272"/>
      <c r="Z240" s="272"/>
      <c r="AA240" s="272"/>
      <c r="AB240" s="272"/>
      <c r="AC240" s="272"/>
      <c r="AD240" s="272"/>
      <c r="AE240" s="272"/>
      <c r="AF240" s="272"/>
      <c r="AG240" s="272"/>
      <c r="AH240" s="272"/>
      <c r="AI240" s="272"/>
      <c r="AJ240" s="272"/>
      <c r="AK240" s="272"/>
      <c r="AL240" s="272"/>
      <c r="AM240" s="272"/>
      <c r="AN240" s="272"/>
      <c r="AO240" s="272"/>
      <c r="AP240" s="272"/>
    </row>
    <row r="241" spans="2:42" s="274" customFormat="1" ht="7.5" customHeight="1">
      <c r="B241" s="272"/>
      <c r="C241" s="273"/>
      <c r="D241" s="272"/>
      <c r="E241" s="272"/>
      <c r="F241" s="272"/>
      <c r="G241" s="272"/>
      <c r="H241" s="272"/>
      <c r="I241" s="272"/>
      <c r="J241" s="272"/>
      <c r="K241" s="272"/>
      <c r="L241" s="272"/>
      <c r="M241" s="272"/>
      <c r="N241" s="272"/>
      <c r="O241" s="272"/>
      <c r="P241" s="272"/>
      <c r="Q241" s="272"/>
      <c r="R241" s="272"/>
      <c r="S241" s="272"/>
      <c r="T241" s="272"/>
      <c r="U241" s="272"/>
      <c r="V241" s="272"/>
      <c r="W241" s="272"/>
      <c r="X241" s="272"/>
      <c r="Y241" s="272"/>
      <c r="Z241" s="272"/>
      <c r="AA241" s="272"/>
      <c r="AB241" s="272"/>
      <c r="AC241" s="272"/>
      <c r="AD241" s="272"/>
      <c r="AE241" s="272"/>
      <c r="AF241" s="272"/>
      <c r="AG241" s="272"/>
      <c r="AH241" s="272"/>
      <c r="AI241" s="272"/>
      <c r="AJ241" s="272"/>
      <c r="AK241" s="272"/>
      <c r="AL241" s="272"/>
      <c r="AM241" s="272"/>
      <c r="AN241" s="272"/>
      <c r="AO241" s="272"/>
      <c r="AP241" s="272"/>
    </row>
    <row r="242" spans="2:42" s="274" customFormat="1" ht="12" customHeight="1">
      <c r="B242" s="272"/>
      <c r="C242" s="273"/>
      <c r="D242" s="272"/>
      <c r="E242" s="272"/>
      <c r="F242" s="272"/>
      <c r="G242" s="272"/>
      <c r="H242" s="272"/>
      <c r="I242" s="272"/>
      <c r="J242" s="272"/>
      <c r="K242" s="272"/>
      <c r="L242" s="272"/>
      <c r="M242" s="272"/>
      <c r="N242" s="272"/>
      <c r="O242" s="272"/>
      <c r="P242" s="272"/>
      <c r="Q242" s="272"/>
      <c r="R242" s="272"/>
      <c r="S242" s="272"/>
      <c r="T242" s="272"/>
      <c r="U242" s="272"/>
      <c r="V242" s="272"/>
      <c r="W242" s="272"/>
      <c r="X242" s="272"/>
      <c r="Y242" s="272"/>
      <c r="Z242" s="272"/>
      <c r="AA242" s="272"/>
      <c r="AB242" s="272"/>
      <c r="AC242" s="272"/>
      <c r="AD242" s="272"/>
      <c r="AE242" s="272"/>
      <c r="AF242" s="272"/>
      <c r="AG242" s="272"/>
      <c r="AH242" s="272"/>
      <c r="AI242" s="272"/>
      <c r="AJ242" s="272"/>
      <c r="AK242" s="272"/>
      <c r="AL242" s="272"/>
      <c r="AM242" s="272"/>
      <c r="AN242" s="272"/>
      <c r="AO242" s="272"/>
      <c r="AP242" s="272"/>
    </row>
    <row r="243" spans="2:42" s="274" customFormat="1" ht="7.5" customHeight="1">
      <c r="B243" s="272"/>
      <c r="C243" s="273"/>
      <c r="D243" s="272"/>
      <c r="E243" s="272"/>
      <c r="F243" s="272"/>
      <c r="G243" s="272"/>
      <c r="H243" s="272"/>
      <c r="I243" s="272"/>
      <c r="J243" s="272"/>
      <c r="K243" s="272"/>
      <c r="L243" s="272"/>
      <c r="M243" s="272"/>
      <c r="N243" s="272"/>
      <c r="O243" s="272"/>
      <c r="P243" s="272"/>
      <c r="Q243" s="272"/>
      <c r="R243" s="272"/>
      <c r="S243" s="272"/>
      <c r="T243" s="272"/>
      <c r="U243" s="272"/>
      <c r="V243" s="272"/>
      <c r="W243" s="272"/>
      <c r="X243" s="272"/>
      <c r="Y243" s="272"/>
      <c r="Z243" s="272"/>
      <c r="AA243" s="272"/>
      <c r="AB243" s="272"/>
      <c r="AC243" s="272"/>
      <c r="AD243" s="272"/>
      <c r="AE243" s="272"/>
      <c r="AF243" s="272"/>
      <c r="AG243" s="272"/>
      <c r="AH243" s="272"/>
      <c r="AI243" s="272"/>
      <c r="AJ243" s="272"/>
      <c r="AK243" s="272"/>
      <c r="AL243" s="272"/>
      <c r="AM243" s="272"/>
      <c r="AN243" s="272"/>
      <c r="AO243" s="272"/>
      <c r="AP243" s="272"/>
    </row>
    <row r="244" spans="2:42" s="274" customFormat="1" ht="12" customHeight="1">
      <c r="B244" s="272"/>
      <c r="C244" s="273"/>
      <c r="D244" s="272"/>
      <c r="E244" s="272"/>
      <c r="F244" s="272"/>
      <c r="G244" s="272"/>
      <c r="H244" s="272"/>
      <c r="I244" s="272"/>
      <c r="J244" s="272"/>
      <c r="K244" s="272"/>
      <c r="L244" s="272"/>
      <c r="M244" s="272"/>
      <c r="N244" s="272"/>
      <c r="O244" s="272"/>
      <c r="P244" s="272"/>
      <c r="Q244" s="272"/>
      <c r="R244" s="272"/>
      <c r="S244" s="272"/>
      <c r="T244" s="272"/>
      <c r="U244" s="272"/>
      <c r="V244" s="272"/>
      <c r="W244" s="272"/>
      <c r="X244" s="272"/>
      <c r="Y244" s="272"/>
      <c r="Z244" s="272"/>
      <c r="AA244" s="272"/>
      <c r="AB244" s="272"/>
      <c r="AC244" s="272"/>
      <c r="AD244" s="272"/>
      <c r="AE244" s="272"/>
      <c r="AF244" s="272"/>
      <c r="AG244" s="272"/>
      <c r="AH244" s="272"/>
      <c r="AI244" s="272"/>
      <c r="AJ244" s="272"/>
      <c r="AK244" s="272"/>
      <c r="AL244" s="272"/>
      <c r="AM244" s="272"/>
      <c r="AN244" s="272"/>
      <c r="AO244" s="272"/>
      <c r="AP244" s="272"/>
    </row>
    <row r="245" spans="2:42" s="274" customFormat="1" ht="12" customHeight="1">
      <c r="B245" s="272"/>
      <c r="C245" s="273"/>
      <c r="D245" s="272"/>
      <c r="E245" s="272"/>
      <c r="F245" s="272"/>
      <c r="G245" s="272"/>
      <c r="H245" s="272"/>
      <c r="I245" s="272"/>
      <c r="J245" s="272"/>
      <c r="K245" s="272"/>
      <c r="L245" s="272"/>
      <c r="M245" s="272"/>
      <c r="N245" s="272"/>
      <c r="O245" s="272"/>
      <c r="P245" s="272"/>
      <c r="Q245" s="272"/>
      <c r="R245" s="272"/>
      <c r="S245" s="272"/>
      <c r="T245" s="272"/>
      <c r="U245" s="272"/>
      <c r="V245" s="272"/>
      <c r="W245" s="272"/>
      <c r="X245" s="272"/>
      <c r="Y245" s="272"/>
      <c r="Z245" s="272"/>
      <c r="AA245" s="272"/>
      <c r="AB245" s="272"/>
      <c r="AC245" s="272"/>
      <c r="AD245" s="272"/>
      <c r="AE245" s="272"/>
      <c r="AF245" s="272"/>
      <c r="AG245" s="272"/>
      <c r="AH245" s="272"/>
      <c r="AI245" s="272"/>
      <c r="AJ245" s="272"/>
      <c r="AK245" s="272"/>
      <c r="AL245" s="272"/>
      <c r="AM245" s="272"/>
      <c r="AN245" s="272"/>
      <c r="AO245" s="272"/>
      <c r="AP245" s="272"/>
    </row>
    <row r="246" spans="2:42" s="274" customFormat="1" ht="12" customHeight="1">
      <c r="B246" s="272"/>
      <c r="C246" s="273"/>
      <c r="D246" s="272"/>
      <c r="E246" s="272"/>
      <c r="F246" s="272"/>
      <c r="G246" s="272"/>
      <c r="H246" s="272"/>
      <c r="I246" s="272"/>
      <c r="J246" s="272"/>
      <c r="K246" s="272"/>
      <c r="L246" s="272"/>
      <c r="M246" s="272"/>
      <c r="N246" s="272"/>
      <c r="O246" s="272"/>
      <c r="P246" s="272"/>
      <c r="Q246" s="272"/>
      <c r="R246" s="272"/>
      <c r="S246" s="272"/>
      <c r="T246" s="272"/>
      <c r="U246" s="272"/>
      <c r="V246" s="272"/>
      <c r="W246" s="272"/>
      <c r="X246" s="272"/>
      <c r="Y246" s="272"/>
      <c r="Z246" s="272"/>
      <c r="AA246" s="272"/>
      <c r="AB246" s="272"/>
      <c r="AC246" s="272"/>
      <c r="AD246" s="272"/>
      <c r="AE246" s="272"/>
      <c r="AF246" s="272"/>
      <c r="AG246" s="272"/>
      <c r="AH246" s="272"/>
      <c r="AI246" s="272"/>
      <c r="AJ246" s="272"/>
      <c r="AK246" s="272"/>
      <c r="AL246" s="272"/>
      <c r="AM246" s="272"/>
      <c r="AN246" s="272"/>
      <c r="AO246" s="272"/>
      <c r="AP246" s="272"/>
    </row>
    <row r="247" spans="2:42" s="274" customFormat="1" ht="12" customHeight="1">
      <c r="B247" s="272"/>
      <c r="C247" s="273"/>
      <c r="D247" s="272"/>
      <c r="E247" s="272"/>
      <c r="F247" s="272"/>
      <c r="G247" s="272"/>
      <c r="H247" s="272"/>
      <c r="I247" s="272"/>
      <c r="J247" s="272"/>
      <c r="K247" s="272"/>
      <c r="L247" s="272"/>
      <c r="M247" s="272"/>
      <c r="N247" s="272"/>
      <c r="O247" s="272"/>
      <c r="P247" s="272"/>
      <c r="Q247" s="272"/>
      <c r="R247" s="272"/>
      <c r="S247" s="272"/>
      <c r="T247" s="272"/>
      <c r="U247" s="272"/>
      <c r="V247" s="272"/>
      <c r="W247" s="272"/>
      <c r="X247" s="272"/>
      <c r="Y247" s="272"/>
      <c r="Z247" s="272"/>
      <c r="AA247" s="272"/>
      <c r="AB247" s="272"/>
      <c r="AC247" s="272"/>
      <c r="AD247" s="272"/>
      <c r="AE247" s="272"/>
      <c r="AF247" s="272"/>
      <c r="AG247" s="272"/>
      <c r="AH247" s="272"/>
      <c r="AI247" s="272"/>
      <c r="AJ247" s="272"/>
      <c r="AK247" s="272"/>
      <c r="AL247" s="272"/>
      <c r="AM247" s="272"/>
      <c r="AN247" s="272"/>
      <c r="AO247" s="272"/>
      <c r="AP247" s="272"/>
    </row>
    <row r="248" spans="2:42" s="274" customFormat="1" ht="12" customHeight="1">
      <c r="B248" s="272"/>
      <c r="C248" s="273"/>
      <c r="D248" s="272"/>
      <c r="E248" s="272"/>
      <c r="F248" s="272"/>
      <c r="G248" s="272"/>
      <c r="H248" s="272"/>
      <c r="I248" s="272"/>
      <c r="J248" s="272"/>
      <c r="K248" s="272"/>
      <c r="L248" s="272"/>
      <c r="M248" s="272"/>
      <c r="N248" s="272"/>
      <c r="O248" s="272"/>
      <c r="P248" s="272"/>
      <c r="Q248" s="272"/>
      <c r="R248" s="272"/>
      <c r="S248" s="272"/>
      <c r="T248" s="272"/>
      <c r="U248" s="272"/>
      <c r="V248" s="272"/>
      <c r="W248" s="272"/>
      <c r="X248" s="272"/>
      <c r="Y248" s="272"/>
      <c r="Z248" s="272"/>
      <c r="AA248" s="272"/>
      <c r="AB248" s="272"/>
      <c r="AC248" s="272"/>
      <c r="AD248" s="272"/>
      <c r="AE248" s="272"/>
      <c r="AF248" s="272"/>
      <c r="AG248" s="272"/>
      <c r="AH248" s="272"/>
      <c r="AI248" s="272"/>
      <c r="AJ248" s="272"/>
      <c r="AK248" s="272"/>
      <c r="AL248" s="272"/>
      <c r="AM248" s="272"/>
      <c r="AN248" s="272"/>
      <c r="AO248" s="272"/>
      <c r="AP248" s="272"/>
    </row>
    <row r="249" spans="2:42" s="274" customFormat="1" ht="7.5" customHeight="1">
      <c r="B249" s="272"/>
      <c r="C249" s="273"/>
      <c r="D249" s="272"/>
      <c r="E249" s="272"/>
      <c r="F249" s="272"/>
      <c r="G249" s="272"/>
      <c r="H249" s="272"/>
      <c r="I249" s="272"/>
      <c r="J249" s="272"/>
      <c r="K249" s="272"/>
      <c r="L249" s="272"/>
      <c r="M249" s="272"/>
      <c r="N249" s="272"/>
      <c r="O249" s="272"/>
      <c r="P249" s="272"/>
      <c r="Q249" s="272"/>
      <c r="R249" s="272"/>
      <c r="S249" s="272"/>
      <c r="T249" s="272"/>
      <c r="U249" s="272"/>
      <c r="V249" s="272"/>
      <c r="W249" s="272"/>
      <c r="X249" s="272"/>
      <c r="Y249" s="272"/>
      <c r="Z249" s="272"/>
      <c r="AA249" s="272"/>
      <c r="AB249" s="272"/>
      <c r="AC249" s="272"/>
      <c r="AD249" s="272"/>
      <c r="AE249" s="272"/>
      <c r="AF249" s="272"/>
      <c r="AG249" s="272"/>
      <c r="AH249" s="272"/>
      <c r="AI249" s="272"/>
      <c r="AJ249" s="272"/>
      <c r="AK249" s="272"/>
      <c r="AL249" s="272"/>
      <c r="AM249" s="272"/>
      <c r="AN249" s="272"/>
      <c r="AO249" s="272"/>
      <c r="AP249" s="272"/>
    </row>
    <row r="250" spans="2:42" s="274" customFormat="1" ht="7.5" customHeight="1">
      <c r="B250" s="272"/>
      <c r="C250" s="273"/>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2"/>
      <c r="AL250" s="272"/>
      <c r="AM250" s="272"/>
      <c r="AN250" s="272"/>
      <c r="AO250" s="272"/>
      <c r="AP250" s="272"/>
    </row>
    <row r="251" spans="2:42" s="274" customFormat="1" ht="12.75" customHeight="1">
      <c r="B251" s="272"/>
      <c r="C251" s="273"/>
      <c r="D251" s="272"/>
      <c r="E251" s="272"/>
      <c r="F251" s="272"/>
      <c r="G251" s="272"/>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row>
    <row r="252" spans="2:42" s="274" customFormat="1" ht="12.75" customHeight="1">
      <c r="B252" s="272"/>
      <c r="C252" s="273"/>
      <c r="D252" s="272"/>
      <c r="E252" s="272"/>
      <c r="F252" s="272"/>
      <c r="G252" s="272"/>
      <c r="H252" s="272"/>
      <c r="I252" s="272"/>
      <c r="J252" s="272"/>
      <c r="K252" s="272"/>
      <c r="L252" s="272"/>
      <c r="M252" s="272"/>
      <c r="N252" s="272"/>
      <c r="O252" s="272"/>
      <c r="P252" s="272"/>
      <c r="Q252" s="272"/>
      <c r="R252" s="272"/>
      <c r="S252" s="272"/>
      <c r="T252" s="272"/>
      <c r="U252" s="272"/>
      <c r="V252" s="272"/>
      <c r="W252" s="272"/>
      <c r="X252" s="272"/>
      <c r="Y252" s="272"/>
      <c r="Z252" s="272"/>
      <c r="AA252" s="272"/>
      <c r="AB252" s="272"/>
      <c r="AC252" s="272"/>
      <c r="AD252" s="272"/>
      <c r="AE252" s="272"/>
      <c r="AF252" s="272"/>
      <c r="AG252" s="272"/>
      <c r="AH252" s="272"/>
      <c r="AI252" s="272"/>
      <c r="AJ252" s="272"/>
      <c r="AK252" s="272"/>
      <c r="AL252" s="272"/>
      <c r="AM252" s="272"/>
      <c r="AN252" s="272"/>
      <c r="AO252" s="272"/>
      <c r="AP252" s="272"/>
    </row>
    <row r="253" spans="2:42" s="274" customFormat="1" ht="9" customHeight="1">
      <c r="B253" s="272"/>
      <c r="C253" s="273"/>
      <c r="D253" s="272"/>
      <c r="E253" s="272"/>
      <c r="F253" s="272"/>
      <c r="G253" s="272"/>
      <c r="H253" s="272"/>
      <c r="I253" s="272"/>
      <c r="J253" s="272"/>
      <c r="K253" s="272"/>
      <c r="L253" s="272"/>
      <c r="M253" s="272"/>
      <c r="N253" s="272"/>
      <c r="O253" s="272"/>
      <c r="P253" s="272"/>
      <c r="Q253" s="272"/>
      <c r="R253" s="272"/>
      <c r="S253" s="272"/>
      <c r="T253" s="272"/>
      <c r="U253" s="272"/>
      <c r="V253" s="272"/>
      <c r="W253" s="272"/>
      <c r="X253" s="272"/>
      <c r="Y253" s="272"/>
      <c r="Z253" s="272"/>
      <c r="AA253" s="272"/>
      <c r="AB253" s="272"/>
      <c r="AC253" s="272"/>
      <c r="AD253" s="272"/>
      <c r="AE253" s="272"/>
      <c r="AF253" s="272"/>
      <c r="AG253" s="272"/>
      <c r="AH253" s="272"/>
      <c r="AI253" s="272"/>
      <c r="AJ253" s="272"/>
      <c r="AK253" s="272"/>
      <c r="AL253" s="272"/>
      <c r="AM253" s="272"/>
      <c r="AN253" s="272"/>
      <c r="AO253" s="272"/>
      <c r="AP253" s="272"/>
    </row>
    <row r="254" spans="2:42" s="274" customFormat="1" ht="17.25" customHeight="1">
      <c r="B254" s="272"/>
      <c r="C254" s="273"/>
      <c r="D254" s="272"/>
      <c r="E254" s="272"/>
      <c r="F254" s="272"/>
      <c r="G254" s="272"/>
      <c r="H254" s="272"/>
      <c r="I254" s="272"/>
      <c r="J254" s="272"/>
      <c r="K254" s="272"/>
      <c r="L254" s="272"/>
      <c r="M254" s="272"/>
      <c r="N254" s="272"/>
      <c r="O254" s="272"/>
      <c r="P254" s="272"/>
      <c r="Q254" s="272"/>
      <c r="R254" s="272"/>
      <c r="S254" s="272"/>
      <c r="T254" s="272"/>
      <c r="U254" s="272"/>
      <c r="V254" s="272"/>
      <c r="W254" s="272"/>
      <c r="X254" s="272"/>
      <c r="Y254" s="272"/>
      <c r="Z254" s="272"/>
      <c r="AA254" s="272"/>
      <c r="AB254" s="272"/>
      <c r="AC254" s="272"/>
      <c r="AD254" s="272"/>
      <c r="AE254" s="272"/>
      <c r="AF254" s="272"/>
      <c r="AG254" s="272"/>
      <c r="AH254" s="272"/>
      <c r="AI254" s="272"/>
      <c r="AJ254" s="272"/>
      <c r="AK254" s="272"/>
      <c r="AL254" s="272"/>
      <c r="AM254" s="272"/>
      <c r="AN254" s="272"/>
      <c r="AO254" s="272"/>
      <c r="AP254" s="272"/>
    </row>
    <row r="255" spans="2:42" s="274" customFormat="1" ht="17.25" customHeight="1">
      <c r="B255" s="272"/>
      <c r="C255" s="273"/>
      <c r="D255" s="272"/>
      <c r="E255" s="272"/>
      <c r="F255" s="272"/>
      <c r="G255" s="272"/>
      <c r="H255" s="272"/>
      <c r="I255" s="272"/>
      <c r="J255" s="272"/>
      <c r="K255" s="272"/>
      <c r="L255" s="272"/>
      <c r="M255" s="272"/>
      <c r="N255" s="272"/>
      <c r="O255" s="272"/>
      <c r="P255" s="272"/>
      <c r="Q255" s="272"/>
      <c r="R255" s="272"/>
      <c r="S255" s="272"/>
      <c r="T255" s="272"/>
      <c r="U255" s="272"/>
      <c r="V255" s="272"/>
      <c r="W255" s="272"/>
      <c r="X255" s="272"/>
      <c r="Y255" s="272"/>
      <c r="Z255" s="272"/>
      <c r="AA255" s="272"/>
      <c r="AB255" s="272"/>
      <c r="AC255" s="272"/>
      <c r="AD255" s="272"/>
      <c r="AE255" s="272"/>
      <c r="AF255" s="272"/>
      <c r="AG255" s="272"/>
      <c r="AH255" s="272"/>
      <c r="AI255" s="272"/>
      <c r="AJ255" s="272"/>
      <c r="AK255" s="272"/>
      <c r="AL255" s="272"/>
      <c r="AM255" s="272"/>
      <c r="AN255" s="272"/>
      <c r="AO255" s="272"/>
      <c r="AP255" s="272"/>
    </row>
    <row r="256" spans="2:42" s="274" customFormat="1" ht="15.75" customHeight="1">
      <c r="B256" s="272"/>
      <c r="C256" s="273"/>
      <c r="D256" s="272"/>
      <c r="E256" s="272"/>
      <c r="F256" s="272"/>
      <c r="G256" s="272"/>
      <c r="H256" s="272"/>
      <c r="I256" s="272"/>
      <c r="J256" s="272"/>
      <c r="K256" s="272"/>
      <c r="L256" s="272"/>
      <c r="M256" s="272"/>
      <c r="N256" s="272"/>
      <c r="O256" s="272"/>
      <c r="P256" s="272"/>
      <c r="Q256" s="272"/>
      <c r="R256" s="272"/>
      <c r="S256" s="272"/>
      <c r="T256" s="272"/>
      <c r="U256" s="272"/>
      <c r="V256" s="272"/>
      <c r="W256" s="272"/>
      <c r="X256" s="272"/>
      <c r="Y256" s="272"/>
      <c r="Z256" s="272"/>
      <c r="AA256" s="272"/>
      <c r="AB256" s="272"/>
      <c r="AC256" s="272"/>
      <c r="AD256" s="272"/>
      <c r="AE256" s="272"/>
      <c r="AF256" s="272"/>
      <c r="AG256" s="272"/>
      <c r="AH256" s="272"/>
      <c r="AI256" s="272"/>
      <c r="AJ256" s="272"/>
      <c r="AK256" s="272"/>
      <c r="AL256" s="272"/>
      <c r="AM256" s="272"/>
      <c r="AN256" s="272"/>
      <c r="AO256" s="272"/>
      <c r="AP256" s="272"/>
    </row>
    <row r="257" spans="2:42" s="274" customFormat="1" ht="15.75" customHeight="1">
      <c r="B257" s="272"/>
      <c r="C257" s="273"/>
      <c r="D257" s="272"/>
      <c r="E257" s="272"/>
      <c r="F257" s="272"/>
      <c r="G257" s="272"/>
      <c r="H257" s="272"/>
      <c r="I257" s="272"/>
      <c r="J257" s="272"/>
      <c r="K257" s="272"/>
      <c r="L257" s="272"/>
      <c r="M257" s="272"/>
      <c r="N257" s="272"/>
      <c r="O257" s="272"/>
      <c r="P257" s="272"/>
      <c r="Q257" s="272"/>
      <c r="R257" s="272"/>
      <c r="S257" s="272"/>
      <c r="T257" s="272"/>
      <c r="U257" s="272"/>
      <c r="V257" s="272"/>
      <c r="W257" s="272"/>
      <c r="X257" s="272"/>
      <c r="Y257" s="272"/>
      <c r="Z257" s="272"/>
      <c r="AA257" s="272"/>
      <c r="AB257" s="272"/>
      <c r="AC257" s="272"/>
      <c r="AD257" s="272"/>
      <c r="AE257" s="272"/>
      <c r="AF257" s="272"/>
      <c r="AG257" s="272"/>
      <c r="AH257" s="272"/>
      <c r="AI257" s="272"/>
      <c r="AJ257" s="272"/>
      <c r="AK257" s="272"/>
      <c r="AL257" s="272"/>
      <c r="AM257" s="272"/>
      <c r="AN257" s="272"/>
      <c r="AO257" s="272"/>
      <c r="AP257" s="272"/>
    </row>
    <row r="258" spans="2:42" s="274" customFormat="1" ht="6" customHeight="1">
      <c r="B258" s="272"/>
      <c r="C258" s="273"/>
      <c r="D258" s="272"/>
      <c r="E258" s="272"/>
      <c r="F258" s="272"/>
      <c r="G258" s="272"/>
      <c r="H258" s="272"/>
      <c r="I258" s="272"/>
      <c r="J258" s="272"/>
      <c r="K258" s="272"/>
      <c r="L258" s="272"/>
      <c r="M258" s="272"/>
      <c r="N258" s="272"/>
      <c r="O258" s="272"/>
      <c r="P258" s="272"/>
      <c r="Q258" s="272"/>
      <c r="R258" s="272"/>
      <c r="S258" s="272"/>
      <c r="T258" s="272"/>
      <c r="U258" s="272"/>
      <c r="V258" s="272"/>
      <c r="W258" s="272"/>
      <c r="X258" s="272"/>
      <c r="Y258" s="272"/>
      <c r="Z258" s="272"/>
      <c r="AA258" s="272"/>
      <c r="AB258" s="272"/>
      <c r="AC258" s="272"/>
      <c r="AD258" s="272"/>
      <c r="AE258" s="272"/>
      <c r="AF258" s="272"/>
      <c r="AG258" s="272"/>
      <c r="AH258" s="272"/>
      <c r="AI258" s="272"/>
      <c r="AJ258" s="272"/>
      <c r="AK258" s="272"/>
      <c r="AL258" s="272"/>
      <c r="AM258" s="272"/>
      <c r="AN258" s="272"/>
      <c r="AO258" s="272"/>
      <c r="AP258" s="272"/>
    </row>
    <row r="259" spans="2:42" s="274" customFormat="1" ht="15" customHeight="1">
      <c r="B259" s="272"/>
      <c r="C259" s="273"/>
      <c r="D259" s="272"/>
      <c r="E259" s="272"/>
      <c r="F259" s="272"/>
      <c r="G259" s="272"/>
      <c r="H259" s="272"/>
      <c r="I259" s="272"/>
      <c r="J259" s="272"/>
      <c r="K259" s="272"/>
      <c r="L259" s="272"/>
      <c r="M259" s="272"/>
      <c r="N259" s="272"/>
      <c r="O259" s="272"/>
      <c r="P259" s="272"/>
      <c r="Q259" s="272"/>
      <c r="R259" s="272"/>
      <c r="S259" s="272"/>
      <c r="T259" s="272"/>
      <c r="U259" s="272"/>
      <c r="V259" s="272"/>
      <c r="W259" s="272"/>
      <c r="X259" s="272"/>
      <c r="Y259" s="272"/>
      <c r="Z259" s="272"/>
      <c r="AA259" s="272"/>
      <c r="AB259" s="272"/>
      <c r="AC259" s="272"/>
      <c r="AD259" s="272"/>
      <c r="AE259" s="272"/>
      <c r="AF259" s="272"/>
      <c r="AG259" s="272"/>
      <c r="AH259" s="272"/>
      <c r="AI259" s="272"/>
      <c r="AJ259" s="272"/>
      <c r="AK259" s="272"/>
      <c r="AL259" s="272"/>
      <c r="AM259" s="272"/>
      <c r="AN259" s="272"/>
      <c r="AO259" s="272"/>
      <c r="AP259" s="272"/>
    </row>
    <row r="260" spans="2:42" s="274" customFormat="1" ht="6" customHeight="1">
      <c r="B260" s="272"/>
      <c r="C260" s="273"/>
      <c r="D260" s="272"/>
      <c r="E260" s="272"/>
      <c r="F260" s="272"/>
      <c r="G260" s="272"/>
      <c r="H260" s="272"/>
      <c r="I260" s="272"/>
      <c r="J260" s="272"/>
      <c r="K260" s="272"/>
      <c r="L260" s="272"/>
      <c r="M260" s="272"/>
      <c r="N260" s="272"/>
      <c r="O260" s="272"/>
      <c r="P260" s="272"/>
      <c r="Q260" s="272"/>
      <c r="R260" s="272"/>
      <c r="S260" s="272"/>
      <c r="T260" s="272"/>
      <c r="U260" s="272"/>
      <c r="V260" s="272"/>
      <c r="W260" s="272"/>
      <c r="X260" s="272"/>
      <c r="Y260" s="272"/>
      <c r="Z260" s="272"/>
      <c r="AA260" s="272"/>
      <c r="AB260" s="272"/>
      <c r="AC260" s="272"/>
      <c r="AD260" s="272"/>
      <c r="AE260" s="272"/>
      <c r="AF260" s="272"/>
      <c r="AG260" s="272"/>
      <c r="AH260" s="272"/>
      <c r="AI260" s="272"/>
      <c r="AJ260" s="272"/>
      <c r="AK260" s="272"/>
      <c r="AL260" s="272"/>
      <c r="AM260" s="272"/>
      <c r="AN260" s="272"/>
      <c r="AO260" s="272"/>
      <c r="AP260" s="272"/>
    </row>
    <row r="261" spans="2:42" s="274" customFormat="1" ht="12" customHeight="1">
      <c r="B261" s="272"/>
      <c r="C261" s="273"/>
      <c r="D261" s="272"/>
      <c r="E261" s="272"/>
      <c r="F261" s="272"/>
      <c r="G261" s="272"/>
      <c r="H261" s="272"/>
      <c r="I261" s="272"/>
      <c r="J261" s="272"/>
      <c r="K261" s="272"/>
      <c r="L261" s="272"/>
      <c r="M261" s="272"/>
      <c r="N261" s="272"/>
      <c r="O261" s="272"/>
      <c r="P261" s="272"/>
      <c r="Q261" s="272"/>
      <c r="R261" s="272"/>
      <c r="S261" s="272"/>
      <c r="T261" s="272"/>
      <c r="U261" s="272"/>
      <c r="V261" s="272"/>
      <c r="W261" s="272"/>
      <c r="X261" s="272"/>
      <c r="Y261" s="272"/>
      <c r="Z261" s="272"/>
      <c r="AA261" s="272"/>
      <c r="AB261" s="272"/>
      <c r="AC261" s="272"/>
      <c r="AD261" s="272"/>
      <c r="AE261" s="272"/>
      <c r="AF261" s="272"/>
      <c r="AG261" s="272"/>
      <c r="AH261" s="272"/>
      <c r="AI261" s="272"/>
      <c r="AJ261" s="272"/>
      <c r="AK261" s="272"/>
      <c r="AL261" s="272"/>
      <c r="AM261" s="272"/>
      <c r="AN261" s="272"/>
      <c r="AO261" s="272"/>
      <c r="AP261" s="272"/>
    </row>
    <row r="262" spans="2:42" s="274" customFormat="1" ht="12" customHeight="1">
      <c r="B262" s="272"/>
      <c r="C262" s="273"/>
      <c r="D262" s="272"/>
      <c r="E262" s="272"/>
      <c r="F262" s="272"/>
      <c r="G262" s="272"/>
      <c r="H262" s="272"/>
      <c r="I262" s="272"/>
      <c r="J262" s="272"/>
      <c r="K262" s="272"/>
      <c r="L262" s="272"/>
      <c r="M262" s="272"/>
      <c r="N262" s="272"/>
      <c r="O262" s="272"/>
      <c r="P262" s="272"/>
      <c r="Q262" s="272"/>
      <c r="R262" s="272"/>
      <c r="S262" s="272"/>
      <c r="T262" s="272"/>
      <c r="U262" s="272"/>
      <c r="V262" s="272"/>
      <c r="W262" s="272"/>
      <c r="X262" s="272"/>
      <c r="Y262" s="272"/>
      <c r="Z262" s="272"/>
      <c r="AA262" s="272"/>
      <c r="AB262" s="272"/>
      <c r="AC262" s="272"/>
      <c r="AD262" s="272"/>
      <c r="AE262" s="272"/>
      <c r="AF262" s="272"/>
      <c r="AG262" s="272"/>
      <c r="AH262" s="272"/>
      <c r="AI262" s="272"/>
      <c r="AJ262" s="272"/>
      <c r="AK262" s="272"/>
      <c r="AL262" s="272"/>
      <c r="AM262" s="272"/>
      <c r="AN262" s="272"/>
      <c r="AO262" s="272"/>
      <c r="AP262" s="272"/>
    </row>
    <row r="263" spans="2:42" s="274" customFormat="1" ht="12.75" customHeight="1">
      <c r="B263" s="272"/>
      <c r="C263" s="273"/>
      <c r="D263" s="272"/>
      <c r="E263" s="272"/>
      <c r="F263" s="272"/>
      <c r="G263" s="272"/>
      <c r="H263" s="272"/>
      <c r="I263" s="272"/>
      <c r="J263" s="272"/>
      <c r="K263" s="272"/>
      <c r="L263" s="272"/>
      <c r="M263" s="272"/>
      <c r="N263" s="272"/>
      <c r="O263" s="272"/>
      <c r="P263" s="272"/>
      <c r="Q263" s="272"/>
      <c r="R263" s="272"/>
      <c r="S263" s="272"/>
      <c r="T263" s="272"/>
      <c r="U263" s="272"/>
      <c r="V263" s="272"/>
      <c r="W263" s="272"/>
      <c r="X263" s="272"/>
      <c r="Y263" s="272"/>
      <c r="Z263" s="272"/>
      <c r="AA263" s="272"/>
      <c r="AB263" s="272"/>
      <c r="AC263" s="272"/>
      <c r="AD263" s="272"/>
      <c r="AE263" s="272"/>
      <c r="AF263" s="272"/>
      <c r="AG263" s="272"/>
      <c r="AH263" s="272"/>
      <c r="AI263" s="272"/>
      <c r="AJ263" s="272"/>
      <c r="AK263" s="272"/>
      <c r="AL263" s="272"/>
      <c r="AM263" s="272"/>
      <c r="AN263" s="272"/>
      <c r="AO263" s="272"/>
      <c r="AP263" s="272"/>
    </row>
    <row r="264" spans="2:42" s="274" customFormat="1" ht="13.5" customHeight="1">
      <c r="B264" s="272"/>
      <c r="C264" s="273"/>
      <c r="D264" s="272"/>
      <c r="E264" s="272"/>
      <c r="F264" s="272"/>
      <c r="G264" s="272"/>
      <c r="H264" s="272"/>
      <c r="I264" s="272"/>
      <c r="J264" s="272"/>
      <c r="K264" s="272"/>
      <c r="L264" s="272"/>
      <c r="M264" s="272"/>
      <c r="N264" s="272"/>
      <c r="O264" s="272"/>
      <c r="P264" s="272"/>
      <c r="Q264" s="272"/>
      <c r="R264" s="272"/>
      <c r="S264" s="272"/>
      <c r="T264" s="272"/>
      <c r="U264" s="272"/>
      <c r="V264" s="272"/>
      <c r="W264" s="272"/>
      <c r="X264" s="272"/>
      <c r="Y264" s="272"/>
      <c r="Z264" s="272"/>
      <c r="AA264" s="272"/>
      <c r="AB264" s="272"/>
      <c r="AC264" s="272"/>
      <c r="AD264" s="272"/>
      <c r="AE264" s="272"/>
      <c r="AF264" s="272"/>
      <c r="AG264" s="272"/>
      <c r="AH264" s="272"/>
      <c r="AI264" s="272"/>
      <c r="AJ264" s="272"/>
      <c r="AK264" s="272"/>
      <c r="AL264" s="272"/>
      <c r="AM264" s="272"/>
      <c r="AN264" s="272"/>
      <c r="AO264" s="272"/>
      <c r="AP264" s="272"/>
    </row>
    <row r="265" spans="2:42" s="274" customFormat="1" ht="13.5" customHeight="1">
      <c r="B265" s="272"/>
      <c r="C265" s="273"/>
      <c r="D265" s="272"/>
      <c r="E265" s="272"/>
      <c r="F265" s="272"/>
      <c r="G265" s="272"/>
      <c r="H265" s="272"/>
      <c r="I265" s="272"/>
      <c r="J265" s="272"/>
      <c r="K265" s="272"/>
      <c r="L265" s="272"/>
      <c r="M265" s="272"/>
      <c r="N265" s="272"/>
      <c r="O265" s="272"/>
      <c r="P265" s="272"/>
      <c r="Q265" s="272"/>
      <c r="R265" s="272"/>
      <c r="S265" s="272"/>
      <c r="T265" s="272"/>
      <c r="U265" s="272"/>
      <c r="V265" s="272"/>
      <c r="W265" s="272"/>
      <c r="X265" s="272"/>
      <c r="Y265" s="272"/>
      <c r="Z265" s="272"/>
      <c r="AA265" s="272"/>
      <c r="AB265" s="272"/>
      <c r="AC265" s="272"/>
      <c r="AD265" s="272"/>
      <c r="AE265" s="272"/>
      <c r="AF265" s="272"/>
      <c r="AG265" s="272"/>
      <c r="AH265" s="272"/>
      <c r="AI265" s="272"/>
      <c r="AJ265" s="272"/>
      <c r="AK265" s="272"/>
      <c r="AL265" s="272"/>
      <c r="AM265" s="272"/>
      <c r="AN265" s="272"/>
      <c r="AO265" s="272"/>
      <c r="AP265" s="272"/>
    </row>
    <row r="266" spans="2:42" s="274" customFormat="1" ht="12.75" customHeight="1">
      <c r="B266" s="272"/>
      <c r="C266" s="273"/>
      <c r="D266" s="272"/>
      <c r="E266" s="272"/>
      <c r="F266" s="272"/>
      <c r="G266" s="272"/>
      <c r="H266" s="272"/>
      <c r="I266" s="272"/>
      <c r="J266" s="272"/>
      <c r="K266" s="272"/>
      <c r="L266" s="272"/>
      <c r="M266" s="272"/>
      <c r="N266" s="272"/>
      <c r="O266" s="272"/>
      <c r="P266" s="272"/>
      <c r="Q266" s="272"/>
      <c r="R266" s="272"/>
      <c r="S266" s="272"/>
      <c r="T266" s="272"/>
      <c r="U266" s="272"/>
      <c r="V266" s="272"/>
      <c r="W266" s="272"/>
      <c r="X266" s="272"/>
      <c r="Y266" s="272"/>
      <c r="Z266" s="272"/>
      <c r="AA266" s="272"/>
      <c r="AB266" s="272"/>
      <c r="AC266" s="272"/>
      <c r="AD266" s="272"/>
      <c r="AE266" s="272"/>
      <c r="AF266" s="272"/>
      <c r="AG266" s="272"/>
      <c r="AH266" s="272"/>
      <c r="AI266" s="272"/>
      <c r="AJ266" s="272"/>
      <c r="AK266" s="272"/>
      <c r="AL266" s="272"/>
      <c r="AM266" s="272"/>
      <c r="AN266" s="272"/>
      <c r="AO266" s="272"/>
      <c r="AP266" s="272"/>
    </row>
    <row r="267" spans="2:42" s="274" customFormat="1" ht="12" customHeight="1">
      <c r="B267" s="272"/>
      <c r="C267" s="273"/>
      <c r="D267" s="272"/>
      <c r="E267" s="272"/>
      <c r="F267" s="272"/>
      <c r="G267" s="272"/>
      <c r="H267" s="272"/>
      <c r="I267" s="272"/>
      <c r="J267" s="272"/>
      <c r="K267" s="272"/>
      <c r="L267" s="272"/>
      <c r="M267" s="272"/>
      <c r="N267" s="272"/>
      <c r="O267" s="272"/>
      <c r="P267" s="272"/>
      <c r="Q267" s="272"/>
      <c r="R267" s="272"/>
      <c r="S267" s="272"/>
      <c r="T267" s="272"/>
      <c r="U267" s="272"/>
      <c r="V267" s="272"/>
      <c r="W267" s="272"/>
      <c r="X267" s="272"/>
      <c r="Y267" s="272"/>
      <c r="Z267" s="272"/>
      <c r="AA267" s="272"/>
      <c r="AB267" s="272"/>
      <c r="AC267" s="272"/>
      <c r="AD267" s="272"/>
      <c r="AE267" s="272"/>
      <c r="AF267" s="272"/>
      <c r="AG267" s="272"/>
      <c r="AH267" s="272"/>
      <c r="AI267" s="272"/>
      <c r="AJ267" s="272"/>
      <c r="AK267" s="272"/>
      <c r="AL267" s="272"/>
      <c r="AM267" s="272"/>
      <c r="AN267" s="272"/>
      <c r="AO267" s="272"/>
      <c r="AP267" s="272"/>
    </row>
    <row r="268" spans="2:42" s="274" customFormat="1" ht="12.75" customHeight="1">
      <c r="B268" s="272"/>
      <c r="C268" s="273"/>
      <c r="D268" s="272"/>
      <c r="E268" s="272"/>
      <c r="F268" s="272"/>
      <c r="G268" s="272"/>
      <c r="H268" s="272"/>
      <c r="I268" s="272"/>
      <c r="J268" s="272"/>
      <c r="K268" s="272"/>
      <c r="L268" s="272"/>
      <c r="M268" s="272"/>
      <c r="N268" s="272"/>
      <c r="O268" s="272"/>
      <c r="P268" s="272"/>
      <c r="Q268" s="272"/>
      <c r="R268" s="272"/>
      <c r="S268" s="272"/>
      <c r="T268" s="272"/>
      <c r="U268" s="272"/>
      <c r="V268" s="272"/>
      <c r="W268" s="272"/>
      <c r="X268" s="272"/>
      <c r="Y268" s="272"/>
      <c r="Z268" s="272"/>
      <c r="AA268" s="272"/>
      <c r="AB268" s="272"/>
      <c r="AC268" s="272"/>
      <c r="AD268" s="272"/>
      <c r="AE268" s="272"/>
      <c r="AF268" s="272"/>
      <c r="AG268" s="272"/>
      <c r="AH268" s="272"/>
      <c r="AI268" s="272"/>
      <c r="AJ268" s="272"/>
      <c r="AK268" s="272"/>
      <c r="AL268" s="272"/>
      <c r="AM268" s="272"/>
      <c r="AN268" s="272"/>
      <c r="AO268" s="272"/>
      <c r="AP268" s="272"/>
    </row>
    <row r="269" spans="2:42" s="274" customFormat="1" ht="7.5" customHeight="1">
      <c r="B269" s="272"/>
      <c r="C269" s="273"/>
      <c r="D269" s="272"/>
      <c r="E269" s="272"/>
      <c r="F269" s="272"/>
      <c r="G269" s="272"/>
      <c r="H269" s="272"/>
      <c r="I269" s="272"/>
      <c r="J269" s="272"/>
      <c r="K269" s="272"/>
      <c r="L269" s="272"/>
      <c r="M269" s="272"/>
      <c r="N269" s="272"/>
      <c r="O269" s="272"/>
      <c r="P269" s="272"/>
      <c r="Q269" s="272"/>
      <c r="R269" s="272"/>
      <c r="S269" s="272"/>
      <c r="T269" s="272"/>
      <c r="U269" s="272"/>
      <c r="V269" s="272"/>
      <c r="W269" s="272"/>
      <c r="X269" s="272"/>
      <c r="Y269" s="272"/>
      <c r="Z269" s="272"/>
      <c r="AA269" s="272"/>
      <c r="AB269" s="272"/>
      <c r="AC269" s="272"/>
      <c r="AD269" s="272"/>
      <c r="AE269" s="272"/>
      <c r="AF269" s="272"/>
      <c r="AG269" s="272"/>
      <c r="AH269" s="272"/>
      <c r="AI269" s="272"/>
      <c r="AJ269" s="272"/>
      <c r="AK269" s="272"/>
      <c r="AL269" s="272"/>
      <c r="AM269" s="272"/>
      <c r="AN269" s="272"/>
      <c r="AO269" s="272"/>
      <c r="AP269" s="272"/>
    </row>
    <row r="270" spans="2:42" s="274" customFormat="1" ht="12" customHeight="1">
      <c r="B270" s="272"/>
      <c r="C270" s="273"/>
      <c r="D270" s="272"/>
      <c r="E270" s="272"/>
      <c r="F270" s="272"/>
      <c r="G270" s="272"/>
      <c r="H270" s="272"/>
      <c r="I270" s="272"/>
      <c r="J270" s="272"/>
      <c r="K270" s="272"/>
      <c r="L270" s="272"/>
      <c r="M270" s="272"/>
      <c r="N270" s="272"/>
      <c r="O270" s="272"/>
      <c r="P270" s="272"/>
      <c r="Q270" s="272"/>
      <c r="R270" s="272"/>
      <c r="S270" s="272"/>
      <c r="T270" s="272"/>
      <c r="U270" s="272"/>
      <c r="V270" s="272"/>
      <c r="W270" s="272"/>
      <c r="X270" s="272"/>
      <c r="Y270" s="272"/>
      <c r="Z270" s="272"/>
      <c r="AA270" s="272"/>
      <c r="AB270" s="272"/>
      <c r="AC270" s="272"/>
      <c r="AD270" s="272"/>
      <c r="AE270" s="272"/>
      <c r="AF270" s="272"/>
      <c r="AG270" s="272"/>
      <c r="AH270" s="272"/>
      <c r="AI270" s="272"/>
      <c r="AJ270" s="272"/>
      <c r="AK270" s="272"/>
      <c r="AL270" s="272"/>
      <c r="AM270" s="272"/>
      <c r="AN270" s="272"/>
      <c r="AO270" s="272"/>
      <c r="AP270" s="272"/>
    </row>
    <row r="271" spans="2:42" s="274" customFormat="1" ht="12" customHeight="1">
      <c r="B271" s="272"/>
      <c r="C271" s="273"/>
      <c r="D271" s="272"/>
      <c r="E271" s="272"/>
      <c r="F271" s="272"/>
      <c r="G271" s="272"/>
      <c r="H271" s="272"/>
      <c r="I271" s="272"/>
      <c r="J271" s="272"/>
      <c r="K271" s="272"/>
      <c r="L271" s="272"/>
      <c r="M271" s="272"/>
      <c r="N271" s="272"/>
      <c r="O271" s="272"/>
      <c r="P271" s="272"/>
      <c r="Q271" s="272"/>
      <c r="R271" s="272"/>
      <c r="S271" s="272"/>
      <c r="T271" s="272"/>
      <c r="U271" s="272"/>
      <c r="V271" s="272"/>
      <c r="W271" s="272"/>
      <c r="X271" s="272"/>
      <c r="Y271" s="272"/>
      <c r="Z271" s="272"/>
      <c r="AA271" s="272"/>
      <c r="AB271" s="272"/>
      <c r="AC271" s="272"/>
      <c r="AD271" s="272"/>
      <c r="AE271" s="272"/>
      <c r="AF271" s="272"/>
      <c r="AG271" s="272"/>
      <c r="AH271" s="272"/>
      <c r="AI271" s="272"/>
      <c r="AJ271" s="272"/>
      <c r="AK271" s="272"/>
      <c r="AL271" s="272"/>
      <c r="AM271" s="272"/>
      <c r="AN271" s="272"/>
      <c r="AO271" s="272"/>
      <c r="AP271" s="272"/>
    </row>
    <row r="272" spans="2:42" s="274" customFormat="1" ht="12" customHeight="1">
      <c r="B272" s="272"/>
      <c r="C272" s="273"/>
      <c r="D272" s="272"/>
      <c r="E272" s="272"/>
      <c r="F272" s="272"/>
      <c r="G272" s="272"/>
      <c r="H272" s="272"/>
      <c r="I272" s="272"/>
      <c r="J272" s="272"/>
      <c r="K272" s="272"/>
      <c r="L272" s="272"/>
      <c r="M272" s="272"/>
      <c r="N272" s="272"/>
      <c r="O272" s="272"/>
      <c r="P272" s="272"/>
      <c r="Q272" s="272"/>
      <c r="R272" s="272"/>
      <c r="S272" s="272"/>
      <c r="T272" s="272"/>
      <c r="U272" s="272"/>
      <c r="V272" s="272"/>
      <c r="W272" s="272"/>
      <c r="X272" s="272"/>
      <c r="Y272" s="272"/>
      <c r="Z272" s="272"/>
      <c r="AA272" s="272"/>
      <c r="AB272" s="272"/>
      <c r="AC272" s="272"/>
      <c r="AD272" s="272"/>
      <c r="AE272" s="272"/>
      <c r="AF272" s="272"/>
      <c r="AG272" s="272"/>
      <c r="AH272" s="272"/>
      <c r="AI272" s="272"/>
      <c r="AJ272" s="272"/>
      <c r="AK272" s="272"/>
      <c r="AL272" s="272"/>
      <c r="AM272" s="272"/>
      <c r="AN272" s="272"/>
      <c r="AO272" s="272"/>
      <c r="AP272" s="272"/>
    </row>
    <row r="273" spans="2:42" s="274" customFormat="1" ht="12" customHeight="1">
      <c r="B273" s="272"/>
      <c r="C273" s="273"/>
      <c r="D273" s="272"/>
      <c r="E273" s="272"/>
      <c r="F273" s="272"/>
      <c r="G273" s="272"/>
      <c r="H273" s="272"/>
      <c r="I273" s="272"/>
      <c r="J273" s="272"/>
      <c r="K273" s="272"/>
      <c r="L273" s="272"/>
      <c r="M273" s="272"/>
      <c r="N273" s="272"/>
      <c r="O273" s="272"/>
      <c r="P273" s="272"/>
      <c r="Q273" s="272"/>
      <c r="R273" s="272"/>
      <c r="S273" s="272"/>
      <c r="T273" s="272"/>
      <c r="U273" s="272"/>
      <c r="V273" s="272"/>
      <c r="W273" s="272"/>
      <c r="X273" s="272"/>
      <c r="Y273" s="272"/>
      <c r="Z273" s="272"/>
      <c r="AA273" s="272"/>
      <c r="AB273" s="272"/>
      <c r="AC273" s="272"/>
      <c r="AD273" s="272"/>
      <c r="AE273" s="272"/>
      <c r="AF273" s="272"/>
      <c r="AG273" s="272"/>
      <c r="AH273" s="272"/>
      <c r="AI273" s="272"/>
      <c r="AJ273" s="272"/>
      <c r="AK273" s="272"/>
      <c r="AL273" s="272"/>
      <c r="AM273" s="272"/>
      <c r="AN273" s="272"/>
      <c r="AO273" s="272"/>
      <c r="AP273" s="272"/>
    </row>
    <row r="274" spans="2:42" s="274" customFormat="1" ht="12" customHeight="1">
      <c r="B274" s="272"/>
      <c r="C274" s="273"/>
      <c r="D274" s="272"/>
      <c r="E274" s="272"/>
      <c r="F274" s="272"/>
      <c r="G274" s="272"/>
      <c r="H274" s="272"/>
      <c r="I274" s="272"/>
      <c r="J274" s="272"/>
      <c r="K274" s="272"/>
      <c r="L274" s="272"/>
      <c r="M274" s="272"/>
      <c r="N274" s="272"/>
      <c r="O274" s="272"/>
      <c r="P274" s="272"/>
      <c r="Q274" s="272"/>
      <c r="R274" s="272"/>
      <c r="S274" s="272"/>
      <c r="T274" s="272"/>
      <c r="U274" s="272"/>
      <c r="V274" s="272"/>
      <c r="W274" s="272"/>
      <c r="X274" s="272"/>
      <c r="Y274" s="272"/>
      <c r="Z274" s="272"/>
      <c r="AA274" s="272"/>
      <c r="AB274" s="272"/>
      <c r="AC274" s="272"/>
      <c r="AD274" s="272"/>
      <c r="AE274" s="272"/>
      <c r="AF274" s="272"/>
      <c r="AG274" s="272"/>
      <c r="AH274" s="272"/>
      <c r="AI274" s="272"/>
      <c r="AJ274" s="272"/>
      <c r="AK274" s="272"/>
      <c r="AL274" s="272"/>
      <c r="AM274" s="272"/>
      <c r="AN274" s="272"/>
      <c r="AO274" s="272"/>
      <c r="AP274" s="272"/>
    </row>
    <row r="275" spans="2:42" s="274" customFormat="1" ht="7.5" customHeight="1">
      <c r="B275" s="272"/>
      <c r="C275" s="273"/>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row>
    <row r="276" spans="2:42" s="274" customFormat="1" ht="12" customHeight="1">
      <c r="B276" s="272"/>
      <c r="C276" s="273"/>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row>
    <row r="277" spans="2:42" s="274" customFormat="1" ht="7.5" customHeight="1">
      <c r="B277" s="272"/>
      <c r="C277" s="273"/>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row>
    <row r="278" spans="2:42" s="274" customFormat="1" ht="12" customHeight="1">
      <c r="B278" s="272"/>
      <c r="C278" s="273"/>
      <c r="D278" s="272"/>
      <c r="E278" s="272"/>
      <c r="F278" s="272"/>
      <c r="G278" s="272"/>
      <c r="H278" s="272"/>
      <c r="I278" s="272"/>
      <c r="J278" s="272"/>
      <c r="K278" s="272"/>
      <c r="L278" s="272"/>
      <c r="M278" s="272"/>
      <c r="N278" s="272"/>
      <c r="O278" s="272"/>
      <c r="P278" s="272"/>
      <c r="Q278" s="272"/>
      <c r="R278" s="272"/>
      <c r="S278" s="272"/>
      <c r="T278" s="272"/>
      <c r="U278" s="272"/>
      <c r="V278" s="272"/>
      <c r="W278" s="272"/>
      <c r="X278" s="272"/>
      <c r="Y278" s="272"/>
      <c r="Z278" s="272"/>
      <c r="AA278" s="272"/>
      <c r="AB278" s="272"/>
      <c r="AC278" s="272"/>
      <c r="AD278" s="272"/>
      <c r="AE278" s="272"/>
      <c r="AF278" s="272"/>
      <c r="AG278" s="272"/>
      <c r="AH278" s="272"/>
      <c r="AI278" s="272"/>
      <c r="AJ278" s="272"/>
      <c r="AK278" s="272"/>
      <c r="AL278" s="272"/>
      <c r="AM278" s="272"/>
      <c r="AN278" s="272"/>
      <c r="AO278" s="272"/>
      <c r="AP278" s="272"/>
    </row>
    <row r="279" spans="2:42" s="274" customFormat="1" ht="12" customHeight="1">
      <c r="B279" s="272"/>
      <c r="C279" s="273"/>
      <c r="D279" s="272"/>
      <c r="E279" s="272"/>
      <c r="F279" s="272"/>
      <c r="G279" s="272"/>
      <c r="H279" s="272"/>
      <c r="I279" s="272"/>
      <c r="J279" s="272"/>
      <c r="K279" s="272"/>
      <c r="L279" s="272"/>
      <c r="M279" s="272"/>
      <c r="N279" s="272"/>
      <c r="O279" s="272"/>
      <c r="P279" s="272"/>
      <c r="Q279" s="272"/>
      <c r="R279" s="272"/>
      <c r="S279" s="272"/>
      <c r="T279" s="272"/>
      <c r="U279" s="272"/>
      <c r="V279" s="272"/>
      <c r="W279" s="272"/>
      <c r="X279" s="272"/>
      <c r="Y279" s="272"/>
      <c r="Z279" s="272"/>
      <c r="AA279" s="272"/>
      <c r="AB279" s="272"/>
      <c r="AC279" s="272"/>
      <c r="AD279" s="272"/>
      <c r="AE279" s="272"/>
      <c r="AF279" s="272"/>
      <c r="AG279" s="272"/>
      <c r="AH279" s="272"/>
      <c r="AI279" s="272"/>
      <c r="AJ279" s="272"/>
      <c r="AK279" s="272"/>
      <c r="AL279" s="272"/>
      <c r="AM279" s="272"/>
      <c r="AN279" s="272"/>
      <c r="AO279" s="272"/>
      <c r="AP279" s="272"/>
    </row>
    <row r="280" spans="2:42" s="274" customFormat="1" ht="12" customHeight="1">
      <c r="B280" s="272"/>
      <c r="C280" s="273"/>
      <c r="D280" s="272"/>
      <c r="E280" s="272"/>
      <c r="F280" s="272"/>
      <c r="G280" s="272"/>
      <c r="H280" s="272"/>
      <c r="I280" s="272"/>
      <c r="J280" s="272"/>
      <c r="K280" s="272"/>
      <c r="L280" s="272"/>
      <c r="M280" s="272"/>
      <c r="N280" s="272"/>
      <c r="O280" s="272"/>
      <c r="P280" s="272"/>
      <c r="Q280" s="272"/>
      <c r="R280" s="272"/>
      <c r="S280" s="272"/>
      <c r="T280" s="272"/>
      <c r="U280" s="272"/>
      <c r="V280" s="272"/>
      <c r="W280" s="272"/>
      <c r="X280" s="272"/>
      <c r="Y280" s="272"/>
      <c r="Z280" s="272"/>
      <c r="AA280" s="272"/>
      <c r="AB280" s="272"/>
      <c r="AC280" s="272"/>
      <c r="AD280" s="272"/>
      <c r="AE280" s="272"/>
      <c r="AF280" s="272"/>
      <c r="AG280" s="272"/>
      <c r="AH280" s="272"/>
      <c r="AI280" s="272"/>
      <c r="AJ280" s="272"/>
      <c r="AK280" s="272"/>
      <c r="AL280" s="272"/>
      <c r="AM280" s="272"/>
      <c r="AN280" s="272"/>
      <c r="AO280" s="272"/>
      <c r="AP280" s="272"/>
    </row>
    <row r="281" spans="2:42" s="274" customFormat="1" ht="12" customHeight="1">
      <c r="B281" s="272"/>
      <c r="C281" s="273"/>
      <c r="D281" s="272"/>
      <c r="E281" s="272"/>
      <c r="F281" s="272"/>
      <c r="G281" s="272"/>
      <c r="H281" s="272"/>
      <c r="I281" s="272"/>
      <c r="J281" s="272"/>
      <c r="K281" s="272"/>
      <c r="L281" s="272"/>
      <c r="M281" s="272"/>
      <c r="N281" s="272"/>
      <c r="O281" s="272"/>
      <c r="P281" s="272"/>
      <c r="Q281" s="272"/>
      <c r="R281" s="272"/>
      <c r="S281" s="272"/>
      <c r="T281" s="272"/>
      <c r="U281" s="272"/>
      <c r="V281" s="272"/>
      <c r="W281" s="272"/>
      <c r="X281" s="272"/>
      <c r="Y281" s="272"/>
      <c r="Z281" s="272"/>
      <c r="AA281" s="272"/>
      <c r="AB281" s="272"/>
      <c r="AC281" s="272"/>
      <c r="AD281" s="272"/>
      <c r="AE281" s="272"/>
      <c r="AF281" s="272"/>
      <c r="AG281" s="272"/>
      <c r="AH281" s="272"/>
      <c r="AI281" s="272"/>
      <c r="AJ281" s="272"/>
      <c r="AK281" s="272"/>
      <c r="AL281" s="272"/>
      <c r="AM281" s="272"/>
      <c r="AN281" s="272"/>
      <c r="AO281" s="272"/>
      <c r="AP281" s="272"/>
    </row>
    <row r="282" spans="2:42" s="274" customFormat="1" ht="12" customHeight="1">
      <c r="B282" s="272"/>
      <c r="C282" s="273"/>
      <c r="D282" s="272"/>
      <c r="E282" s="272"/>
      <c r="F282" s="272"/>
      <c r="G282" s="272"/>
      <c r="H282" s="272"/>
      <c r="I282" s="272"/>
      <c r="J282" s="272"/>
      <c r="K282" s="272"/>
      <c r="L282" s="272"/>
      <c r="M282" s="272"/>
      <c r="N282" s="272"/>
      <c r="O282" s="272"/>
      <c r="P282" s="272"/>
      <c r="Q282" s="272"/>
      <c r="R282" s="272"/>
      <c r="S282" s="272"/>
      <c r="T282" s="272"/>
      <c r="U282" s="272"/>
      <c r="V282" s="272"/>
      <c r="W282" s="272"/>
      <c r="X282" s="272"/>
      <c r="Y282" s="272"/>
      <c r="Z282" s="272"/>
      <c r="AA282" s="272"/>
      <c r="AB282" s="272"/>
      <c r="AC282" s="272"/>
      <c r="AD282" s="272"/>
      <c r="AE282" s="272"/>
      <c r="AF282" s="272"/>
      <c r="AG282" s="272"/>
      <c r="AH282" s="272"/>
      <c r="AI282" s="272"/>
      <c r="AJ282" s="272"/>
      <c r="AK282" s="272"/>
      <c r="AL282" s="272"/>
      <c r="AM282" s="272"/>
      <c r="AN282" s="272"/>
      <c r="AO282" s="272"/>
      <c r="AP282" s="272"/>
    </row>
    <row r="283" spans="2:42" s="274" customFormat="1" ht="7.5" customHeight="1">
      <c r="B283" s="272"/>
      <c r="C283" s="273"/>
      <c r="D283" s="272"/>
      <c r="E283" s="272"/>
      <c r="F283" s="272"/>
      <c r="G283" s="272"/>
      <c r="H283" s="272"/>
      <c r="I283" s="272"/>
      <c r="J283" s="272"/>
      <c r="K283" s="272"/>
      <c r="L283" s="272"/>
      <c r="M283" s="272"/>
      <c r="N283" s="272"/>
      <c r="O283" s="272"/>
      <c r="P283" s="272"/>
      <c r="Q283" s="272"/>
      <c r="R283" s="272"/>
      <c r="S283" s="272"/>
      <c r="T283" s="272"/>
      <c r="U283" s="272"/>
      <c r="V283" s="272"/>
      <c r="W283" s="272"/>
      <c r="X283" s="272"/>
      <c r="Y283" s="272"/>
      <c r="Z283" s="272"/>
      <c r="AA283" s="272"/>
      <c r="AB283" s="272"/>
      <c r="AC283" s="272"/>
      <c r="AD283" s="272"/>
      <c r="AE283" s="272"/>
      <c r="AF283" s="272"/>
      <c r="AG283" s="272"/>
      <c r="AH283" s="272"/>
      <c r="AI283" s="272"/>
      <c r="AJ283" s="272"/>
      <c r="AK283" s="272"/>
      <c r="AL283" s="272"/>
      <c r="AM283" s="272"/>
      <c r="AN283" s="272"/>
      <c r="AO283" s="272"/>
      <c r="AP283" s="272"/>
    </row>
    <row r="284" spans="2:42" s="274" customFormat="1" ht="12" customHeight="1">
      <c r="B284" s="272"/>
      <c r="C284" s="273"/>
      <c r="D284" s="272"/>
      <c r="E284" s="272"/>
      <c r="F284" s="272"/>
      <c r="G284" s="272"/>
      <c r="H284" s="272"/>
      <c r="I284" s="272"/>
      <c r="J284" s="272"/>
      <c r="K284" s="272"/>
      <c r="L284" s="272"/>
      <c r="M284" s="272"/>
      <c r="N284" s="272"/>
      <c r="O284" s="272"/>
      <c r="P284" s="272"/>
      <c r="Q284" s="272"/>
      <c r="R284" s="272"/>
      <c r="S284" s="272"/>
      <c r="T284" s="272"/>
      <c r="U284" s="272"/>
      <c r="V284" s="272"/>
      <c r="W284" s="272"/>
      <c r="X284" s="272"/>
      <c r="Y284" s="272"/>
      <c r="Z284" s="272"/>
      <c r="AA284" s="272"/>
      <c r="AB284" s="272"/>
      <c r="AC284" s="272"/>
      <c r="AD284" s="272"/>
      <c r="AE284" s="272"/>
      <c r="AF284" s="272"/>
      <c r="AG284" s="272"/>
      <c r="AH284" s="272"/>
      <c r="AI284" s="272"/>
      <c r="AJ284" s="272"/>
      <c r="AK284" s="272"/>
      <c r="AL284" s="272"/>
      <c r="AM284" s="272"/>
      <c r="AN284" s="272"/>
      <c r="AO284" s="272"/>
      <c r="AP284" s="272"/>
    </row>
    <row r="285" spans="2:42" s="274" customFormat="1" ht="7.5" customHeight="1">
      <c r="B285" s="272"/>
      <c r="C285" s="273"/>
      <c r="D285" s="272"/>
      <c r="E285" s="272"/>
      <c r="F285" s="272"/>
      <c r="G285" s="272"/>
      <c r="H285" s="272"/>
      <c r="I285" s="272"/>
      <c r="J285" s="272"/>
      <c r="K285" s="272"/>
      <c r="L285" s="272"/>
      <c r="M285" s="272"/>
      <c r="N285" s="272"/>
      <c r="O285" s="272"/>
      <c r="P285" s="272"/>
      <c r="Q285" s="272"/>
      <c r="R285" s="272"/>
      <c r="S285" s="272"/>
      <c r="T285" s="272"/>
      <c r="U285" s="272"/>
      <c r="V285" s="272"/>
      <c r="W285" s="272"/>
      <c r="X285" s="272"/>
      <c r="Y285" s="272"/>
      <c r="Z285" s="272"/>
      <c r="AA285" s="272"/>
      <c r="AB285" s="272"/>
      <c r="AC285" s="272"/>
      <c r="AD285" s="272"/>
      <c r="AE285" s="272"/>
      <c r="AF285" s="272"/>
      <c r="AG285" s="272"/>
      <c r="AH285" s="272"/>
      <c r="AI285" s="272"/>
      <c r="AJ285" s="272"/>
      <c r="AK285" s="272"/>
      <c r="AL285" s="272"/>
      <c r="AM285" s="272"/>
      <c r="AN285" s="272"/>
      <c r="AO285" s="272"/>
      <c r="AP285" s="272"/>
    </row>
    <row r="286" spans="2:42" s="274" customFormat="1" ht="12" customHeight="1">
      <c r="B286" s="272"/>
      <c r="C286" s="273"/>
      <c r="D286" s="272"/>
      <c r="E286" s="272"/>
      <c r="F286" s="272"/>
      <c r="G286" s="272"/>
      <c r="H286" s="272"/>
      <c r="I286" s="272"/>
      <c r="J286" s="272"/>
      <c r="K286" s="272"/>
      <c r="L286" s="272"/>
      <c r="M286" s="272"/>
      <c r="N286" s="272"/>
      <c r="O286" s="272"/>
      <c r="P286" s="272"/>
      <c r="Q286" s="272"/>
      <c r="R286" s="272"/>
      <c r="S286" s="272"/>
      <c r="T286" s="272"/>
      <c r="U286" s="272"/>
      <c r="V286" s="272"/>
      <c r="W286" s="272"/>
      <c r="X286" s="272"/>
      <c r="Y286" s="272"/>
      <c r="Z286" s="272"/>
      <c r="AA286" s="272"/>
      <c r="AB286" s="272"/>
      <c r="AC286" s="272"/>
      <c r="AD286" s="272"/>
      <c r="AE286" s="272"/>
      <c r="AF286" s="272"/>
      <c r="AG286" s="272"/>
      <c r="AH286" s="272"/>
      <c r="AI286" s="272"/>
      <c r="AJ286" s="272"/>
      <c r="AK286" s="272"/>
      <c r="AL286" s="272"/>
      <c r="AM286" s="272"/>
      <c r="AN286" s="272"/>
      <c r="AO286" s="272"/>
      <c r="AP286" s="272"/>
    </row>
    <row r="287" spans="2:42" s="274" customFormat="1" ht="12" customHeight="1">
      <c r="B287" s="272"/>
      <c r="C287" s="273"/>
      <c r="D287" s="272"/>
      <c r="E287" s="272"/>
      <c r="F287" s="272"/>
      <c r="G287" s="272"/>
      <c r="H287" s="272"/>
      <c r="I287" s="272"/>
      <c r="J287" s="272"/>
      <c r="K287" s="272"/>
      <c r="L287" s="272"/>
      <c r="M287" s="272"/>
      <c r="N287" s="272"/>
      <c r="O287" s="272"/>
      <c r="P287" s="272"/>
      <c r="Q287" s="272"/>
      <c r="R287" s="272"/>
      <c r="S287" s="272"/>
      <c r="T287" s="272"/>
      <c r="U287" s="272"/>
      <c r="V287" s="272"/>
      <c r="W287" s="272"/>
      <c r="X287" s="272"/>
      <c r="Y287" s="272"/>
      <c r="Z287" s="272"/>
      <c r="AA287" s="272"/>
      <c r="AB287" s="272"/>
      <c r="AC287" s="272"/>
      <c r="AD287" s="272"/>
      <c r="AE287" s="272"/>
      <c r="AF287" s="272"/>
      <c r="AG287" s="272"/>
      <c r="AH287" s="272"/>
      <c r="AI287" s="272"/>
      <c r="AJ287" s="272"/>
      <c r="AK287" s="272"/>
      <c r="AL287" s="272"/>
      <c r="AM287" s="272"/>
      <c r="AN287" s="272"/>
      <c r="AO287" s="272"/>
      <c r="AP287" s="272"/>
    </row>
    <row r="288" spans="2:42" s="274" customFormat="1" ht="12" customHeight="1">
      <c r="B288" s="272"/>
      <c r="C288" s="273"/>
      <c r="D288" s="272"/>
      <c r="E288" s="272"/>
      <c r="F288" s="272"/>
      <c r="G288" s="272"/>
      <c r="H288" s="272"/>
      <c r="I288" s="272"/>
      <c r="J288" s="272"/>
      <c r="K288" s="272"/>
      <c r="L288" s="272"/>
      <c r="M288" s="272"/>
      <c r="N288" s="272"/>
      <c r="O288" s="272"/>
      <c r="P288" s="272"/>
      <c r="Q288" s="272"/>
      <c r="R288" s="272"/>
      <c r="S288" s="272"/>
      <c r="T288" s="272"/>
      <c r="U288" s="272"/>
      <c r="V288" s="272"/>
      <c r="W288" s="272"/>
      <c r="X288" s="272"/>
      <c r="Y288" s="272"/>
      <c r="Z288" s="272"/>
      <c r="AA288" s="272"/>
      <c r="AB288" s="272"/>
      <c r="AC288" s="272"/>
      <c r="AD288" s="272"/>
      <c r="AE288" s="272"/>
      <c r="AF288" s="272"/>
      <c r="AG288" s="272"/>
      <c r="AH288" s="272"/>
      <c r="AI288" s="272"/>
      <c r="AJ288" s="272"/>
      <c r="AK288" s="272"/>
      <c r="AL288" s="272"/>
      <c r="AM288" s="272"/>
      <c r="AN288" s="272"/>
      <c r="AO288" s="272"/>
      <c r="AP288" s="272"/>
    </row>
    <row r="289" spans="2:42" s="274" customFormat="1" ht="12" customHeight="1">
      <c r="B289" s="272"/>
      <c r="C289" s="273"/>
      <c r="D289" s="272"/>
      <c r="E289" s="272"/>
      <c r="F289" s="272"/>
      <c r="G289" s="272"/>
      <c r="H289" s="272"/>
      <c r="I289" s="272"/>
      <c r="J289" s="272"/>
      <c r="K289" s="272"/>
      <c r="L289" s="272"/>
      <c r="M289" s="272"/>
      <c r="N289" s="272"/>
      <c r="O289" s="272"/>
      <c r="P289" s="272"/>
      <c r="Q289" s="272"/>
      <c r="R289" s="272"/>
      <c r="S289" s="272"/>
      <c r="T289" s="272"/>
      <c r="U289" s="272"/>
      <c r="V289" s="272"/>
      <c r="W289" s="272"/>
      <c r="X289" s="272"/>
      <c r="Y289" s="272"/>
      <c r="Z289" s="272"/>
      <c r="AA289" s="272"/>
      <c r="AB289" s="272"/>
      <c r="AC289" s="272"/>
      <c r="AD289" s="272"/>
      <c r="AE289" s="272"/>
      <c r="AF289" s="272"/>
      <c r="AG289" s="272"/>
      <c r="AH289" s="272"/>
      <c r="AI289" s="272"/>
      <c r="AJ289" s="272"/>
      <c r="AK289" s="272"/>
      <c r="AL289" s="272"/>
      <c r="AM289" s="272"/>
      <c r="AN289" s="272"/>
      <c r="AO289" s="272"/>
      <c r="AP289" s="272"/>
    </row>
    <row r="290" spans="2:42" s="274" customFormat="1" ht="12" customHeight="1">
      <c r="B290" s="272"/>
      <c r="C290" s="273"/>
      <c r="D290" s="272"/>
      <c r="E290" s="272"/>
      <c r="F290" s="272"/>
      <c r="G290" s="272"/>
      <c r="H290" s="272"/>
      <c r="I290" s="272"/>
      <c r="J290" s="272"/>
      <c r="K290" s="272"/>
      <c r="L290" s="272"/>
      <c r="M290" s="272"/>
      <c r="N290" s="272"/>
      <c r="O290" s="272"/>
      <c r="P290" s="272"/>
      <c r="Q290" s="272"/>
      <c r="R290" s="272"/>
      <c r="S290" s="272"/>
      <c r="T290" s="272"/>
      <c r="U290" s="272"/>
      <c r="V290" s="272"/>
      <c r="W290" s="272"/>
      <c r="X290" s="272"/>
      <c r="Y290" s="272"/>
      <c r="Z290" s="272"/>
      <c r="AA290" s="272"/>
      <c r="AB290" s="272"/>
      <c r="AC290" s="272"/>
      <c r="AD290" s="272"/>
      <c r="AE290" s="272"/>
      <c r="AF290" s="272"/>
      <c r="AG290" s="272"/>
      <c r="AH290" s="272"/>
      <c r="AI290" s="272"/>
      <c r="AJ290" s="272"/>
      <c r="AK290" s="272"/>
      <c r="AL290" s="272"/>
      <c r="AM290" s="272"/>
      <c r="AN290" s="272"/>
      <c r="AO290" s="272"/>
      <c r="AP290" s="272"/>
    </row>
    <row r="291" spans="2:42" s="274" customFormat="1" ht="7.5" customHeight="1">
      <c r="B291" s="272"/>
      <c r="C291" s="273"/>
      <c r="D291" s="272"/>
      <c r="E291" s="272"/>
      <c r="F291" s="272"/>
      <c r="G291" s="272"/>
      <c r="H291" s="272"/>
      <c r="I291" s="272"/>
      <c r="J291" s="272"/>
      <c r="K291" s="272"/>
      <c r="L291" s="272"/>
      <c r="M291" s="272"/>
      <c r="N291" s="272"/>
      <c r="O291" s="272"/>
      <c r="P291" s="272"/>
      <c r="Q291" s="272"/>
      <c r="R291" s="272"/>
      <c r="S291" s="272"/>
      <c r="T291" s="272"/>
      <c r="U291" s="272"/>
      <c r="V291" s="272"/>
      <c r="W291" s="272"/>
      <c r="X291" s="272"/>
      <c r="Y291" s="272"/>
      <c r="Z291" s="272"/>
      <c r="AA291" s="272"/>
      <c r="AB291" s="272"/>
      <c r="AC291" s="272"/>
      <c r="AD291" s="272"/>
      <c r="AE291" s="272"/>
      <c r="AF291" s="272"/>
      <c r="AG291" s="272"/>
      <c r="AH291" s="272"/>
      <c r="AI291" s="272"/>
      <c r="AJ291" s="272"/>
      <c r="AK291" s="272"/>
      <c r="AL291" s="272"/>
      <c r="AM291" s="272"/>
      <c r="AN291" s="272"/>
      <c r="AO291" s="272"/>
      <c r="AP291" s="272"/>
    </row>
    <row r="292" spans="2:42" s="274" customFormat="1" ht="12" customHeight="1">
      <c r="B292" s="272"/>
      <c r="C292" s="273"/>
      <c r="D292" s="272"/>
      <c r="E292" s="272"/>
      <c r="F292" s="272"/>
      <c r="G292" s="272"/>
      <c r="H292" s="272"/>
      <c r="I292" s="272"/>
      <c r="J292" s="272"/>
      <c r="K292" s="272"/>
      <c r="L292" s="272"/>
      <c r="M292" s="272"/>
      <c r="N292" s="272"/>
      <c r="O292" s="272"/>
      <c r="P292" s="272"/>
      <c r="Q292" s="272"/>
      <c r="R292" s="272"/>
      <c r="S292" s="272"/>
      <c r="T292" s="272"/>
      <c r="U292" s="272"/>
      <c r="V292" s="272"/>
      <c r="W292" s="272"/>
      <c r="X292" s="272"/>
      <c r="Y292" s="272"/>
      <c r="Z292" s="272"/>
      <c r="AA292" s="272"/>
      <c r="AB292" s="272"/>
      <c r="AC292" s="272"/>
      <c r="AD292" s="272"/>
      <c r="AE292" s="272"/>
      <c r="AF292" s="272"/>
      <c r="AG292" s="272"/>
      <c r="AH292" s="272"/>
      <c r="AI292" s="272"/>
      <c r="AJ292" s="272"/>
      <c r="AK292" s="272"/>
      <c r="AL292" s="272"/>
      <c r="AM292" s="272"/>
      <c r="AN292" s="272"/>
      <c r="AO292" s="272"/>
      <c r="AP292" s="272"/>
    </row>
    <row r="293" spans="2:42" s="274" customFormat="1" ht="7.5" customHeight="1">
      <c r="B293" s="272"/>
      <c r="C293" s="273"/>
      <c r="D293" s="272"/>
      <c r="E293" s="272"/>
      <c r="F293" s="272"/>
      <c r="G293" s="272"/>
      <c r="H293" s="272"/>
      <c r="I293" s="272"/>
      <c r="J293" s="272"/>
      <c r="K293" s="272"/>
      <c r="L293" s="272"/>
      <c r="M293" s="272"/>
      <c r="N293" s="272"/>
      <c r="O293" s="272"/>
      <c r="P293" s="272"/>
      <c r="Q293" s="272"/>
      <c r="R293" s="272"/>
      <c r="S293" s="272"/>
      <c r="T293" s="272"/>
      <c r="U293" s="272"/>
      <c r="V293" s="272"/>
      <c r="W293" s="272"/>
      <c r="X293" s="272"/>
      <c r="Y293" s="272"/>
      <c r="Z293" s="272"/>
      <c r="AA293" s="272"/>
      <c r="AB293" s="272"/>
      <c r="AC293" s="272"/>
      <c r="AD293" s="272"/>
      <c r="AE293" s="272"/>
      <c r="AF293" s="272"/>
      <c r="AG293" s="272"/>
      <c r="AH293" s="272"/>
      <c r="AI293" s="272"/>
      <c r="AJ293" s="272"/>
      <c r="AK293" s="272"/>
      <c r="AL293" s="272"/>
      <c r="AM293" s="272"/>
      <c r="AN293" s="272"/>
      <c r="AO293" s="272"/>
      <c r="AP293" s="272"/>
    </row>
    <row r="294" spans="2:42" s="274" customFormat="1" ht="12" customHeight="1">
      <c r="B294" s="272"/>
      <c r="C294" s="273"/>
      <c r="D294" s="272"/>
      <c r="E294" s="272"/>
      <c r="F294" s="272"/>
      <c r="G294" s="272"/>
      <c r="H294" s="272"/>
      <c r="I294" s="272"/>
      <c r="J294" s="272"/>
      <c r="K294" s="272"/>
      <c r="L294" s="272"/>
      <c r="M294" s="272"/>
      <c r="N294" s="272"/>
      <c r="O294" s="272"/>
      <c r="P294" s="272"/>
      <c r="Q294" s="272"/>
      <c r="R294" s="272"/>
      <c r="S294" s="272"/>
      <c r="T294" s="272"/>
      <c r="U294" s="272"/>
      <c r="V294" s="272"/>
      <c r="W294" s="272"/>
      <c r="X294" s="272"/>
      <c r="Y294" s="272"/>
      <c r="Z294" s="272"/>
      <c r="AA294" s="272"/>
      <c r="AB294" s="272"/>
      <c r="AC294" s="272"/>
      <c r="AD294" s="272"/>
      <c r="AE294" s="272"/>
      <c r="AF294" s="272"/>
      <c r="AG294" s="272"/>
      <c r="AH294" s="272"/>
      <c r="AI294" s="272"/>
      <c r="AJ294" s="272"/>
      <c r="AK294" s="272"/>
      <c r="AL294" s="272"/>
      <c r="AM294" s="272"/>
      <c r="AN294" s="272"/>
      <c r="AO294" s="272"/>
      <c r="AP294" s="272"/>
    </row>
    <row r="295" spans="2:42" s="274" customFormat="1" ht="12" customHeight="1">
      <c r="B295" s="272"/>
      <c r="C295" s="273"/>
      <c r="D295" s="272"/>
      <c r="E295" s="272"/>
      <c r="F295" s="272"/>
      <c r="G295" s="272"/>
      <c r="H295" s="272"/>
      <c r="I295" s="272"/>
      <c r="J295" s="272"/>
      <c r="K295" s="272"/>
      <c r="L295" s="272"/>
      <c r="M295" s="272"/>
      <c r="N295" s="272"/>
      <c r="O295" s="272"/>
      <c r="P295" s="272"/>
      <c r="Q295" s="272"/>
      <c r="R295" s="272"/>
      <c r="S295" s="272"/>
      <c r="T295" s="272"/>
      <c r="U295" s="272"/>
      <c r="V295" s="272"/>
      <c r="W295" s="272"/>
      <c r="X295" s="272"/>
      <c r="Y295" s="272"/>
      <c r="Z295" s="272"/>
      <c r="AA295" s="272"/>
      <c r="AB295" s="272"/>
      <c r="AC295" s="272"/>
      <c r="AD295" s="272"/>
      <c r="AE295" s="272"/>
      <c r="AF295" s="272"/>
      <c r="AG295" s="272"/>
      <c r="AH295" s="272"/>
      <c r="AI295" s="272"/>
      <c r="AJ295" s="272"/>
      <c r="AK295" s="272"/>
      <c r="AL295" s="272"/>
      <c r="AM295" s="272"/>
      <c r="AN295" s="272"/>
      <c r="AO295" s="272"/>
      <c r="AP295" s="272"/>
    </row>
    <row r="296" spans="2:42" s="274" customFormat="1" ht="12" customHeight="1">
      <c r="B296" s="272"/>
      <c r="C296" s="273"/>
      <c r="D296" s="272"/>
      <c r="E296" s="272"/>
      <c r="F296" s="272"/>
      <c r="G296" s="272"/>
      <c r="H296" s="272"/>
      <c r="I296" s="272"/>
      <c r="J296" s="272"/>
      <c r="K296" s="272"/>
      <c r="L296" s="272"/>
      <c r="M296" s="272"/>
      <c r="N296" s="272"/>
      <c r="O296" s="272"/>
      <c r="P296" s="272"/>
      <c r="Q296" s="272"/>
      <c r="R296" s="272"/>
      <c r="S296" s="272"/>
      <c r="T296" s="272"/>
      <c r="U296" s="272"/>
      <c r="V296" s="272"/>
      <c r="W296" s="272"/>
      <c r="X296" s="272"/>
      <c r="Y296" s="272"/>
      <c r="Z296" s="272"/>
      <c r="AA296" s="272"/>
      <c r="AB296" s="272"/>
      <c r="AC296" s="272"/>
      <c r="AD296" s="272"/>
      <c r="AE296" s="272"/>
      <c r="AF296" s="272"/>
      <c r="AG296" s="272"/>
      <c r="AH296" s="272"/>
      <c r="AI296" s="272"/>
      <c r="AJ296" s="272"/>
      <c r="AK296" s="272"/>
      <c r="AL296" s="272"/>
      <c r="AM296" s="272"/>
      <c r="AN296" s="272"/>
      <c r="AO296" s="272"/>
      <c r="AP296" s="272"/>
    </row>
    <row r="297" spans="2:42" s="274" customFormat="1" ht="12" customHeight="1">
      <c r="B297" s="272"/>
      <c r="C297" s="273"/>
      <c r="D297" s="272"/>
      <c r="E297" s="272"/>
      <c r="F297" s="272"/>
      <c r="G297" s="272"/>
      <c r="H297" s="272"/>
      <c r="I297" s="272"/>
      <c r="J297" s="272"/>
      <c r="K297" s="272"/>
      <c r="L297" s="272"/>
      <c r="M297" s="272"/>
      <c r="N297" s="272"/>
      <c r="O297" s="272"/>
      <c r="P297" s="272"/>
      <c r="Q297" s="272"/>
      <c r="R297" s="272"/>
      <c r="S297" s="272"/>
      <c r="T297" s="272"/>
      <c r="U297" s="272"/>
      <c r="V297" s="272"/>
      <c r="W297" s="272"/>
      <c r="X297" s="272"/>
      <c r="Y297" s="272"/>
      <c r="Z297" s="272"/>
      <c r="AA297" s="272"/>
      <c r="AB297" s="272"/>
      <c r="AC297" s="272"/>
      <c r="AD297" s="272"/>
      <c r="AE297" s="272"/>
      <c r="AF297" s="272"/>
      <c r="AG297" s="272"/>
      <c r="AH297" s="272"/>
      <c r="AI297" s="272"/>
      <c r="AJ297" s="272"/>
      <c r="AK297" s="272"/>
      <c r="AL297" s="272"/>
      <c r="AM297" s="272"/>
      <c r="AN297" s="272"/>
      <c r="AO297" s="272"/>
      <c r="AP297" s="272"/>
    </row>
    <row r="298" spans="2:42" s="274" customFormat="1" ht="12" customHeight="1">
      <c r="B298" s="272"/>
      <c r="C298" s="273"/>
      <c r="D298" s="272"/>
      <c r="E298" s="272"/>
      <c r="F298" s="272"/>
      <c r="G298" s="272"/>
      <c r="H298" s="272"/>
      <c r="I298" s="272"/>
      <c r="J298" s="272"/>
      <c r="K298" s="272"/>
      <c r="L298" s="272"/>
      <c r="M298" s="272"/>
      <c r="N298" s="272"/>
      <c r="O298" s="272"/>
      <c r="P298" s="272"/>
      <c r="Q298" s="272"/>
      <c r="R298" s="272"/>
      <c r="S298" s="272"/>
      <c r="T298" s="272"/>
      <c r="U298" s="272"/>
      <c r="V298" s="272"/>
      <c r="W298" s="272"/>
      <c r="X298" s="272"/>
      <c r="Y298" s="272"/>
      <c r="Z298" s="272"/>
      <c r="AA298" s="272"/>
      <c r="AB298" s="272"/>
      <c r="AC298" s="272"/>
      <c r="AD298" s="272"/>
      <c r="AE298" s="272"/>
      <c r="AF298" s="272"/>
      <c r="AG298" s="272"/>
      <c r="AH298" s="272"/>
      <c r="AI298" s="272"/>
      <c r="AJ298" s="272"/>
      <c r="AK298" s="272"/>
      <c r="AL298" s="272"/>
      <c r="AM298" s="272"/>
      <c r="AN298" s="272"/>
      <c r="AO298" s="272"/>
      <c r="AP298" s="272"/>
    </row>
    <row r="299" spans="2:42" s="274" customFormat="1" ht="7.5" customHeight="1">
      <c r="B299" s="272"/>
      <c r="C299" s="273"/>
      <c r="D299" s="272"/>
      <c r="E299" s="272"/>
      <c r="F299" s="272"/>
      <c r="G299" s="272"/>
      <c r="H299" s="272"/>
      <c r="I299" s="272"/>
      <c r="J299" s="272"/>
      <c r="K299" s="272"/>
      <c r="L299" s="272"/>
      <c r="M299" s="272"/>
      <c r="N299" s="272"/>
      <c r="O299" s="272"/>
      <c r="P299" s="272"/>
      <c r="Q299" s="272"/>
      <c r="R299" s="272"/>
      <c r="S299" s="272"/>
      <c r="T299" s="272"/>
      <c r="U299" s="272"/>
      <c r="V299" s="272"/>
      <c r="W299" s="272"/>
      <c r="X299" s="272"/>
      <c r="Y299" s="272"/>
      <c r="Z299" s="272"/>
      <c r="AA299" s="272"/>
      <c r="AB299" s="272"/>
      <c r="AC299" s="272"/>
      <c r="AD299" s="272"/>
      <c r="AE299" s="272"/>
      <c r="AF299" s="272"/>
      <c r="AG299" s="272"/>
      <c r="AH299" s="272"/>
      <c r="AI299" s="272"/>
      <c r="AJ299" s="272"/>
      <c r="AK299" s="272"/>
      <c r="AL299" s="272"/>
      <c r="AM299" s="272"/>
      <c r="AN299" s="272"/>
      <c r="AO299" s="272"/>
      <c r="AP299" s="272"/>
    </row>
    <row r="300" spans="2:42" s="274" customFormat="1" ht="12" customHeight="1">
      <c r="B300" s="272"/>
      <c r="C300" s="273"/>
      <c r="D300" s="272"/>
      <c r="E300" s="272"/>
      <c r="F300" s="272"/>
      <c r="G300" s="272"/>
      <c r="H300" s="272"/>
      <c r="I300" s="272"/>
      <c r="J300" s="272"/>
      <c r="K300" s="272"/>
      <c r="L300" s="272"/>
      <c r="M300" s="272"/>
      <c r="N300" s="272"/>
      <c r="O300" s="272"/>
      <c r="P300" s="272"/>
      <c r="Q300" s="272"/>
      <c r="R300" s="272"/>
      <c r="S300" s="272"/>
      <c r="T300" s="272"/>
      <c r="U300" s="272"/>
      <c r="V300" s="272"/>
      <c r="W300" s="272"/>
      <c r="X300" s="272"/>
      <c r="Y300" s="272"/>
      <c r="Z300" s="272"/>
      <c r="AA300" s="272"/>
      <c r="AB300" s="272"/>
      <c r="AC300" s="272"/>
      <c r="AD300" s="272"/>
      <c r="AE300" s="272"/>
      <c r="AF300" s="272"/>
      <c r="AG300" s="272"/>
      <c r="AH300" s="272"/>
      <c r="AI300" s="272"/>
      <c r="AJ300" s="272"/>
      <c r="AK300" s="272"/>
      <c r="AL300" s="272"/>
      <c r="AM300" s="272"/>
      <c r="AN300" s="272"/>
      <c r="AO300" s="272"/>
      <c r="AP300" s="272"/>
    </row>
    <row r="301" spans="2:42" s="274" customFormat="1" ht="7.5" customHeight="1">
      <c r="B301" s="272"/>
      <c r="C301" s="273"/>
      <c r="D301" s="272"/>
      <c r="E301" s="272"/>
      <c r="F301" s="272"/>
      <c r="G301" s="272"/>
      <c r="H301" s="272"/>
      <c r="I301" s="272"/>
      <c r="J301" s="272"/>
      <c r="K301" s="272"/>
      <c r="L301" s="272"/>
      <c r="M301" s="272"/>
      <c r="N301" s="272"/>
      <c r="O301" s="272"/>
      <c r="P301" s="272"/>
      <c r="Q301" s="272"/>
      <c r="R301" s="272"/>
      <c r="S301" s="272"/>
      <c r="T301" s="272"/>
      <c r="U301" s="272"/>
      <c r="V301" s="272"/>
      <c r="W301" s="272"/>
      <c r="X301" s="272"/>
      <c r="Y301" s="272"/>
      <c r="Z301" s="272"/>
      <c r="AA301" s="272"/>
      <c r="AB301" s="272"/>
      <c r="AC301" s="272"/>
      <c r="AD301" s="272"/>
      <c r="AE301" s="272"/>
      <c r="AF301" s="272"/>
      <c r="AG301" s="272"/>
      <c r="AH301" s="272"/>
      <c r="AI301" s="272"/>
      <c r="AJ301" s="272"/>
      <c r="AK301" s="272"/>
      <c r="AL301" s="272"/>
      <c r="AM301" s="272"/>
      <c r="AN301" s="272"/>
      <c r="AO301" s="272"/>
      <c r="AP301" s="272"/>
    </row>
    <row r="302" spans="2:42" s="274" customFormat="1" ht="12" customHeight="1">
      <c r="B302" s="272"/>
      <c r="C302" s="273"/>
      <c r="D302" s="272"/>
      <c r="E302" s="272"/>
      <c r="F302" s="272"/>
      <c r="G302" s="272"/>
      <c r="H302" s="272"/>
      <c r="I302" s="272"/>
      <c r="J302" s="272"/>
      <c r="K302" s="272"/>
      <c r="L302" s="272"/>
      <c r="M302" s="272"/>
      <c r="N302" s="272"/>
      <c r="O302" s="272"/>
      <c r="P302" s="272"/>
      <c r="Q302" s="272"/>
      <c r="R302" s="272"/>
      <c r="S302" s="272"/>
      <c r="T302" s="272"/>
      <c r="U302" s="272"/>
      <c r="V302" s="272"/>
      <c r="W302" s="272"/>
      <c r="X302" s="272"/>
      <c r="Y302" s="272"/>
      <c r="Z302" s="272"/>
      <c r="AA302" s="272"/>
      <c r="AB302" s="272"/>
      <c r="AC302" s="272"/>
      <c r="AD302" s="272"/>
      <c r="AE302" s="272"/>
      <c r="AF302" s="272"/>
      <c r="AG302" s="272"/>
      <c r="AH302" s="272"/>
      <c r="AI302" s="272"/>
      <c r="AJ302" s="272"/>
      <c r="AK302" s="272"/>
      <c r="AL302" s="272"/>
      <c r="AM302" s="272"/>
      <c r="AN302" s="272"/>
      <c r="AO302" s="272"/>
      <c r="AP302" s="272"/>
    </row>
    <row r="303" spans="2:42" s="274" customFormat="1" ht="12" customHeight="1">
      <c r="B303" s="272"/>
      <c r="C303" s="273"/>
      <c r="D303" s="272"/>
      <c r="E303" s="272"/>
      <c r="F303" s="272"/>
      <c r="G303" s="272"/>
      <c r="H303" s="272"/>
      <c r="I303" s="272"/>
      <c r="J303" s="272"/>
      <c r="K303" s="272"/>
      <c r="L303" s="272"/>
      <c r="M303" s="272"/>
      <c r="N303" s="272"/>
      <c r="O303" s="272"/>
      <c r="P303" s="272"/>
      <c r="Q303" s="272"/>
      <c r="R303" s="272"/>
      <c r="S303" s="272"/>
      <c r="T303" s="272"/>
      <c r="U303" s="272"/>
      <c r="V303" s="272"/>
      <c r="W303" s="272"/>
      <c r="X303" s="272"/>
      <c r="Y303" s="272"/>
      <c r="Z303" s="272"/>
      <c r="AA303" s="272"/>
      <c r="AB303" s="272"/>
      <c r="AC303" s="272"/>
      <c r="AD303" s="272"/>
      <c r="AE303" s="272"/>
      <c r="AF303" s="272"/>
      <c r="AG303" s="272"/>
      <c r="AH303" s="272"/>
      <c r="AI303" s="272"/>
      <c r="AJ303" s="272"/>
      <c r="AK303" s="272"/>
      <c r="AL303" s="272"/>
      <c r="AM303" s="272"/>
      <c r="AN303" s="272"/>
      <c r="AO303" s="272"/>
      <c r="AP303" s="272"/>
    </row>
    <row r="304" spans="2:42" s="274" customFormat="1" ht="12" customHeight="1">
      <c r="B304" s="272"/>
      <c r="C304" s="273"/>
      <c r="D304" s="272"/>
      <c r="E304" s="272"/>
      <c r="F304" s="272"/>
      <c r="G304" s="272"/>
      <c r="H304" s="272"/>
      <c r="I304" s="272"/>
      <c r="J304" s="272"/>
      <c r="K304" s="272"/>
      <c r="L304" s="272"/>
      <c r="M304" s="272"/>
      <c r="N304" s="272"/>
      <c r="O304" s="272"/>
      <c r="P304" s="272"/>
      <c r="Q304" s="272"/>
      <c r="R304" s="272"/>
      <c r="S304" s="272"/>
      <c r="T304" s="272"/>
      <c r="U304" s="272"/>
      <c r="V304" s="272"/>
      <c r="W304" s="272"/>
      <c r="X304" s="272"/>
      <c r="Y304" s="272"/>
      <c r="Z304" s="272"/>
      <c r="AA304" s="272"/>
      <c r="AB304" s="272"/>
      <c r="AC304" s="272"/>
      <c r="AD304" s="272"/>
      <c r="AE304" s="272"/>
      <c r="AF304" s="272"/>
      <c r="AG304" s="272"/>
      <c r="AH304" s="272"/>
      <c r="AI304" s="272"/>
      <c r="AJ304" s="272"/>
      <c r="AK304" s="272"/>
      <c r="AL304" s="272"/>
      <c r="AM304" s="272"/>
      <c r="AN304" s="272"/>
      <c r="AO304" s="272"/>
      <c r="AP304" s="272"/>
    </row>
    <row r="305" spans="2:42" s="274" customFormat="1" ht="12" customHeight="1">
      <c r="B305" s="272"/>
      <c r="C305" s="273"/>
      <c r="D305" s="272"/>
      <c r="E305" s="272"/>
      <c r="F305" s="272"/>
      <c r="G305" s="272"/>
      <c r="H305" s="272"/>
      <c r="I305" s="272"/>
      <c r="J305" s="272"/>
      <c r="K305" s="272"/>
      <c r="L305" s="272"/>
      <c r="M305" s="272"/>
      <c r="N305" s="272"/>
      <c r="O305" s="272"/>
      <c r="P305" s="272"/>
      <c r="Q305" s="272"/>
      <c r="R305" s="272"/>
      <c r="S305" s="272"/>
      <c r="T305" s="272"/>
      <c r="U305" s="272"/>
      <c r="V305" s="272"/>
      <c r="W305" s="272"/>
      <c r="X305" s="272"/>
      <c r="Y305" s="272"/>
      <c r="Z305" s="272"/>
      <c r="AA305" s="272"/>
      <c r="AB305" s="272"/>
      <c r="AC305" s="272"/>
      <c r="AD305" s="272"/>
      <c r="AE305" s="272"/>
      <c r="AF305" s="272"/>
      <c r="AG305" s="272"/>
      <c r="AH305" s="272"/>
      <c r="AI305" s="272"/>
      <c r="AJ305" s="272"/>
      <c r="AK305" s="272"/>
      <c r="AL305" s="272"/>
      <c r="AM305" s="272"/>
      <c r="AN305" s="272"/>
      <c r="AO305" s="272"/>
      <c r="AP305" s="272"/>
    </row>
    <row r="306" spans="2:42" s="274" customFormat="1" ht="12" customHeight="1">
      <c r="B306" s="272"/>
      <c r="C306" s="273"/>
      <c r="D306" s="272"/>
      <c r="E306" s="272"/>
      <c r="F306" s="272"/>
      <c r="G306" s="272"/>
      <c r="H306" s="272"/>
      <c r="I306" s="272"/>
      <c r="J306" s="272"/>
      <c r="K306" s="272"/>
      <c r="L306" s="272"/>
      <c r="M306" s="272"/>
      <c r="N306" s="272"/>
      <c r="O306" s="272"/>
      <c r="P306" s="272"/>
      <c r="Q306" s="272"/>
      <c r="R306" s="272"/>
      <c r="S306" s="272"/>
      <c r="T306" s="272"/>
      <c r="U306" s="272"/>
      <c r="V306" s="272"/>
      <c r="W306" s="272"/>
      <c r="X306" s="272"/>
      <c r="Y306" s="272"/>
      <c r="Z306" s="272"/>
      <c r="AA306" s="272"/>
      <c r="AB306" s="272"/>
      <c r="AC306" s="272"/>
      <c r="AD306" s="272"/>
      <c r="AE306" s="272"/>
      <c r="AF306" s="272"/>
      <c r="AG306" s="272"/>
      <c r="AH306" s="272"/>
      <c r="AI306" s="272"/>
      <c r="AJ306" s="272"/>
      <c r="AK306" s="272"/>
      <c r="AL306" s="272"/>
      <c r="AM306" s="272"/>
      <c r="AN306" s="272"/>
      <c r="AO306" s="272"/>
      <c r="AP306" s="272"/>
    </row>
    <row r="307" spans="2:42" s="274" customFormat="1" ht="7.5" customHeight="1">
      <c r="B307" s="272"/>
      <c r="C307" s="273"/>
      <c r="D307" s="272"/>
      <c r="E307" s="272"/>
      <c r="F307" s="272"/>
      <c r="G307" s="272"/>
      <c r="H307" s="272"/>
      <c r="I307" s="272"/>
      <c r="J307" s="272"/>
      <c r="K307" s="272"/>
      <c r="L307" s="272"/>
      <c r="M307" s="272"/>
      <c r="N307" s="272"/>
      <c r="O307" s="272"/>
      <c r="P307" s="272"/>
      <c r="Q307" s="272"/>
      <c r="R307" s="272"/>
      <c r="S307" s="272"/>
      <c r="T307" s="272"/>
      <c r="U307" s="272"/>
      <c r="V307" s="272"/>
      <c r="W307" s="272"/>
      <c r="X307" s="272"/>
      <c r="Y307" s="272"/>
      <c r="Z307" s="272"/>
      <c r="AA307" s="272"/>
      <c r="AB307" s="272"/>
      <c r="AC307" s="272"/>
      <c r="AD307" s="272"/>
      <c r="AE307" s="272"/>
      <c r="AF307" s="272"/>
      <c r="AG307" s="272"/>
      <c r="AH307" s="272"/>
      <c r="AI307" s="272"/>
      <c r="AJ307" s="272"/>
      <c r="AK307" s="272"/>
      <c r="AL307" s="272"/>
      <c r="AM307" s="272"/>
      <c r="AN307" s="272"/>
      <c r="AO307" s="272"/>
      <c r="AP307" s="272"/>
    </row>
    <row r="308" spans="2:42" s="274" customFormat="1" ht="12" customHeight="1">
      <c r="B308" s="272"/>
      <c r="C308" s="273"/>
      <c r="D308" s="272"/>
      <c r="E308" s="272"/>
      <c r="F308" s="272"/>
      <c r="G308" s="272"/>
      <c r="H308" s="272"/>
      <c r="I308" s="272"/>
      <c r="J308" s="272"/>
      <c r="K308" s="272"/>
      <c r="L308" s="272"/>
      <c r="M308" s="272"/>
      <c r="N308" s="272"/>
      <c r="O308" s="272"/>
      <c r="P308" s="272"/>
      <c r="Q308" s="272"/>
      <c r="R308" s="272"/>
      <c r="S308" s="272"/>
      <c r="T308" s="272"/>
      <c r="U308" s="272"/>
      <c r="V308" s="272"/>
      <c r="W308" s="272"/>
      <c r="X308" s="272"/>
      <c r="Y308" s="272"/>
      <c r="Z308" s="272"/>
      <c r="AA308" s="272"/>
      <c r="AB308" s="272"/>
      <c r="AC308" s="272"/>
      <c r="AD308" s="272"/>
      <c r="AE308" s="272"/>
      <c r="AF308" s="272"/>
      <c r="AG308" s="272"/>
      <c r="AH308" s="272"/>
      <c r="AI308" s="272"/>
      <c r="AJ308" s="272"/>
      <c r="AK308" s="272"/>
      <c r="AL308" s="272"/>
      <c r="AM308" s="272"/>
      <c r="AN308" s="272"/>
      <c r="AO308" s="272"/>
      <c r="AP308" s="272"/>
    </row>
    <row r="309" spans="2:42" s="274" customFormat="1" ht="7.5" customHeight="1">
      <c r="B309" s="272"/>
      <c r="C309" s="273"/>
      <c r="D309" s="272"/>
      <c r="E309" s="272"/>
      <c r="F309" s="272"/>
      <c r="G309" s="272"/>
      <c r="H309" s="272"/>
      <c r="I309" s="272"/>
      <c r="J309" s="272"/>
      <c r="K309" s="272"/>
      <c r="L309" s="272"/>
      <c r="M309" s="272"/>
      <c r="N309" s="272"/>
      <c r="O309" s="272"/>
      <c r="P309" s="272"/>
      <c r="Q309" s="272"/>
      <c r="R309" s="272"/>
      <c r="S309" s="272"/>
      <c r="T309" s="272"/>
      <c r="U309" s="272"/>
      <c r="V309" s="272"/>
      <c r="W309" s="272"/>
      <c r="X309" s="272"/>
      <c r="Y309" s="272"/>
      <c r="Z309" s="272"/>
      <c r="AA309" s="272"/>
      <c r="AB309" s="272"/>
      <c r="AC309" s="272"/>
      <c r="AD309" s="272"/>
      <c r="AE309" s="272"/>
      <c r="AF309" s="272"/>
      <c r="AG309" s="272"/>
      <c r="AH309" s="272"/>
      <c r="AI309" s="272"/>
      <c r="AJ309" s="272"/>
      <c r="AK309" s="272"/>
      <c r="AL309" s="272"/>
      <c r="AM309" s="272"/>
      <c r="AN309" s="272"/>
      <c r="AO309" s="272"/>
      <c r="AP309" s="272"/>
    </row>
    <row r="310" spans="2:42" s="274" customFormat="1" ht="12" customHeight="1">
      <c r="B310" s="272"/>
      <c r="C310" s="273"/>
      <c r="D310" s="272"/>
      <c r="E310" s="272"/>
      <c r="F310" s="272"/>
      <c r="G310" s="272"/>
      <c r="H310" s="272"/>
      <c r="I310" s="272"/>
      <c r="J310" s="272"/>
      <c r="K310" s="272"/>
      <c r="L310" s="272"/>
      <c r="M310" s="272"/>
      <c r="N310" s="272"/>
      <c r="O310" s="272"/>
      <c r="P310" s="272"/>
      <c r="Q310" s="272"/>
      <c r="R310" s="272"/>
      <c r="S310" s="272"/>
      <c r="T310" s="272"/>
      <c r="U310" s="272"/>
      <c r="V310" s="272"/>
      <c r="W310" s="272"/>
      <c r="X310" s="272"/>
      <c r="Y310" s="272"/>
      <c r="Z310" s="272"/>
      <c r="AA310" s="272"/>
      <c r="AB310" s="272"/>
      <c r="AC310" s="272"/>
      <c r="AD310" s="272"/>
      <c r="AE310" s="272"/>
      <c r="AF310" s="272"/>
      <c r="AG310" s="272"/>
      <c r="AH310" s="272"/>
      <c r="AI310" s="272"/>
      <c r="AJ310" s="272"/>
      <c r="AK310" s="272"/>
      <c r="AL310" s="272"/>
      <c r="AM310" s="272"/>
      <c r="AN310" s="272"/>
      <c r="AO310" s="272"/>
      <c r="AP310" s="272"/>
    </row>
    <row r="311" spans="2:42" s="274" customFormat="1" ht="12" customHeight="1">
      <c r="B311" s="272"/>
      <c r="C311" s="273"/>
      <c r="D311" s="272"/>
      <c r="E311" s="272"/>
      <c r="F311" s="272"/>
      <c r="G311" s="272"/>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row>
    <row r="312" spans="2:42" s="274" customFormat="1" ht="12" customHeight="1">
      <c r="B312" s="272"/>
      <c r="C312" s="273"/>
      <c r="D312" s="272"/>
      <c r="E312" s="272"/>
      <c r="F312" s="272"/>
      <c r="G312" s="272"/>
      <c r="H312" s="272"/>
      <c r="I312" s="272"/>
      <c r="J312" s="272"/>
      <c r="K312" s="272"/>
      <c r="L312" s="272"/>
      <c r="M312" s="272"/>
      <c r="N312" s="272"/>
      <c r="O312" s="272"/>
      <c r="P312" s="272"/>
      <c r="Q312" s="272"/>
      <c r="R312" s="272"/>
      <c r="S312" s="272"/>
      <c r="T312" s="272"/>
      <c r="U312" s="272"/>
      <c r="V312" s="272"/>
      <c r="W312" s="272"/>
      <c r="X312" s="272"/>
      <c r="Y312" s="272"/>
      <c r="Z312" s="272"/>
      <c r="AA312" s="272"/>
      <c r="AB312" s="272"/>
      <c r="AC312" s="272"/>
      <c r="AD312" s="272"/>
      <c r="AE312" s="272"/>
      <c r="AF312" s="272"/>
      <c r="AG312" s="272"/>
      <c r="AH312" s="272"/>
      <c r="AI312" s="272"/>
      <c r="AJ312" s="272"/>
      <c r="AK312" s="272"/>
      <c r="AL312" s="272"/>
      <c r="AM312" s="272"/>
      <c r="AN312" s="272"/>
      <c r="AO312" s="272"/>
      <c r="AP312" s="272"/>
    </row>
    <row r="313" spans="2:42" s="274" customFormat="1" ht="12" customHeight="1">
      <c r="B313" s="272"/>
      <c r="C313" s="273"/>
      <c r="D313" s="272"/>
      <c r="E313" s="272"/>
      <c r="F313" s="272"/>
      <c r="G313" s="272"/>
      <c r="H313" s="272"/>
      <c r="I313" s="272"/>
      <c r="J313" s="272"/>
      <c r="K313" s="272"/>
      <c r="L313" s="272"/>
      <c r="M313" s="272"/>
      <c r="N313" s="272"/>
      <c r="O313" s="272"/>
      <c r="P313" s="272"/>
      <c r="Q313" s="272"/>
      <c r="R313" s="272"/>
      <c r="S313" s="272"/>
      <c r="T313" s="272"/>
      <c r="U313" s="272"/>
      <c r="V313" s="272"/>
      <c r="W313" s="272"/>
      <c r="X313" s="272"/>
      <c r="Y313" s="272"/>
      <c r="Z313" s="272"/>
      <c r="AA313" s="272"/>
      <c r="AB313" s="272"/>
      <c r="AC313" s="272"/>
      <c r="AD313" s="272"/>
      <c r="AE313" s="272"/>
      <c r="AF313" s="272"/>
      <c r="AG313" s="272"/>
      <c r="AH313" s="272"/>
      <c r="AI313" s="272"/>
      <c r="AJ313" s="272"/>
      <c r="AK313" s="272"/>
      <c r="AL313" s="272"/>
      <c r="AM313" s="272"/>
      <c r="AN313" s="272"/>
      <c r="AO313" s="272"/>
      <c r="AP313" s="272"/>
    </row>
    <row r="314" spans="2:42" s="274" customFormat="1" ht="12" customHeight="1">
      <c r="B314" s="272"/>
      <c r="C314" s="273"/>
      <c r="D314" s="272"/>
      <c r="E314" s="272"/>
      <c r="F314" s="272"/>
      <c r="G314" s="272"/>
      <c r="H314" s="272"/>
      <c r="I314" s="272"/>
      <c r="J314" s="272"/>
      <c r="K314" s="272"/>
      <c r="L314" s="272"/>
      <c r="M314" s="272"/>
      <c r="N314" s="272"/>
      <c r="O314" s="272"/>
      <c r="P314" s="272"/>
      <c r="Q314" s="272"/>
      <c r="R314" s="272"/>
      <c r="S314" s="272"/>
      <c r="T314" s="272"/>
      <c r="U314" s="272"/>
      <c r="V314" s="272"/>
      <c r="W314" s="272"/>
      <c r="X314" s="272"/>
      <c r="Y314" s="272"/>
      <c r="Z314" s="272"/>
      <c r="AA314" s="272"/>
      <c r="AB314" s="272"/>
      <c r="AC314" s="272"/>
      <c r="AD314" s="272"/>
      <c r="AE314" s="272"/>
      <c r="AF314" s="272"/>
      <c r="AG314" s="272"/>
      <c r="AH314" s="272"/>
      <c r="AI314" s="272"/>
      <c r="AJ314" s="272"/>
      <c r="AK314" s="272"/>
      <c r="AL314" s="272"/>
      <c r="AM314" s="272"/>
      <c r="AN314" s="272"/>
      <c r="AO314" s="272"/>
      <c r="AP314" s="272"/>
    </row>
    <row r="315" spans="2:42" s="274" customFormat="1" ht="7.5" customHeight="1">
      <c r="B315" s="272"/>
      <c r="C315" s="273"/>
      <c r="D315" s="272"/>
      <c r="E315" s="272"/>
      <c r="F315" s="272"/>
      <c r="G315" s="272"/>
      <c r="H315" s="272"/>
      <c r="I315" s="272"/>
      <c r="J315" s="272"/>
      <c r="K315" s="272"/>
      <c r="L315" s="272"/>
      <c r="M315" s="272"/>
      <c r="N315" s="272"/>
      <c r="O315" s="272"/>
      <c r="P315" s="272"/>
      <c r="Q315" s="272"/>
      <c r="R315" s="272"/>
      <c r="S315" s="272"/>
      <c r="T315" s="272"/>
      <c r="U315" s="272"/>
      <c r="V315" s="272"/>
      <c r="W315" s="272"/>
      <c r="X315" s="272"/>
      <c r="Y315" s="272"/>
      <c r="Z315" s="272"/>
      <c r="AA315" s="272"/>
      <c r="AB315" s="272"/>
      <c r="AC315" s="272"/>
      <c r="AD315" s="272"/>
      <c r="AE315" s="272"/>
      <c r="AF315" s="272"/>
      <c r="AG315" s="272"/>
      <c r="AH315" s="272"/>
      <c r="AI315" s="272"/>
      <c r="AJ315" s="272"/>
      <c r="AK315" s="272"/>
      <c r="AL315" s="272"/>
      <c r="AM315" s="272"/>
      <c r="AN315" s="272"/>
      <c r="AO315" s="272"/>
      <c r="AP315" s="272"/>
    </row>
    <row r="316" spans="2:42" s="274" customFormat="1" ht="12" customHeight="1">
      <c r="B316" s="272"/>
      <c r="C316" s="273"/>
      <c r="D316" s="272"/>
      <c r="E316" s="272"/>
      <c r="F316" s="272"/>
      <c r="G316" s="272"/>
      <c r="H316" s="272"/>
      <c r="I316" s="272"/>
      <c r="J316" s="272"/>
      <c r="K316" s="272"/>
      <c r="L316" s="272"/>
      <c r="M316" s="272"/>
      <c r="N316" s="272"/>
      <c r="O316" s="272"/>
      <c r="P316" s="272"/>
      <c r="Q316" s="272"/>
      <c r="R316" s="272"/>
      <c r="S316" s="272"/>
      <c r="T316" s="272"/>
      <c r="U316" s="272"/>
      <c r="V316" s="272"/>
      <c r="W316" s="272"/>
      <c r="X316" s="272"/>
      <c r="Y316" s="272"/>
      <c r="Z316" s="272"/>
      <c r="AA316" s="272"/>
      <c r="AB316" s="272"/>
      <c r="AC316" s="272"/>
      <c r="AD316" s="272"/>
      <c r="AE316" s="272"/>
      <c r="AF316" s="272"/>
      <c r="AG316" s="272"/>
      <c r="AH316" s="272"/>
      <c r="AI316" s="272"/>
      <c r="AJ316" s="272"/>
      <c r="AK316" s="272"/>
      <c r="AL316" s="272"/>
      <c r="AM316" s="272"/>
      <c r="AN316" s="272"/>
      <c r="AO316" s="272"/>
      <c r="AP316" s="272"/>
    </row>
    <row r="317" spans="2:42" s="274" customFormat="1" ht="7.5" customHeight="1">
      <c r="B317" s="272"/>
      <c r="C317" s="273"/>
      <c r="D317" s="272"/>
      <c r="E317" s="272"/>
      <c r="F317" s="272"/>
      <c r="G317" s="272"/>
      <c r="H317" s="272"/>
      <c r="I317" s="272"/>
      <c r="J317" s="272"/>
      <c r="K317" s="272"/>
      <c r="L317" s="272"/>
      <c r="M317" s="272"/>
      <c r="N317" s="272"/>
      <c r="O317" s="272"/>
      <c r="P317" s="272"/>
      <c r="Q317" s="272"/>
      <c r="R317" s="272"/>
      <c r="S317" s="272"/>
      <c r="T317" s="272"/>
      <c r="U317" s="272"/>
      <c r="V317" s="272"/>
      <c r="W317" s="272"/>
      <c r="X317" s="272"/>
      <c r="Y317" s="272"/>
      <c r="Z317" s="272"/>
      <c r="AA317" s="272"/>
      <c r="AB317" s="272"/>
      <c r="AC317" s="272"/>
      <c r="AD317" s="272"/>
      <c r="AE317" s="272"/>
      <c r="AF317" s="272"/>
      <c r="AG317" s="272"/>
      <c r="AH317" s="272"/>
      <c r="AI317" s="272"/>
      <c r="AJ317" s="272"/>
      <c r="AK317" s="272"/>
      <c r="AL317" s="272"/>
      <c r="AM317" s="272"/>
      <c r="AN317" s="272"/>
      <c r="AO317" s="272"/>
      <c r="AP317" s="272"/>
    </row>
    <row r="318" spans="2:42" s="274" customFormat="1" ht="12" customHeight="1">
      <c r="B318" s="272"/>
      <c r="C318" s="273"/>
      <c r="D318" s="272"/>
      <c r="E318" s="272"/>
      <c r="F318" s="272"/>
      <c r="G318" s="272"/>
      <c r="H318" s="272"/>
      <c r="I318" s="272"/>
      <c r="J318" s="272"/>
      <c r="K318" s="272"/>
      <c r="L318" s="272"/>
      <c r="M318" s="272"/>
      <c r="N318" s="272"/>
      <c r="O318" s="272"/>
      <c r="P318" s="272"/>
      <c r="Q318" s="272"/>
      <c r="R318" s="272"/>
      <c r="S318" s="272"/>
      <c r="T318" s="272"/>
      <c r="U318" s="272"/>
      <c r="V318" s="272"/>
      <c r="W318" s="272"/>
      <c r="X318" s="272"/>
      <c r="Y318" s="272"/>
      <c r="Z318" s="272"/>
      <c r="AA318" s="272"/>
      <c r="AB318" s="272"/>
      <c r="AC318" s="272"/>
      <c r="AD318" s="272"/>
      <c r="AE318" s="272"/>
      <c r="AF318" s="272"/>
      <c r="AG318" s="272"/>
      <c r="AH318" s="272"/>
      <c r="AI318" s="272"/>
      <c r="AJ318" s="272"/>
      <c r="AK318" s="272"/>
      <c r="AL318" s="272"/>
      <c r="AM318" s="272"/>
      <c r="AN318" s="272"/>
      <c r="AO318" s="272"/>
      <c r="AP318" s="272"/>
    </row>
    <row r="319" spans="2:42" s="274" customFormat="1" ht="12" customHeight="1">
      <c r="B319" s="272"/>
      <c r="C319" s="273"/>
      <c r="D319" s="272"/>
      <c r="E319" s="272"/>
      <c r="F319" s="272"/>
      <c r="G319" s="272"/>
      <c r="H319" s="272"/>
      <c r="I319" s="272"/>
      <c r="J319" s="272"/>
      <c r="K319" s="272"/>
      <c r="L319" s="272"/>
      <c r="M319" s="272"/>
      <c r="N319" s="272"/>
      <c r="O319" s="272"/>
      <c r="P319" s="272"/>
      <c r="Q319" s="272"/>
      <c r="R319" s="272"/>
      <c r="S319" s="272"/>
      <c r="T319" s="272"/>
      <c r="U319" s="272"/>
      <c r="V319" s="272"/>
      <c r="W319" s="272"/>
      <c r="X319" s="272"/>
      <c r="Y319" s="272"/>
      <c r="Z319" s="272"/>
      <c r="AA319" s="272"/>
      <c r="AB319" s="272"/>
      <c r="AC319" s="272"/>
      <c r="AD319" s="272"/>
      <c r="AE319" s="272"/>
      <c r="AF319" s="272"/>
      <c r="AG319" s="272"/>
      <c r="AH319" s="272"/>
      <c r="AI319" s="272"/>
      <c r="AJ319" s="272"/>
      <c r="AK319" s="272"/>
      <c r="AL319" s="272"/>
      <c r="AM319" s="272"/>
      <c r="AN319" s="272"/>
      <c r="AO319" s="272"/>
      <c r="AP319" s="272"/>
    </row>
    <row r="320" spans="2:42" s="274" customFormat="1" ht="12" customHeight="1">
      <c r="B320" s="272"/>
      <c r="C320" s="273"/>
      <c r="D320" s="272"/>
      <c r="E320" s="272"/>
      <c r="F320" s="272"/>
      <c r="G320" s="272"/>
      <c r="H320" s="272"/>
      <c r="I320" s="272"/>
      <c r="J320" s="272"/>
      <c r="K320" s="272"/>
      <c r="L320" s="272"/>
      <c r="M320" s="272"/>
      <c r="N320" s="272"/>
      <c r="O320" s="272"/>
      <c r="P320" s="272"/>
      <c r="Q320" s="272"/>
      <c r="R320" s="272"/>
      <c r="S320" s="272"/>
      <c r="T320" s="272"/>
      <c r="U320" s="272"/>
      <c r="V320" s="272"/>
      <c r="W320" s="272"/>
      <c r="X320" s="272"/>
      <c r="Y320" s="272"/>
      <c r="Z320" s="272"/>
      <c r="AA320" s="272"/>
      <c r="AB320" s="272"/>
      <c r="AC320" s="272"/>
      <c r="AD320" s="272"/>
      <c r="AE320" s="272"/>
      <c r="AF320" s="272"/>
      <c r="AG320" s="272"/>
      <c r="AH320" s="272"/>
      <c r="AI320" s="272"/>
      <c r="AJ320" s="272"/>
      <c r="AK320" s="272"/>
      <c r="AL320" s="272"/>
      <c r="AM320" s="272"/>
      <c r="AN320" s="272"/>
      <c r="AO320" s="272"/>
      <c r="AP320" s="272"/>
    </row>
    <row r="321" spans="2:42" s="274" customFormat="1" ht="12" customHeight="1">
      <c r="B321" s="272"/>
      <c r="C321" s="273"/>
      <c r="D321" s="272"/>
      <c r="E321" s="272"/>
      <c r="F321" s="272"/>
      <c r="G321" s="272"/>
      <c r="H321" s="272"/>
      <c r="I321" s="272"/>
      <c r="J321" s="272"/>
      <c r="K321" s="272"/>
      <c r="L321" s="272"/>
      <c r="M321" s="272"/>
      <c r="N321" s="272"/>
      <c r="O321" s="272"/>
      <c r="P321" s="272"/>
      <c r="Q321" s="272"/>
      <c r="R321" s="272"/>
      <c r="S321" s="272"/>
      <c r="T321" s="272"/>
      <c r="U321" s="272"/>
      <c r="V321" s="272"/>
      <c r="W321" s="272"/>
      <c r="X321" s="272"/>
      <c r="Y321" s="272"/>
      <c r="Z321" s="272"/>
      <c r="AA321" s="272"/>
      <c r="AB321" s="272"/>
      <c r="AC321" s="272"/>
      <c r="AD321" s="272"/>
      <c r="AE321" s="272"/>
      <c r="AF321" s="272"/>
      <c r="AG321" s="272"/>
      <c r="AH321" s="272"/>
      <c r="AI321" s="272"/>
      <c r="AJ321" s="272"/>
      <c r="AK321" s="272"/>
      <c r="AL321" s="272"/>
      <c r="AM321" s="272"/>
      <c r="AN321" s="272"/>
      <c r="AO321" s="272"/>
      <c r="AP321" s="272"/>
    </row>
    <row r="322" spans="2:42" s="274" customFormat="1" ht="12" customHeight="1">
      <c r="B322" s="272"/>
      <c r="C322" s="273"/>
      <c r="D322" s="272"/>
      <c r="E322" s="272"/>
      <c r="F322" s="272"/>
      <c r="G322" s="272"/>
      <c r="H322" s="272"/>
      <c r="I322" s="272"/>
      <c r="J322" s="272"/>
      <c r="K322" s="272"/>
      <c r="L322" s="272"/>
      <c r="M322" s="272"/>
      <c r="N322" s="272"/>
      <c r="O322" s="272"/>
      <c r="P322" s="272"/>
      <c r="Q322" s="272"/>
      <c r="R322" s="272"/>
      <c r="S322" s="272"/>
      <c r="T322" s="272"/>
      <c r="U322" s="272"/>
      <c r="V322" s="272"/>
      <c r="W322" s="272"/>
      <c r="X322" s="272"/>
      <c r="Y322" s="272"/>
      <c r="Z322" s="272"/>
      <c r="AA322" s="272"/>
      <c r="AB322" s="272"/>
      <c r="AC322" s="272"/>
      <c r="AD322" s="272"/>
      <c r="AE322" s="272"/>
      <c r="AF322" s="272"/>
      <c r="AG322" s="272"/>
      <c r="AH322" s="272"/>
      <c r="AI322" s="272"/>
      <c r="AJ322" s="272"/>
      <c r="AK322" s="272"/>
      <c r="AL322" s="272"/>
      <c r="AM322" s="272"/>
      <c r="AN322" s="272"/>
      <c r="AO322" s="272"/>
      <c r="AP322" s="272"/>
    </row>
    <row r="323" spans="2:42" s="274" customFormat="1" ht="7.5" customHeight="1">
      <c r="B323" s="272"/>
      <c r="C323" s="273"/>
      <c r="D323" s="272"/>
      <c r="E323" s="272"/>
      <c r="F323" s="272"/>
      <c r="G323" s="272"/>
      <c r="H323" s="272"/>
      <c r="I323" s="272"/>
      <c r="J323" s="272"/>
      <c r="K323" s="272"/>
      <c r="L323" s="272"/>
      <c r="M323" s="272"/>
      <c r="N323" s="272"/>
      <c r="O323" s="272"/>
      <c r="P323" s="272"/>
      <c r="Q323" s="272"/>
      <c r="R323" s="272"/>
      <c r="S323" s="272"/>
      <c r="T323" s="272"/>
      <c r="U323" s="272"/>
      <c r="V323" s="272"/>
      <c r="W323" s="272"/>
      <c r="X323" s="272"/>
      <c r="Y323" s="272"/>
      <c r="Z323" s="272"/>
      <c r="AA323" s="272"/>
      <c r="AB323" s="272"/>
      <c r="AC323" s="272"/>
      <c r="AD323" s="272"/>
      <c r="AE323" s="272"/>
      <c r="AF323" s="272"/>
      <c r="AG323" s="272"/>
      <c r="AH323" s="272"/>
      <c r="AI323" s="272"/>
      <c r="AJ323" s="272"/>
      <c r="AK323" s="272"/>
      <c r="AL323" s="272"/>
      <c r="AM323" s="272"/>
      <c r="AN323" s="272"/>
      <c r="AO323" s="272"/>
      <c r="AP323" s="272"/>
    </row>
    <row r="324" spans="2:42" s="274" customFormat="1" ht="12" customHeight="1">
      <c r="B324" s="272"/>
      <c r="C324" s="273"/>
      <c r="D324" s="272"/>
      <c r="E324" s="272"/>
      <c r="F324" s="272"/>
      <c r="G324" s="272"/>
      <c r="H324" s="272"/>
      <c r="I324" s="272"/>
      <c r="J324" s="272"/>
      <c r="K324" s="272"/>
      <c r="L324" s="272"/>
      <c r="M324" s="272"/>
      <c r="N324" s="272"/>
      <c r="O324" s="272"/>
      <c r="P324" s="272"/>
      <c r="Q324" s="272"/>
      <c r="R324" s="272"/>
      <c r="S324" s="272"/>
      <c r="T324" s="272"/>
      <c r="U324" s="272"/>
      <c r="V324" s="272"/>
      <c r="W324" s="272"/>
      <c r="X324" s="272"/>
      <c r="Y324" s="272"/>
      <c r="Z324" s="272"/>
      <c r="AA324" s="272"/>
      <c r="AB324" s="272"/>
      <c r="AC324" s="272"/>
      <c r="AD324" s="272"/>
      <c r="AE324" s="272"/>
      <c r="AF324" s="272"/>
      <c r="AG324" s="272"/>
      <c r="AH324" s="272"/>
      <c r="AI324" s="272"/>
      <c r="AJ324" s="272"/>
      <c r="AK324" s="272"/>
      <c r="AL324" s="272"/>
      <c r="AM324" s="272"/>
      <c r="AN324" s="272"/>
      <c r="AO324" s="272"/>
      <c r="AP324" s="272"/>
    </row>
    <row r="325" spans="2:42" s="274" customFormat="1" ht="7.5" customHeight="1">
      <c r="B325" s="272"/>
      <c r="C325" s="273"/>
      <c r="D325" s="272"/>
      <c r="E325" s="272"/>
      <c r="F325" s="272"/>
      <c r="G325" s="272"/>
      <c r="H325" s="272"/>
      <c r="I325" s="272"/>
      <c r="J325" s="272"/>
      <c r="K325" s="272"/>
      <c r="L325" s="272"/>
      <c r="M325" s="272"/>
      <c r="N325" s="272"/>
      <c r="O325" s="272"/>
      <c r="P325" s="272"/>
      <c r="Q325" s="272"/>
      <c r="R325" s="272"/>
      <c r="S325" s="272"/>
      <c r="T325" s="272"/>
      <c r="U325" s="272"/>
      <c r="V325" s="272"/>
      <c r="W325" s="272"/>
      <c r="X325" s="272"/>
      <c r="Y325" s="272"/>
      <c r="Z325" s="272"/>
      <c r="AA325" s="272"/>
      <c r="AB325" s="272"/>
      <c r="AC325" s="272"/>
      <c r="AD325" s="272"/>
      <c r="AE325" s="272"/>
      <c r="AF325" s="272"/>
      <c r="AG325" s="272"/>
      <c r="AH325" s="272"/>
      <c r="AI325" s="272"/>
      <c r="AJ325" s="272"/>
      <c r="AK325" s="272"/>
      <c r="AL325" s="272"/>
      <c r="AM325" s="272"/>
      <c r="AN325" s="272"/>
      <c r="AO325" s="272"/>
      <c r="AP325" s="272"/>
    </row>
    <row r="326" spans="2:42" s="274" customFormat="1" ht="12.75" customHeight="1">
      <c r="B326" s="272"/>
      <c r="C326" s="273"/>
      <c r="D326" s="272"/>
      <c r="E326" s="272"/>
      <c r="F326" s="272"/>
      <c r="G326" s="272"/>
      <c r="H326" s="272"/>
      <c r="I326" s="272"/>
      <c r="J326" s="272"/>
      <c r="K326" s="272"/>
      <c r="L326" s="272"/>
      <c r="M326" s="272"/>
      <c r="N326" s="272"/>
      <c r="O326" s="272"/>
      <c r="P326" s="272"/>
      <c r="Q326" s="272"/>
      <c r="R326" s="272"/>
      <c r="S326" s="272"/>
      <c r="T326" s="272"/>
      <c r="U326" s="272"/>
      <c r="V326" s="272"/>
      <c r="W326" s="272"/>
      <c r="X326" s="272"/>
      <c r="Y326" s="272"/>
      <c r="Z326" s="272"/>
      <c r="AA326" s="272"/>
      <c r="AB326" s="272"/>
      <c r="AC326" s="272"/>
      <c r="AD326" s="272"/>
      <c r="AE326" s="272"/>
      <c r="AF326" s="272"/>
      <c r="AG326" s="272"/>
      <c r="AH326" s="272"/>
      <c r="AI326" s="272"/>
      <c r="AJ326" s="272"/>
      <c r="AK326" s="272"/>
      <c r="AL326" s="272"/>
      <c r="AM326" s="272"/>
      <c r="AN326" s="272"/>
      <c r="AO326" s="272"/>
      <c r="AP326" s="272"/>
    </row>
    <row r="327" spans="2:42" s="274" customFormat="1" ht="12" customHeight="1">
      <c r="B327" s="272"/>
      <c r="C327" s="273"/>
      <c r="D327" s="272"/>
      <c r="E327" s="272"/>
      <c r="F327" s="272"/>
      <c r="G327" s="272"/>
      <c r="H327" s="272"/>
      <c r="I327" s="272"/>
      <c r="J327" s="272"/>
      <c r="K327" s="272"/>
      <c r="L327" s="272"/>
      <c r="M327" s="272"/>
      <c r="N327" s="272"/>
      <c r="O327" s="272"/>
      <c r="P327" s="272"/>
      <c r="Q327" s="272"/>
      <c r="R327" s="272"/>
      <c r="S327" s="272"/>
      <c r="T327" s="272"/>
      <c r="U327" s="272"/>
      <c r="V327" s="272"/>
      <c r="W327" s="272"/>
      <c r="X327" s="272"/>
      <c r="Y327" s="272"/>
      <c r="Z327" s="272"/>
      <c r="AA327" s="272"/>
      <c r="AB327" s="272"/>
      <c r="AC327" s="272"/>
      <c r="AD327" s="272"/>
      <c r="AE327" s="272"/>
      <c r="AF327" s="272"/>
      <c r="AG327" s="272"/>
      <c r="AH327" s="272"/>
      <c r="AI327" s="272"/>
      <c r="AJ327" s="272"/>
      <c r="AK327" s="272"/>
      <c r="AL327" s="272"/>
      <c r="AM327" s="272"/>
      <c r="AN327" s="272"/>
      <c r="AO327" s="272"/>
      <c r="AP327" s="272"/>
    </row>
    <row r="328" spans="2:42" s="274" customFormat="1" ht="12" customHeight="1">
      <c r="B328" s="272"/>
      <c r="C328" s="273"/>
      <c r="D328" s="272"/>
      <c r="E328" s="272"/>
      <c r="F328" s="272"/>
      <c r="G328" s="272"/>
      <c r="H328" s="272"/>
      <c r="I328" s="272"/>
      <c r="J328" s="272"/>
      <c r="K328" s="272"/>
      <c r="L328" s="272"/>
      <c r="M328" s="272"/>
      <c r="N328" s="272"/>
      <c r="O328" s="272"/>
      <c r="P328" s="272"/>
      <c r="Q328" s="272"/>
      <c r="R328" s="272"/>
      <c r="S328" s="272"/>
      <c r="T328" s="272"/>
      <c r="U328" s="272"/>
      <c r="V328" s="272"/>
      <c r="W328" s="272"/>
      <c r="X328" s="272"/>
      <c r="Y328" s="272"/>
      <c r="Z328" s="272"/>
      <c r="AA328" s="272"/>
      <c r="AB328" s="272"/>
      <c r="AC328" s="272"/>
      <c r="AD328" s="272"/>
      <c r="AE328" s="272"/>
      <c r="AF328" s="272"/>
      <c r="AG328" s="272"/>
      <c r="AH328" s="272"/>
      <c r="AI328" s="272"/>
      <c r="AJ328" s="272"/>
      <c r="AK328" s="272"/>
      <c r="AL328" s="272"/>
      <c r="AM328" s="272"/>
      <c r="AN328" s="272"/>
      <c r="AO328" s="272"/>
      <c r="AP328" s="272"/>
    </row>
    <row r="329" spans="2:42" s="274" customFormat="1" ht="12" customHeight="1">
      <c r="B329" s="272"/>
      <c r="C329" s="273"/>
      <c r="D329" s="272"/>
      <c r="E329" s="272"/>
      <c r="F329" s="272"/>
      <c r="G329" s="272"/>
      <c r="H329" s="272"/>
      <c r="I329" s="272"/>
      <c r="J329" s="272"/>
      <c r="K329" s="272"/>
      <c r="L329" s="272"/>
      <c r="M329" s="272"/>
      <c r="N329" s="272"/>
      <c r="O329" s="272"/>
      <c r="P329" s="272"/>
      <c r="Q329" s="272"/>
      <c r="R329" s="272"/>
      <c r="S329" s="272"/>
      <c r="T329" s="272"/>
      <c r="U329" s="272"/>
      <c r="V329" s="272"/>
      <c r="W329" s="272"/>
      <c r="X329" s="272"/>
      <c r="Y329" s="272"/>
      <c r="Z329" s="272"/>
      <c r="AA329" s="272"/>
      <c r="AB329" s="272"/>
      <c r="AC329" s="272"/>
      <c r="AD329" s="272"/>
      <c r="AE329" s="272"/>
      <c r="AF329" s="272"/>
      <c r="AG329" s="272"/>
      <c r="AH329" s="272"/>
      <c r="AI329" s="272"/>
      <c r="AJ329" s="272"/>
      <c r="AK329" s="272"/>
      <c r="AL329" s="272"/>
      <c r="AM329" s="272"/>
      <c r="AN329" s="272"/>
      <c r="AO329" s="272"/>
      <c r="AP329" s="272"/>
    </row>
    <row r="330" spans="2:42" s="274" customFormat="1" ht="7.5" customHeight="1">
      <c r="B330" s="272"/>
      <c r="C330" s="273"/>
      <c r="D330" s="272"/>
      <c r="E330" s="272"/>
      <c r="F330" s="272"/>
      <c r="G330" s="272"/>
      <c r="H330" s="272"/>
      <c r="I330" s="272"/>
      <c r="J330" s="272"/>
      <c r="K330" s="272"/>
      <c r="L330" s="272"/>
      <c r="M330" s="272"/>
      <c r="N330" s="272"/>
      <c r="O330" s="272"/>
      <c r="P330" s="272"/>
      <c r="Q330" s="272"/>
      <c r="R330" s="272"/>
      <c r="S330" s="272"/>
      <c r="T330" s="272"/>
      <c r="U330" s="272"/>
      <c r="V330" s="272"/>
      <c r="W330" s="272"/>
      <c r="X330" s="272"/>
      <c r="Y330" s="272"/>
      <c r="Z330" s="272"/>
      <c r="AA330" s="272"/>
      <c r="AB330" s="272"/>
      <c r="AC330" s="272"/>
      <c r="AD330" s="272"/>
      <c r="AE330" s="272"/>
      <c r="AF330" s="272"/>
      <c r="AG330" s="272"/>
      <c r="AH330" s="272"/>
      <c r="AI330" s="272"/>
      <c r="AJ330" s="272"/>
      <c r="AK330" s="272"/>
      <c r="AL330" s="272"/>
      <c r="AM330" s="272"/>
      <c r="AN330" s="272"/>
      <c r="AO330" s="272"/>
      <c r="AP330" s="272"/>
    </row>
    <row r="331" spans="2:42" s="274" customFormat="1" ht="7.5" customHeight="1">
      <c r="B331" s="272"/>
      <c r="C331" s="273"/>
      <c r="D331" s="272"/>
      <c r="E331" s="272"/>
      <c r="F331" s="272"/>
      <c r="G331" s="272"/>
      <c r="H331" s="272"/>
      <c r="I331" s="272"/>
      <c r="J331" s="272"/>
      <c r="K331" s="272"/>
      <c r="L331" s="272"/>
      <c r="M331" s="272"/>
      <c r="N331" s="272"/>
      <c r="O331" s="272"/>
      <c r="P331" s="272"/>
      <c r="Q331" s="272"/>
      <c r="R331" s="272"/>
      <c r="S331" s="272"/>
      <c r="T331" s="272"/>
      <c r="U331" s="272"/>
      <c r="V331" s="272"/>
      <c r="W331" s="272"/>
      <c r="X331" s="272"/>
      <c r="Y331" s="272"/>
      <c r="Z331" s="272"/>
      <c r="AA331" s="272"/>
      <c r="AB331" s="272"/>
      <c r="AC331" s="272"/>
      <c r="AD331" s="272"/>
      <c r="AE331" s="272"/>
      <c r="AF331" s="272"/>
      <c r="AG331" s="272"/>
      <c r="AH331" s="272"/>
      <c r="AI331" s="272"/>
      <c r="AJ331" s="272"/>
      <c r="AK331" s="272"/>
      <c r="AL331" s="272"/>
      <c r="AM331" s="272"/>
      <c r="AN331" s="272"/>
      <c r="AO331" s="272"/>
      <c r="AP331" s="272"/>
    </row>
    <row r="332" spans="2:42" s="274" customFormat="1" ht="9" customHeight="1">
      <c r="B332" s="272"/>
      <c r="C332" s="273"/>
      <c r="D332" s="272"/>
      <c r="E332" s="272"/>
      <c r="F332" s="272"/>
      <c r="G332" s="272"/>
      <c r="H332" s="272"/>
      <c r="I332" s="272"/>
      <c r="J332" s="272"/>
      <c r="K332" s="272"/>
      <c r="L332" s="272"/>
      <c r="M332" s="272"/>
      <c r="N332" s="272"/>
      <c r="O332" s="272"/>
      <c r="P332" s="272"/>
      <c r="Q332" s="272"/>
      <c r="R332" s="272"/>
      <c r="S332" s="272"/>
      <c r="T332" s="272"/>
      <c r="U332" s="272"/>
      <c r="V332" s="272"/>
      <c r="W332" s="272"/>
      <c r="X332" s="272"/>
      <c r="Y332" s="272"/>
      <c r="Z332" s="272"/>
      <c r="AA332" s="272"/>
      <c r="AB332" s="272"/>
      <c r="AC332" s="272"/>
      <c r="AD332" s="272"/>
      <c r="AE332" s="272"/>
      <c r="AF332" s="272"/>
      <c r="AG332" s="272"/>
      <c r="AH332" s="272"/>
      <c r="AI332" s="272"/>
      <c r="AJ332" s="272"/>
      <c r="AK332" s="272"/>
      <c r="AL332" s="272"/>
      <c r="AM332" s="272"/>
      <c r="AN332" s="272"/>
      <c r="AO332" s="272"/>
      <c r="AP332" s="272"/>
    </row>
    <row r="333" spans="2:42" s="274" customFormat="1" ht="17.25" customHeight="1">
      <c r="B333" s="272"/>
      <c r="C333" s="273"/>
      <c r="D333" s="272"/>
      <c r="E333" s="272"/>
      <c r="F333" s="272"/>
      <c r="G333" s="272"/>
      <c r="H333" s="272"/>
      <c r="I333" s="272"/>
      <c r="J333" s="272"/>
      <c r="K333" s="272"/>
      <c r="L333" s="272"/>
      <c r="M333" s="272"/>
      <c r="N333" s="272"/>
      <c r="O333" s="272"/>
      <c r="P333" s="272"/>
      <c r="Q333" s="272"/>
      <c r="R333" s="272"/>
      <c r="S333" s="272"/>
      <c r="T333" s="272"/>
      <c r="U333" s="272"/>
      <c r="V333" s="272"/>
      <c r="W333" s="272"/>
      <c r="X333" s="272"/>
      <c r="Y333" s="272"/>
      <c r="Z333" s="272"/>
      <c r="AA333" s="272"/>
      <c r="AB333" s="272"/>
      <c r="AC333" s="272"/>
      <c r="AD333" s="272"/>
      <c r="AE333" s="272"/>
      <c r="AF333" s="272"/>
      <c r="AG333" s="272"/>
      <c r="AH333" s="272"/>
      <c r="AI333" s="272"/>
      <c r="AJ333" s="272"/>
      <c r="AK333" s="272"/>
      <c r="AL333" s="272"/>
      <c r="AM333" s="272"/>
      <c r="AN333" s="272"/>
      <c r="AO333" s="272"/>
      <c r="AP333" s="272"/>
    </row>
    <row r="334" spans="2:42" s="274" customFormat="1" ht="17.25" customHeight="1">
      <c r="B334" s="272"/>
      <c r="C334" s="273"/>
      <c r="D334" s="272"/>
      <c r="E334" s="272"/>
      <c r="F334" s="272"/>
      <c r="G334" s="272"/>
      <c r="H334" s="272"/>
      <c r="I334" s="272"/>
      <c r="J334" s="272"/>
      <c r="K334" s="272"/>
      <c r="L334" s="272"/>
      <c r="M334" s="272"/>
      <c r="N334" s="272"/>
      <c r="O334" s="272"/>
      <c r="P334" s="272"/>
      <c r="Q334" s="272"/>
      <c r="R334" s="272"/>
      <c r="S334" s="272"/>
      <c r="T334" s="272"/>
      <c r="U334" s="272"/>
      <c r="V334" s="272"/>
      <c r="W334" s="272"/>
      <c r="X334" s="272"/>
      <c r="Y334" s="272"/>
      <c r="Z334" s="272"/>
      <c r="AA334" s="272"/>
      <c r="AB334" s="272"/>
      <c r="AC334" s="272"/>
      <c r="AD334" s="272"/>
      <c r="AE334" s="272"/>
      <c r="AF334" s="272"/>
      <c r="AG334" s="272"/>
      <c r="AH334" s="272"/>
      <c r="AI334" s="272"/>
      <c r="AJ334" s="272"/>
      <c r="AK334" s="272"/>
      <c r="AL334" s="272"/>
      <c r="AM334" s="272"/>
      <c r="AN334" s="272"/>
      <c r="AO334" s="272"/>
      <c r="AP334" s="272"/>
    </row>
    <row r="335" spans="2:42" s="274" customFormat="1" ht="15.75" customHeight="1">
      <c r="B335" s="272"/>
      <c r="C335" s="273"/>
      <c r="D335" s="272"/>
      <c r="E335" s="272"/>
      <c r="F335" s="272"/>
      <c r="G335" s="272"/>
      <c r="H335" s="272"/>
      <c r="I335" s="272"/>
      <c r="J335" s="272"/>
      <c r="K335" s="272"/>
      <c r="L335" s="272"/>
      <c r="M335" s="272"/>
      <c r="N335" s="272"/>
      <c r="O335" s="272"/>
      <c r="P335" s="272"/>
      <c r="Q335" s="272"/>
      <c r="R335" s="272"/>
      <c r="S335" s="272"/>
      <c r="T335" s="272"/>
      <c r="U335" s="272"/>
      <c r="V335" s="272"/>
      <c r="W335" s="272"/>
      <c r="X335" s="272"/>
      <c r="Y335" s="272"/>
      <c r="Z335" s="272"/>
      <c r="AA335" s="272"/>
      <c r="AB335" s="272"/>
      <c r="AC335" s="272"/>
      <c r="AD335" s="272"/>
      <c r="AE335" s="272"/>
      <c r="AF335" s="272"/>
      <c r="AG335" s="272"/>
      <c r="AH335" s="272"/>
      <c r="AI335" s="272"/>
      <c r="AJ335" s="272"/>
      <c r="AK335" s="272"/>
      <c r="AL335" s="272"/>
      <c r="AM335" s="272"/>
      <c r="AN335" s="272"/>
      <c r="AO335" s="272"/>
      <c r="AP335" s="272"/>
    </row>
    <row r="336" spans="2:42" s="274" customFormat="1" ht="15.75" customHeight="1">
      <c r="B336" s="272"/>
      <c r="C336" s="273"/>
      <c r="D336" s="272"/>
      <c r="E336" s="272"/>
      <c r="F336" s="272"/>
      <c r="G336" s="272"/>
      <c r="H336" s="272"/>
      <c r="I336" s="272"/>
      <c r="J336" s="272"/>
      <c r="K336" s="272"/>
      <c r="L336" s="272"/>
      <c r="M336" s="272"/>
      <c r="N336" s="272"/>
      <c r="O336" s="272"/>
      <c r="P336" s="272"/>
      <c r="Q336" s="272"/>
      <c r="R336" s="272"/>
      <c r="S336" s="272"/>
      <c r="T336" s="272"/>
      <c r="U336" s="272"/>
      <c r="V336" s="272"/>
      <c r="W336" s="272"/>
      <c r="X336" s="272"/>
      <c r="Y336" s="272"/>
      <c r="Z336" s="272"/>
      <c r="AA336" s="272"/>
      <c r="AB336" s="272"/>
      <c r="AC336" s="272"/>
      <c r="AD336" s="272"/>
      <c r="AE336" s="272"/>
      <c r="AF336" s="272"/>
      <c r="AG336" s="272"/>
      <c r="AH336" s="272"/>
      <c r="AI336" s="272"/>
      <c r="AJ336" s="272"/>
      <c r="AK336" s="272"/>
      <c r="AL336" s="272"/>
      <c r="AM336" s="272"/>
      <c r="AN336" s="272"/>
      <c r="AO336" s="272"/>
      <c r="AP336" s="272"/>
    </row>
    <row r="337" spans="2:42" s="274" customFormat="1" ht="6" customHeight="1">
      <c r="B337" s="272"/>
      <c r="C337" s="273"/>
      <c r="D337" s="272"/>
      <c r="E337" s="272"/>
      <c r="F337" s="272"/>
      <c r="G337" s="272"/>
      <c r="H337" s="272"/>
      <c r="I337" s="272"/>
      <c r="J337" s="272"/>
      <c r="K337" s="272"/>
      <c r="L337" s="272"/>
      <c r="M337" s="272"/>
      <c r="N337" s="272"/>
      <c r="O337" s="272"/>
      <c r="P337" s="272"/>
      <c r="Q337" s="272"/>
      <c r="R337" s="272"/>
      <c r="S337" s="272"/>
      <c r="T337" s="272"/>
      <c r="U337" s="272"/>
      <c r="V337" s="272"/>
      <c r="W337" s="272"/>
      <c r="X337" s="272"/>
      <c r="Y337" s="272"/>
      <c r="Z337" s="272"/>
      <c r="AA337" s="272"/>
      <c r="AB337" s="272"/>
      <c r="AC337" s="272"/>
      <c r="AD337" s="272"/>
      <c r="AE337" s="272"/>
      <c r="AF337" s="272"/>
      <c r="AG337" s="272"/>
      <c r="AH337" s="272"/>
      <c r="AI337" s="272"/>
      <c r="AJ337" s="272"/>
      <c r="AK337" s="272"/>
      <c r="AL337" s="272"/>
      <c r="AM337" s="272"/>
      <c r="AN337" s="272"/>
      <c r="AO337" s="272"/>
      <c r="AP337" s="272"/>
    </row>
    <row r="338" spans="2:42" s="274" customFormat="1" ht="15" customHeight="1">
      <c r="B338" s="272"/>
      <c r="C338" s="273"/>
      <c r="D338" s="272"/>
      <c r="E338" s="272"/>
      <c r="F338" s="272"/>
      <c r="G338" s="272"/>
      <c r="H338" s="272"/>
      <c r="I338" s="272"/>
      <c r="J338" s="272"/>
      <c r="K338" s="272"/>
      <c r="L338" s="272"/>
      <c r="M338" s="272"/>
      <c r="N338" s="272"/>
      <c r="O338" s="272"/>
      <c r="P338" s="272"/>
      <c r="Q338" s="272"/>
      <c r="R338" s="272"/>
      <c r="S338" s="272"/>
      <c r="T338" s="272"/>
      <c r="U338" s="272"/>
      <c r="V338" s="272"/>
      <c r="W338" s="272"/>
      <c r="X338" s="272"/>
      <c r="Y338" s="272"/>
      <c r="Z338" s="272"/>
      <c r="AA338" s="272"/>
      <c r="AB338" s="272"/>
      <c r="AC338" s="272"/>
      <c r="AD338" s="272"/>
      <c r="AE338" s="272"/>
      <c r="AF338" s="272"/>
      <c r="AG338" s="272"/>
      <c r="AH338" s="272"/>
      <c r="AI338" s="272"/>
      <c r="AJ338" s="272"/>
      <c r="AK338" s="272"/>
      <c r="AL338" s="272"/>
      <c r="AM338" s="272"/>
      <c r="AN338" s="272"/>
      <c r="AO338" s="272"/>
      <c r="AP338" s="272"/>
    </row>
    <row r="339" spans="2:42" s="274" customFormat="1" ht="6" customHeight="1">
      <c r="B339" s="272"/>
      <c r="C339" s="273"/>
      <c r="D339" s="272"/>
      <c r="E339" s="272"/>
      <c r="F339" s="272"/>
      <c r="G339" s="272"/>
      <c r="H339" s="272"/>
      <c r="I339" s="272"/>
      <c r="J339" s="272"/>
      <c r="K339" s="272"/>
      <c r="L339" s="272"/>
      <c r="M339" s="272"/>
      <c r="N339" s="272"/>
      <c r="O339" s="272"/>
      <c r="P339" s="272"/>
      <c r="Q339" s="272"/>
      <c r="R339" s="272"/>
      <c r="S339" s="272"/>
      <c r="T339" s="272"/>
      <c r="U339" s="272"/>
      <c r="V339" s="272"/>
      <c r="W339" s="272"/>
      <c r="X339" s="272"/>
      <c r="Y339" s="272"/>
      <c r="Z339" s="272"/>
      <c r="AA339" s="272"/>
      <c r="AB339" s="272"/>
      <c r="AC339" s="272"/>
      <c r="AD339" s="272"/>
      <c r="AE339" s="272"/>
      <c r="AF339" s="272"/>
      <c r="AG339" s="272"/>
      <c r="AH339" s="272"/>
      <c r="AI339" s="272"/>
      <c r="AJ339" s="272"/>
      <c r="AK339" s="272"/>
      <c r="AL339" s="272"/>
      <c r="AM339" s="272"/>
      <c r="AN339" s="272"/>
      <c r="AO339" s="272"/>
      <c r="AP339" s="272"/>
    </row>
    <row r="340" spans="2:42" s="274" customFormat="1" ht="12" customHeight="1">
      <c r="B340" s="272"/>
      <c r="C340" s="273"/>
      <c r="D340" s="272"/>
      <c r="E340" s="272"/>
      <c r="F340" s="272"/>
      <c r="G340" s="272"/>
      <c r="H340" s="272"/>
      <c r="I340" s="272"/>
      <c r="J340" s="272"/>
      <c r="K340" s="272"/>
      <c r="L340" s="272"/>
      <c r="M340" s="272"/>
      <c r="N340" s="272"/>
      <c r="O340" s="272"/>
      <c r="P340" s="272"/>
      <c r="Q340" s="272"/>
      <c r="R340" s="272"/>
      <c r="S340" s="272"/>
      <c r="T340" s="272"/>
      <c r="U340" s="272"/>
      <c r="V340" s="272"/>
      <c r="W340" s="272"/>
      <c r="X340" s="272"/>
      <c r="Y340" s="272"/>
      <c r="Z340" s="272"/>
      <c r="AA340" s="272"/>
      <c r="AB340" s="272"/>
      <c r="AC340" s="272"/>
      <c r="AD340" s="272"/>
      <c r="AE340" s="272"/>
      <c r="AF340" s="272"/>
      <c r="AG340" s="272"/>
      <c r="AH340" s="272"/>
      <c r="AI340" s="272"/>
      <c r="AJ340" s="272"/>
      <c r="AK340" s="272"/>
      <c r="AL340" s="272"/>
      <c r="AM340" s="272"/>
      <c r="AN340" s="272"/>
      <c r="AO340" s="272"/>
      <c r="AP340" s="272"/>
    </row>
    <row r="341" spans="2:42" s="274" customFormat="1" ht="12" customHeight="1">
      <c r="B341" s="272"/>
      <c r="C341" s="273"/>
      <c r="D341" s="272"/>
      <c r="E341" s="272"/>
      <c r="F341" s="272"/>
      <c r="G341" s="272"/>
      <c r="H341" s="272"/>
      <c r="I341" s="272"/>
      <c r="J341" s="272"/>
      <c r="K341" s="272"/>
      <c r="L341" s="272"/>
      <c r="M341" s="272"/>
      <c r="N341" s="272"/>
      <c r="O341" s="272"/>
      <c r="P341" s="272"/>
      <c r="Q341" s="272"/>
      <c r="R341" s="272"/>
      <c r="S341" s="272"/>
      <c r="T341" s="272"/>
      <c r="U341" s="272"/>
      <c r="V341" s="272"/>
      <c r="W341" s="272"/>
      <c r="X341" s="272"/>
      <c r="Y341" s="272"/>
      <c r="Z341" s="272"/>
      <c r="AA341" s="272"/>
      <c r="AB341" s="272"/>
      <c r="AC341" s="272"/>
      <c r="AD341" s="272"/>
      <c r="AE341" s="272"/>
      <c r="AF341" s="272"/>
      <c r="AG341" s="272"/>
      <c r="AH341" s="272"/>
      <c r="AI341" s="272"/>
      <c r="AJ341" s="272"/>
      <c r="AK341" s="272"/>
      <c r="AL341" s="272"/>
      <c r="AM341" s="272"/>
      <c r="AN341" s="272"/>
      <c r="AO341" s="272"/>
      <c r="AP341" s="272"/>
    </row>
    <row r="342" spans="2:42" s="274" customFormat="1" ht="12.75" customHeight="1">
      <c r="B342" s="272"/>
      <c r="C342" s="273"/>
      <c r="D342" s="272"/>
      <c r="E342" s="272"/>
      <c r="F342" s="272"/>
      <c r="G342" s="272"/>
      <c r="H342" s="272"/>
      <c r="I342" s="272"/>
      <c r="J342" s="272"/>
      <c r="K342" s="272"/>
      <c r="L342" s="272"/>
      <c r="M342" s="272"/>
      <c r="N342" s="272"/>
      <c r="O342" s="272"/>
      <c r="P342" s="272"/>
      <c r="Q342" s="272"/>
      <c r="R342" s="272"/>
      <c r="S342" s="272"/>
      <c r="T342" s="272"/>
      <c r="U342" s="272"/>
      <c r="V342" s="272"/>
      <c r="W342" s="272"/>
      <c r="X342" s="272"/>
      <c r="Y342" s="272"/>
      <c r="Z342" s="272"/>
      <c r="AA342" s="272"/>
      <c r="AB342" s="272"/>
      <c r="AC342" s="272"/>
      <c r="AD342" s="272"/>
      <c r="AE342" s="272"/>
      <c r="AF342" s="272"/>
      <c r="AG342" s="272"/>
      <c r="AH342" s="272"/>
      <c r="AI342" s="272"/>
      <c r="AJ342" s="272"/>
      <c r="AK342" s="272"/>
      <c r="AL342" s="272"/>
      <c r="AM342" s="272"/>
      <c r="AN342" s="272"/>
      <c r="AO342" s="272"/>
      <c r="AP342" s="272"/>
    </row>
    <row r="343" spans="2:42" s="274" customFormat="1" ht="13.5" customHeight="1">
      <c r="B343" s="272"/>
      <c r="C343" s="273"/>
      <c r="D343" s="272"/>
      <c r="E343" s="272"/>
      <c r="F343" s="272"/>
      <c r="G343" s="272"/>
      <c r="H343" s="272"/>
      <c r="I343" s="272"/>
      <c r="J343" s="272"/>
      <c r="K343" s="272"/>
      <c r="L343" s="272"/>
      <c r="M343" s="272"/>
      <c r="N343" s="272"/>
      <c r="O343" s="272"/>
      <c r="P343" s="272"/>
      <c r="Q343" s="272"/>
      <c r="R343" s="272"/>
      <c r="S343" s="272"/>
      <c r="T343" s="272"/>
      <c r="U343" s="272"/>
      <c r="V343" s="272"/>
      <c r="W343" s="272"/>
      <c r="X343" s="272"/>
      <c r="Y343" s="272"/>
      <c r="Z343" s="272"/>
      <c r="AA343" s="272"/>
      <c r="AB343" s="272"/>
      <c r="AC343" s="272"/>
      <c r="AD343" s="272"/>
      <c r="AE343" s="272"/>
      <c r="AF343" s="272"/>
      <c r="AG343" s="272"/>
      <c r="AH343" s="272"/>
      <c r="AI343" s="272"/>
      <c r="AJ343" s="272"/>
      <c r="AK343" s="272"/>
      <c r="AL343" s="272"/>
      <c r="AM343" s="272"/>
      <c r="AN343" s="272"/>
      <c r="AO343" s="272"/>
      <c r="AP343" s="272"/>
    </row>
    <row r="344" spans="2:42" s="274" customFormat="1" ht="13.5" customHeight="1">
      <c r="B344" s="272"/>
      <c r="C344" s="273"/>
      <c r="D344" s="272"/>
      <c r="E344" s="272"/>
      <c r="F344" s="272"/>
      <c r="G344" s="272"/>
      <c r="H344" s="272"/>
      <c r="I344" s="272"/>
      <c r="J344" s="272"/>
      <c r="K344" s="272"/>
      <c r="L344" s="272"/>
      <c r="M344" s="272"/>
      <c r="N344" s="272"/>
      <c r="O344" s="272"/>
      <c r="P344" s="272"/>
      <c r="Q344" s="272"/>
      <c r="R344" s="272"/>
      <c r="S344" s="272"/>
      <c r="T344" s="272"/>
      <c r="U344" s="272"/>
      <c r="V344" s="272"/>
      <c r="W344" s="272"/>
      <c r="X344" s="272"/>
      <c r="Y344" s="272"/>
      <c r="Z344" s="272"/>
      <c r="AA344" s="272"/>
      <c r="AB344" s="272"/>
      <c r="AC344" s="272"/>
      <c r="AD344" s="272"/>
      <c r="AE344" s="272"/>
      <c r="AF344" s="272"/>
      <c r="AG344" s="272"/>
      <c r="AH344" s="272"/>
      <c r="AI344" s="272"/>
      <c r="AJ344" s="272"/>
      <c r="AK344" s="272"/>
      <c r="AL344" s="272"/>
      <c r="AM344" s="272"/>
      <c r="AN344" s="272"/>
      <c r="AO344" s="272"/>
      <c r="AP344" s="272"/>
    </row>
    <row r="345" spans="2:42" s="274" customFormat="1" ht="12.75" customHeight="1">
      <c r="B345" s="272"/>
      <c r="C345" s="273"/>
      <c r="D345" s="272"/>
      <c r="E345" s="272"/>
      <c r="F345" s="272"/>
      <c r="G345" s="272"/>
      <c r="H345" s="272"/>
      <c r="I345" s="272"/>
      <c r="J345" s="272"/>
      <c r="K345" s="272"/>
      <c r="L345" s="272"/>
      <c r="M345" s="272"/>
      <c r="N345" s="272"/>
      <c r="O345" s="272"/>
      <c r="P345" s="272"/>
      <c r="Q345" s="272"/>
      <c r="R345" s="272"/>
      <c r="S345" s="272"/>
      <c r="T345" s="272"/>
      <c r="U345" s="272"/>
      <c r="V345" s="272"/>
      <c r="W345" s="272"/>
      <c r="X345" s="272"/>
      <c r="Y345" s="272"/>
      <c r="Z345" s="272"/>
      <c r="AA345" s="272"/>
      <c r="AB345" s="272"/>
      <c r="AC345" s="272"/>
      <c r="AD345" s="272"/>
      <c r="AE345" s="272"/>
      <c r="AF345" s="272"/>
      <c r="AG345" s="272"/>
      <c r="AH345" s="272"/>
      <c r="AI345" s="272"/>
      <c r="AJ345" s="272"/>
      <c r="AK345" s="272"/>
      <c r="AL345" s="272"/>
      <c r="AM345" s="272"/>
      <c r="AN345" s="272"/>
      <c r="AO345" s="272"/>
      <c r="AP345" s="272"/>
    </row>
    <row r="346" spans="2:42" s="274" customFormat="1" ht="12" customHeight="1">
      <c r="B346" s="272"/>
      <c r="C346" s="273"/>
      <c r="D346" s="272"/>
      <c r="E346" s="272"/>
      <c r="F346" s="272"/>
      <c r="G346" s="272"/>
      <c r="H346" s="272"/>
      <c r="I346" s="272"/>
      <c r="J346" s="272"/>
      <c r="K346" s="272"/>
      <c r="L346" s="272"/>
      <c r="M346" s="272"/>
      <c r="N346" s="272"/>
      <c r="O346" s="272"/>
      <c r="P346" s="272"/>
      <c r="Q346" s="272"/>
      <c r="R346" s="272"/>
      <c r="S346" s="272"/>
      <c r="T346" s="272"/>
      <c r="U346" s="272"/>
      <c r="V346" s="272"/>
      <c r="W346" s="272"/>
      <c r="X346" s="272"/>
      <c r="Y346" s="272"/>
      <c r="Z346" s="272"/>
      <c r="AA346" s="272"/>
      <c r="AB346" s="272"/>
      <c r="AC346" s="272"/>
      <c r="AD346" s="272"/>
      <c r="AE346" s="272"/>
      <c r="AF346" s="272"/>
      <c r="AG346" s="272"/>
      <c r="AH346" s="272"/>
      <c r="AI346" s="272"/>
      <c r="AJ346" s="272"/>
      <c r="AK346" s="272"/>
      <c r="AL346" s="272"/>
      <c r="AM346" s="272"/>
      <c r="AN346" s="272"/>
      <c r="AO346" s="272"/>
      <c r="AP346" s="272"/>
    </row>
    <row r="347" spans="2:42" s="274" customFormat="1" ht="12.75" customHeight="1">
      <c r="B347" s="272"/>
      <c r="C347" s="273"/>
      <c r="D347" s="272"/>
      <c r="E347" s="272"/>
      <c r="F347" s="272"/>
      <c r="G347" s="272"/>
      <c r="H347" s="272"/>
      <c r="I347" s="272"/>
      <c r="J347" s="272"/>
      <c r="K347" s="272"/>
      <c r="L347" s="272"/>
      <c r="M347" s="272"/>
      <c r="N347" s="272"/>
      <c r="O347" s="272"/>
      <c r="P347" s="272"/>
      <c r="Q347" s="272"/>
      <c r="R347" s="272"/>
      <c r="S347" s="272"/>
      <c r="T347" s="272"/>
      <c r="U347" s="272"/>
      <c r="V347" s="272"/>
      <c r="W347" s="272"/>
      <c r="X347" s="272"/>
      <c r="Y347" s="272"/>
      <c r="Z347" s="272"/>
      <c r="AA347" s="272"/>
      <c r="AB347" s="272"/>
      <c r="AC347" s="272"/>
      <c r="AD347" s="272"/>
      <c r="AE347" s="272"/>
      <c r="AF347" s="272"/>
      <c r="AG347" s="272"/>
      <c r="AH347" s="272"/>
      <c r="AI347" s="272"/>
      <c r="AJ347" s="272"/>
      <c r="AK347" s="272"/>
      <c r="AL347" s="272"/>
      <c r="AM347" s="272"/>
      <c r="AN347" s="272"/>
      <c r="AO347" s="272"/>
      <c r="AP347" s="272"/>
    </row>
    <row r="348" spans="2:42" s="274" customFormat="1" ht="12" customHeight="1">
      <c r="B348" s="272"/>
      <c r="C348" s="273"/>
      <c r="D348" s="272"/>
      <c r="E348" s="272"/>
      <c r="F348" s="272"/>
      <c r="G348" s="272"/>
      <c r="H348" s="272"/>
      <c r="I348" s="272"/>
      <c r="J348" s="272"/>
      <c r="K348" s="272"/>
      <c r="L348" s="272"/>
      <c r="M348" s="272"/>
      <c r="N348" s="272"/>
      <c r="O348" s="272"/>
      <c r="P348" s="272"/>
      <c r="Q348" s="272"/>
      <c r="R348" s="272"/>
      <c r="S348" s="272"/>
      <c r="T348" s="272"/>
      <c r="U348" s="272"/>
      <c r="V348" s="272"/>
      <c r="W348" s="272"/>
      <c r="X348" s="272"/>
      <c r="Y348" s="272"/>
      <c r="Z348" s="272"/>
      <c r="AA348" s="272"/>
      <c r="AB348" s="272"/>
      <c r="AC348" s="272"/>
      <c r="AD348" s="272"/>
      <c r="AE348" s="272"/>
      <c r="AF348" s="272"/>
      <c r="AG348" s="272"/>
      <c r="AH348" s="272"/>
      <c r="AI348" s="272"/>
      <c r="AJ348" s="272"/>
      <c r="AK348" s="272"/>
      <c r="AL348" s="272"/>
      <c r="AM348" s="272"/>
      <c r="AN348" s="272"/>
      <c r="AO348" s="272"/>
      <c r="AP348" s="272"/>
    </row>
    <row r="349" spans="2:42" s="274" customFormat="1" ht="7.5" customHeight="1">
      <c r="B349" s="272"/>
      <c r="C349" s="273"/>
      <c r="D349" s="272"/>
      <c r="E349" s="272"/>
      <c r="F349" s="272"/>
      <c r="G349" s="272"/>
      <c r="H349" s="272"/>
      <c r="I349" s="272"/>
      <c r="J349" s="272"/>
      <c r="K349" s="272"/>
      <c r="L349" s="272"/>
      <c r="M349" s="272"/>
      <c r="N349" s="272"/>
      <c r="O349" s="272"/>
      <c r="P349" s="272"/>
      <c r="Q349" s="272"/>
      <c r="R349" s="272"/>
      <c r="S349" s="272"/>
      <c r="T349" s="272"/>
      <c r="U349" s="272"/>
      <c r="V349" s="272"/>
      <c r="W349" s="272"/>
      <c r="X349" s="272"/>
      <c r="Y349" s="272"/>
      <c r="Z349" s="272"/>
      <c r="AA349" s="272"/>
      <c r="AB349" s="272"/>
      <c r="AC349" s="272"/>
      <c r="AD349" s="272"/>
      <c r="AE349" s="272"/>
      <c r="AF349" s="272"/>
      <c r="AG349" s="272"/>
      <c r="AH349" s="272"/>
      <c r="AI349" s="272"/>
      <c r="AJ349" s="272"/>
      <c r="AK349" s="272"/>
      <c r="AL349" s="272"/>
      <c r="AM349" s="272"/>
      <c r="AN349" s="272"/>
      <c r="AO349" s="272"/>
      <c r="AP349" s="272"/>
    </row>
    <row r="350" spans="2:42" s="274" customFormat="1" ht="12" customHeight="1">
      <c r="B350" s="272"/>
      <c r="C350" s="273"/>
      <c r="D350" s="272"/>
      <c r="E350" s="272"/>
      <c r="F350" s="272"/>
      <c r="G350" s="272"/>
      <c r="H350" s="272"/>
      <c r="I350" s="272"/>
      <c r="J350" s="272"/>
      <c r="K350" s="272"/>
      <c r="L350" s="272"/>
      <c r="M350" s="272"/>
      <c r="N350" s="272"/>
      <c r="O350" s="272"/>
      <c r="P350" s="272"/>
      <c r="Q350" s="272"/>
      <c r="R350" s="272"/>
      <c r="S350" s="272"/>
      <c r="T350" s="272"/>
      <c r="U350" s="272"/>
      <c r="V350" s="272"/>
      <c r="W350" s="272"/>
      <c r="X350" s="272"/>
      <c r="Y350" s="272"/>
      <c r="Z350" s="272"/>
      <c r="AA350" s="272"/>
      <c r="AB350" s="272"/>
      <c r="AC350" s="272"/>
      <c r="AD350" s="272"/>
      <c r="AE350" s="272"/>
      <c r="AF350" s="272"/>
      <c r="AG350" s="272"/>
      <c r="AH350" s="272"/>
      <c r="AI350" s="272"/>
      <c r="AJ350" s="272"/>
      <c r="AK350" s="272"/>
      <c r="AL350" s="272"/>
      <c r="AM350" s="272"/>
      <c r="AN350" s="272"/>
      <c r="AO350" s="272"/>
      <c r="AP350" s="272"/>
    </row>
    <row r="351" spans="2:42" s="274" customFormat="1" ht="7.5" customHeight="1">
      <c r="B351" s="272"/>
      <c r="C351" s="273"/>
      <c r="D351" s="272"/>
      <c r="E351" s="272"/>
      <c r="F351" s="272"/>
      <c r="G351" s="272"/>
      <c r="H351" s="272"/>
      <c r="I351" s="272"/>
      <c r="J351" s="272"/>
      <c r="K351" s="272"/>
      <c r="L351" s="272"/>
      <c r="M351" s="272"/>
      <c r="N351" s="272"/>
      <c r="O351" s="272"/>
      <c r="P351" s="272"/>
      <c r="Q351" s="272"/>
      <c r="R351" s="272"/>
      <c r="S351" s="272"/>
      <c r="T351" s="272"/>
      <c r="U351" s="272"/>
      <c r="V351" s="272"/>
      <c r="W351" s="272"/>
      <c r="X351" s="272"/>
      <c r="Y351" s="272"/>
      <c r="Z351" s="272"/>
      <c r="AA351" s="272"/>
      <c r="AB351" s="272"/>
      <c r="AC351" s="272"/>
      <c r="AD351" s="272"/>
      <c r="AE351" s="272"/>
      <c r="AF351" s="272"/>
      <c r="AG351" s="272"/>
      <c r="AH351" s="272"/>
      <c r="AI351" s="272"/>
      <c r="AJ351" s="272"/>
      <c r="AK351" s="272"/>
      <c r="AL351" s="272"/>
      <c r="AM351" s="272"/>
      <c r="AN351" s="272"/>
      <c r="AO351" s="272"/>
      <c r="AP351" s="272"/>
    </row>
    <row r="352" spans="2:42" s="274" customFormat="1" ht="12.75" customHeight="1">
      <c r="B352" s="272"/>
      <c r="C352" s="273"/>
      <c r="D352" s="272"/>
      <c r="E352" s="272"/>
      <c r="F352" s="272"/>
      <c r="G352" s="272"/>
      <c r="H352" s="272"/>
      <c r="I352" s="272"/>
      <c r="J352" s="272"/>
      <c r="K352" s="272"/>
      <c r="L352" s="272"/>
      <c r="M352" s="272"/>
      <c r="N352" s="272"/>
      <c r="O352" s="272"/>
      <c r="P352" s="272"/>
      <c r="Q352" s="272"/>
      <c r="R352" s="272"/>
      <c r="S352" s="272"/>
      <c r="T352" s="272"/>
      <c r="U352" s="272"/>
      <c r="V352" s="272"/>
      <c r="W352" s="272"/>
      <c r="X352" s="272"/>
      <c r="Y352" s="272"/>
      <c r="Z352" s="272"/>
      <c r="AA352" s="272"/>
      <c r="AB352" s="272"/>
      <c r="AC352" s="272"/>
      <c r="AD352" s="272"/>
      <c r="AE352" s="272"/>
      <c r="AF352" s="272"/>
      <c r="AG352" s="272"/>
      <c r="AH352" s="272"/>
      <c r="AI352" s="272"/>
      <c r="AJ352" s="272"/>
      <c r="AK352" s="272"/>
      <c r="AL352" s="272"/>
      <c r="AM352" s="272"/>
      <c r="AN352" s="272"/>
      <c r="AO352" s="272"/>
      <c r="AP352" s="272"/>
    </row>
    <row r="353" spans="2:42" s="274" customFormat="1" ht="7.5" customHeight="1">
      <c r="B353" s="272"/>
      <c r="C353" s="273"/>
      <c r="D353" s="272"/>
      <c r="E353" s="272"/>
      <c r="F353" s="272"/>
      <c r="G353" s="272"/>
      <c r="H353" s="272"/>
      <c r="I353" s="272"/>
      <c r="J353" s="272"/>
      <c r="K353" s="272"/>
      <c r="L353" s="272"/>
      <c r="M353" s="272"/>
      <c r="N353" s="272"/>
      <c r="O353" s="272"/>
      <c r="P353" s="272"/>
      <c r="Q353" s="272"/>
      <c r="R353" s="272"/>
      <c r="S353" s="272"/>
      <c r="T353" s="272"/>
      <c r="U353" s="272"/>
      <c r="V353" s="272"/>
      <c r="W353" s="272"/>
      <c r="X353" s="272"/>
      <c r="Y353" s="272"/>
      <c r="Z353" s="272"/>
      <c r="AA353" s="272"/>
      <c r="AB353" s="272"/>
      <c r="AC353" s="272"/>
      <c r="AD353" s="272"/>
      <c r="AE353" s="272"/>
      <c r="AF353" s="272"/>
      <c r="AG353" s="272"/>
      <c r="AH353" s="272"/>
      <c r="AI353" s="272"/>
      <c r="AJ353" s="272"/>
      <c r="AK353" s="272"/>
      <c r="AL353" s="272"/>
      <c r="AM353" s="272"/>
      <c r="AN353" s="272"/>
      <c r="AO353" s="272"/>
      <c r="AP353" s="272"/>
    </row>
    <row r="354" spans="2:42" s="274" customFormat="1" ht="12" customHeight="1">
      <c r="B354" s="272"/>
      <c r="C354" s="273"/>
      <c r="D354" s="272"/>
      <c r="E354" s="272"/>
      <c r="F354" s="272"/>
      <c r="G354" s="272"/>
      <c r="H354" s="272"/>
      <c r="I354" s="272"/>
      <c r="J354" s="272"/>
      <c r="K354" s="272"/>
      <c r="L354" s="272"/>
      <c r="M354" s="272"/>
      <c r="N354" s="272"/>
      <c r="O354" s="272"/>
      <c r="P354" s="272"/>
      <c r="Q354" s="272"/>
      <c r="R354" s="272"/>
      <c r="S354" s="272"/>
      <c r="T354" s="272"/>
      <c r="U354" s="272"/>
      <c r="V354" s="272"/>
      <c r="W354" s="272"/>
      <c r="X354" s="272"/>
      <c r="Y354" s="272"/>
      <c r="Z354" s="272"/>
      <c r="AA354" s="272"/>
      <c r="AB354" s="272"/>
      <c r="AC354" s="272"/>
      <c r="AD354" s="272"/>
      <c r="AE354" s="272"/>
      <c r="AF354" s="272"/>
      <c r="AG354" s="272"/>
      <c r="AH354" s="272"/>
      <c r="AI354" s="272"/>
      <c r="AJ354" s="272"/>
      <c r="AK354" s="272"/>
      <c r="AL354" s="272"/>
      <c r="AM354" s="272"/>
      <c r="AN354" s="272"/>
      <c r="AO354" s="272"/>
      <c r="AP354" s="272"/>
    </row>
    <row r="355" spans="2:42" s="274" customFormat="1" ht="12" customHeight="1">
      <c r="B355" s="272"/>
      <c r="C355" s="273"/>
      <c r="D355" s="272"/>
      <c r="E355" s="272"/>
      <c r="F355" s="272"/>
      <c r="G355" s="272"/>
      <c r="H355" s="272"/>
      <c r="I355" s="272"/>
      <c r="J355" s="272"/>
      <c r="K355" s="272"/>
      <c r="L355" s="272"/>
      <c r="M355" s="272"/>
      <c r="N355" s="272"/>
      <c r="O355" s="272"/>
      <c r="P355" s="272"/>
      <c r="Q355" s="272"/>
      <c r="R355" s="272"/>
      <c r="S355" s="272"/>
      <c r="T355" s="272"/>
      <c r="U355" s="272"/>
      <c r="V355" s="272"/>
      <c r="W355" s="272"/>
      <c r="X355" s="272"/>
      <c r="Y355" s="272"/>
      <c r="Z355" s="272"/>
      <c r="AA355" s="272"/>
      <c r="AB355" s="272"/>
      <c r="AC355" s="272"/>
      <c r="AD355" s="272"/>
      <c r="AE355" s="272"/>
      <c r="AF355" s="272"/>
      <c r="AG355" s="272"/>
      <c r="AH355" s="272"/>
      <c r="AI355" s="272"/>
      <c r="AJ355" s="272"/>
      <c r="AK355" s="272"/>
      <c r="AL355" s="272"/>
      <c r="AM355" s="272"/>
      <c r="AN355" s="272"/>
      <c r="AO355" s="272"/>
      <c r="AP355" s="272"/>
    </row>
    <row r="356" spans="2:42" s="274" customFormat="1" ht="12" customHeight="1">
      <c r="B356" s="272"/>
      <c r="C356" s="273"/>
      <c r="D356" s="272"/>
      <c r="E356" s="272"/>
      <c r="F356" s="272"/>
      <c r="G356" s="272"/>
      <c r="H356" s="272"/>
      <c r="I356" s="272"/>
      <c r="J356" s="272"/>
      <c r="K356" s="272"/>
      <c r="L356" s="272"/>
      <c r="M356" s="272"/>
      <c r="N356" s="272"/>
      <c r="O356" s="272"/>
      <c r="P356" s="272"/>
      <c r="Q356" s="272"/>
      <c r="R356" s="272"/>
      <c r="S356" s="272"/>
      <c r="T356" s="272"/>
      <c r="U356" s="272"/>
      <c r="V356" s="272"/>
      <c r="W356" s="272"/>
      <c r="X356" s="272"/>
      <c r="Y356" s="272"/>
      <c r="Z356" s="272"/>
      <c r="AA356" s="272"/>
      <c r="AB356" s="272"/>
      <c r="AC356" s="272"/>
      <c r="AD356" s="272"/>
      <c r="AE356" s="272"/>
      <c r="AF356" s="272"/>
      <c r="AG356" s="272"/>
      <c r="AH356" s="272"/>
      <c r="AI356" s="272"/>
      <c r="AJ356" s="272"/>
      <c r="AK356" s="272"/>
      <c r="AL356" s="272"/>
      <c r="AM356" s="272"/>
      <c r="AN356" s="272"/>
      <c r="AO356" s="272"/>
      <c r="AP356" s="272"/>
    </row>
    <row r="357" spans="2:42" s="274" customFormat="1" ht="12" customHeight="1">
      <c r="B357" s="272"/>
      <c r="C357" s="273"/>
      <c r="D357" s="272"/>
      <c r="E357" s="272"/>
      <c r="F357" s="272"/>
      <c r="G357" s="272"/>
      <c r="H357" s="272"/>
      <c r="I357" s="272"/>
      <c r="J357" s="272"/>
      <c r="K357" s="272"/>
      <c r="L357" s="272"/>
      <c r="M357" s="272"/>
      <c r="N357" s="272"/>
      <c r="O357" s="272"/>
      <c r="P357" s="272"/>
      <c r="Q357" s="272"/>
      <c r="R357" s="272"/>
      <c r="S357" s="272"/>
      <c r="T357" s="272"/>
      <c r="U357" s="272"/>
      <c r="V357" s="272"/>
      <c r="W357" s="272"/>
      <c r="X357" s="272"/>
      <c r="Y357" s="272"/>
      <c r="Z357" s="272"/>
      <c r="AA357" s="272"/>
      <c r="AB357" s="272"/>
      <c r="AC357" s="272"/>
      <c r="AD357" s="272"/>
      <c r="AE357" s="272"/>
      <c r="AF357" s="272"/>
      <c r="AG357" s="272"/>
      <c r="AH357" s="272"/>
      <c r="AI357" s="272"/>
      <c r="AJ357" s="272"/>
      <c r="AK357" s="272"/>
      <c r="AL357" s="272"/>
      <c r="AM357" s="272"/>
      <c r="AN357" s="272"/>
      <c r="AO357" s="272"/>
      <c r="AP357" s="272"/>
    </row>
    <row r="358" spans="2:42" s="274" customFormat="1" ht="12" customHeight="1">
      <c r="B358" s="272"/>
      <c r="C358" s="273"/>
      <c r="D358" s="272"/>
      <c r="E358" s="272"/>
      <c r="F358" s="272"/>
      <c r="G358" s="272"/>
      <c r="H358" s="272"/>
      <c r="I358" s="272"/>
      <c r="J358" s="272"/>
      <c r="K358" s="272"/>
      <c r="L358" s="272"/>
      <c r="M358" s="272"/>
      <c r="N358" s="272"/>
      <c r="O358" s="272"/>
      <c r="P358" s="272"/>
      <c r="Q358" s="272"/>
      <c r="R358" s="272"/>
      <c r="S358" s="272"/>
      <c r="T358" s="272"/>
      <c r="U358" s="272"/>
      <c r="V358" s="272"/>
      <c r="W358" s="272"/>
      <c r="X358" s="272"/>
      <c r="Y358" s="272"/>
      <c r="Z358" s="272"/>
      <c r="AA358" s="272"/>
      <c r="AB358" s="272"/>
      <c r="AC358" s="272"/>
      <c r="AD358" s="272"/>
      <c r="AE358" s="272"/>
      <c r="AF358" s="272"/>
      <c r="AG358" s="272"/>
      <c r="AH358" s="272"/>
      <c r="AI358" s="272"/>
      <c r="AJ358" s="272"/>
      <c r="AK358" s="272"/>
      <c r="AL358" s="272"/>
      <c r="AM358" s="272"/>
      <c r="AN358" s="272"/>
      <c r="AO358" s="272"/>
      <c r="AP358" s="272"/>
    </row>
    <row r="359" spans="2:42" s="274" customFormat="1" ht="7.5" customHeight="1">
      <c r="B359" s="272"/>
      <c r="C359" s="273"/>
      <c r="D359" s="272"/>
      <c r="E359" s="272"/>
      <c r="F359" s="272"/>
      <c r="G359" s="272"/>
      <c r="H359" s="272"/>
      <c r="I359" s="272"/>
      <c r="J359" s="272"/>
      <c r="K359" s="272"/>
      <c r="L359" s="272"/>
      <c r="M359" s="272"/>
      <c r="N359" s="272"/>
      <c r="O359" s="272"/>
      <c r="P359" s="272"/>
      <c r="Q359" s="272"/>
      <c r="R359" s="272"/>
      <c r="S359" s="272"/>
      <c r="T359" s="272"/>
      <c r="U359" s="272"/>
      <c r="V359" s="272"/>
      <c r="W359" s="272"/>
      <c r="X359" s="272"/>
      <c r="Y359" s="272"/>
      <c r="Z359" s="272"/>
      <c r="AA359" s="272"/>
      <c r="AB359" s="272"/>
      <c r="AC359" s="272"/>
      <c r="AD359" s="272"/>
      <c r="AE359" s="272"/>
      <c r="AF359" s="272"/>
      <c r="AG359" s="272"/>
      <c r="AH359" s="272"/>
      <c r="AI359" s="272"/>
      <c r="AJ359" s="272"/>
      <c r="AK359" s="272"/>
      <c r="AL359" s="272"/>
      <c r="AM359" s="272"/>
      <c r="AN359" s="272"/>
      <c r="AO359" s="272"/>
      <c r="AP359" s="272"/>
    </row>
    <row r="360" spans="2:42" s="274" customFormat="1" ht="12" customHeight="1">
      <c r="B360" s="272"/>
      <c r="C360" s="273"/>
      <c r="D360" s="272"/>
      <c r="E360" s="272"/>
      <c r="F360" s="272"/>
      <c r="G360" s="272"/>
      <c r="H360" s="272"/>
      <c r="I360" s="272"/>
      <c r="J360" s="272"/>
      <c r="K360" s="272"/>
      <c r="L360" s="272"/>
      <c r="M360" s="272"/>
      <c r="N360" s="272"/>
      <c r="O360" s="272"/>
      <c r="P360" s="272"/>
      <c r="Q360" s="272"/>
      <c r="R360" s="272"/>
      <c r="S360" s="272"/>
      <c r="T360" s="272"/>
      <c r="U360" s="272"/>
      <c r="V360" s="272"/>
      <c r="W360" s="272"/>
      <c r="X360" s="272"/>
      <c r="Y360" s="272"/>
      <c r="Z360" s="272"/>
      <c r="AA360" s="272"/>
      <c r="AB360" s="272"/>
      <c r="AC360" s="272"/>
      <c r="AD360" s="272"/>
      <c r="AE360" s="272"/>
      <c r="AF360" s="272"/>
      <c r="AG360" s="272"/>
      <c r="AH360" s="272"/>
      <c r="AI360" s="272"/>
      <c r="AJ360" s="272"/>
      <c r="AK360" s="272"/>
      <c r="AL360" s="272"/>
      <c r="AM360" s="272"/>
      <c r="AN360" s="272"/>
      <c r="AO360" s="272"/>
      <c r="AP360" s="272"/>
    </row>
    <row r="361" spans="2:42" s="274" customFormat="1" ht="7.5" customHeight="1">
      <c r="B361" s="272"/>
      <c r="C361" s="273"/>
      <c r="D361" s="272"/>
      <c r="E361" s="272"/>
      <c r="F361" s="272"/>
      <c r="G361" s="272"/>
      <c r="H361" s="272"/>
      <c r="I361" s="272"/>
      <c r="J361" s="272"/>
      <c r="K361" s="272"/>
      <c r="L361" s="272"/>
      <c r="M361" s="272"/>
      <c r="N361" s="272"/>
      <c r="O361" s="272"/>
      <c r="P361" s="272"/>
      <c r="Q361" s="272"/>
      <c r="R361" s="272"/>
      <c r="S361" s="272"/>
      <c r="T361" s="272"/>
      <c r="U361" s="272"/>
      <c r="V361" s="272"/>
      <c r="W361" s="272"/>
      <c r="X361" s="272"/>
      <c r="Y361" s="272"/>
      <c r="Z361" s="272"/>
      <c r="AA361" s="272"/>
      <c r="AB361" s="272"/>
      <c r="AC361" s="272"/>
      <c r="AD361" s="272"/>
      <c r="AE361" s="272"/>
      <c r="AF361" s="272"/>
      <c r="AG361" s="272"/>
      <c r="AH361" s="272"/>
      <c r="AI361" s="272"/>
      <c r="AJ361" s="272"/>
      <c r="AK361" s="272"/>
      <c r="AL361" s="272"/>
      <c r="AM361" s="272"/>
      <c r="AN361" s="272"/>
      <c r="AO361" s="272"/>
      <c r="AP361" s="272"/>
    </row>
    <row r="362" spans="2:42" s="274" customFormat="1" ht="12" customHeight="1">
      <c r="B362" s="272"/>
      <c r="C362" s="273"/>
      <c r="D362" s="272"/>
      <c r="E362" s="272"/>
      <c r="F362" s="272"/>
      <c r="G362" s="272"/>
      <c r="H362" s="272"/>
      <c r="I362" s="272"/>
      <c r="J362" s="272"/>
      <c r="K362" s="272"/>
      <c r="L362" s="272"/>
      <c r="M362" s="272"/>
      <c r="N362" s="272"/>
      <c r="O362" s="272"/>
      <c r="P362" s="272"/>
      <c r="Q362" s="272"/>
      <c r="R362" s="272"/>
      <c r="S362" s="272"/>
      <c r="T362" s="272"/>
      <c r="U362" s="272"/>
      <c r="V362" s="272"/>
      <c r="W362" s="272"/>
      <c r="X362" s="272"/>
      <c r="Y362" s="272"/>
      <c r="Z362" s="272"/>
      <c r="AA362" s="272"/>
      <c r="AB362" s="272"/>
      <c r="AC362" s="272"/>
      <c r="AD362" s="272"/>
      <c r="AE362" s="272"/>
      <c r="AF362" s="272"/>
      <c r="AG362" s="272"/>
      <c r="AH362" s="272"/>
      <c r="AI362" s="272"/>
      <c r="AJ362" s="272"/>
      <c r="AK362" s="272"/>
      <c r="AL362" s="272"/>
      <c r="AM362" s="272"/>
      <c r="AN362" s="272"/>
      <c r="AO362" s="272"/>
      <c r="AP362" s="272"/>
    </row>
    <row r="363" spans="2:42" s="274" customFormat="1" ht="12" customHeight="1">
      <c r="B363" s="272"/>
      <c r="C363" s="273"/>
      <c r="D363" s="272"/>
      <c r="E363" s="272"/>
      <c r="F363" s="272"/>
      <c r="G363" s="272"/>
      <c r="H363" s="272"/>
      <c r="I363" s="272"/>
      <c r="J363" s="272"/>
      <c r="K363" s="272"/>
      <c r="L363" s="272"/>
      <c r="M363" s="272"/>
      <c r="N363" s="272"/>
      <c r="O363" s="272"/>
      <c r="P363" s="272"/>
      <c r="Q363" s="272"/>
      <c r="R363" s="272"/>
      <c r="S363" s="272"/>
      <c r="T363" s="272"/>
      <c r="U363" s="272"/>
      <c r="V363" s="272"/>
      <c r="W363" s="272"/>
      <c r="X363" s="272"/>
      <c r="Y363" s="272"/>
      <c r="Z363" s="272"/>
      <c r="AA363" s="272"/>
      <c r="AB363" s="272"/>
      <c r="AC363" s="272"/>
      <c r="AD363" s="272"/>
      <c r="AE363" s="272"/>
      <c r="AF363" s="272"/>
      <c r="AG363" s="272"/>
      <c r="AH363" s="272"/>
      <c r="AI363" s="272"/>
      <c r="AJ363" s="272"/>
      <c r="AK363" s="272"/>
      <c r="AL363" s="272"/>
      <c r="AM363" s="272"/>
      <c r="AN363" s="272"/>
      <c r="AO363" s="272"/>
      <c r="AP363" s="272"/>
    </row>
    <row r="364" spans="2:42" s="274" customFormat="1" ht="12" customHeight="1">
      <c r="B364" s="272"/>
      <c r="C364" s="273"/>
      <c r="D364" s="272"/>
      <c r="E364" s="272"/>
      <c r="F364" s="272"/>
      <c r="G364" s="272"/>
      <c r="H364" s="272"/>
      <c r="I364" s="272"/>
      <c r="J364" s="272"/>
      <c r="K364" s="272"/>
      <c r="L364" s="272"/>
      <c r="M364" s="272"/>
      <c r="N364" s="272"/>
      <c r="O364" s="272"/>
      <c r="P364" s="272"/>
      <c r="Q364" s="272"/>
      <c r="R364" s="272"/>
      <c r="S364" s="272"/>
      <c r="T364" s="272"/>
      <c r="U364" s="272"/>
      <c r="V364" s="272"/>
      <c r="W364" s="272"/>
      <c r="X364" s="272"/>
      <c r="Y364" s="272"/>
      <c r="Z364" s="272"/>
      <c r="AA364" s="272"/>
      <c r="AB364" s="272"/>
      <c r="AC364" s="272"/>
      <c r="AD364" s="272"/>
      <c r="AE364" s="272"/>
      <c r="AF364" s="272"/>
      <c r="AG364" s="272"/>
      <c r="AH364" s="272"/>
      <c r="AI364" s="272"/>
      <c r="AJ364" s="272"/>
      <c r="AK364" s="272"/>
      <c r="AL364" s="272"/>
      <c r="AM364" s="272"/>
      <c r="AN364" s="272"/>
      <c r="AO364" s="272"/>
      <c r="AP364" s="272"/>
    </row>
    <row r="365" spans="2:42" s="274" customFormat="1" ht="12" customHeight="1">
      <c r="B365" s="272"/>
      <c r="C365" s="273"/>
      <c r="D365" s="272"/>
      <c r="E365" s="272"/>
      <c r="F365" s="272"/>
      <c r="G365" s="272"/>
      <c r="H365" s="272"/>
      <c r="I365" s="272"/>
      <c r="J365" s="272"/>
      <c r="K365" s="272"/>
      <c r="L365" s="272"/>
      <c r="M365" s="272"/>
      <c r="N365" s="272"/>
      <c r="O365" s="272"/>
      <c r="P365" s="272"/>
      <c r="Q365" s="272"/>
      <c r="R365" s="272"/>
      <c r="S365" s="272"/>
      <c r="T365" s="272"/>
      <c r="U365" s="272"/>
      <c r="V365" s="272"/>
      <c r="W365" s="272"/>
      <c r="X365" s="272"/>
      <c r="Y365" s="272"/>
      <c r="Z365" s="272"/>
      <c r="AA365" s="272"/>
      <c r="AB365" s="272"/>
      <c r="AC365" s="272"/>
      <c r="AD365" s="272"/>
      <c r="AE365" s="272"/>
      <c r="AF365" s="272"/>
      <c r="AG365" s="272"/>
      <c r="AH365" s="272"/>
      <c r="AI365" s="272"/>
      <c r="AJ365" s="272"/>
      <c r="AK365" s="272"/>
      <c r="AL365" s="272"/>
      <c r="AM365" s="272"/>
      <c r="AN365" s="272"/>
      <c r="AO365" s="272"/>
      <c r="AP365" s="272"/>
    </row>
    <row r="366" spans="2:42" s="274" customFormat="1" ht="12" customHeight="1">
      <c r="B366" s="272"/>
      <c r="C366" s="273"/>
      <c r="D366" s="272"/>
      <c r="E366" s="272"/>
      <c r="F366" s="272"/>
      <c r="G366" s="272"/>
      <c r="H366" s="272"/>
      <c r="I366" s="272"/>
      <c r="J366" s="272"/>
      <c r="K366" s="272"/>
      <c r="L366" s="272"/>
      <c r="M366" s="272"/>
      <c r="N366" s="272"/>
      <c r="O366" s="272"/>
      <c r="P366" s="272"/>
      <c r="Q366" s="272"/>
      <c r="R366" s="272"/>
      <c r="S366" s="272"/>
      <c r="T366" s="272"/>
      <c r="U366" s="272"/>
      <c r="V366" s="272"/>
      <c r="W366" s="272"/>
      <c r="X366" s="272"/>
      <c r="Y366" s="272"/>
      <c r="Z366" s="272"/>
      <c r="AA366" s="272"/>
      <c r="AB366" s="272"/>
      <c r="AC366" s="272"/>
      <c r="AD366" s="272"/>
      <c r="AE366" s="272"/>
      <c r="AF366" s="272"/>
      <c r="AG366" s="272"/>
      <c r="AH366" s="272"/>
      <c r="AI366" s="272"/>
      <c r="AJ366" s="272"/>
      <c r="AK366" s="272"/>
      <c r="AL366" s="272"/>
      <c r="AM366" s="272"/>
      <c r="AN366" s="272"/>
      <c r="AO366" s="272"/>
      <c r="AP366" s="272"/>
    </row>
    <row r="367" spans="2:42" s="274" customFormat="1" ht="7.5" customHeight="1">
      <c r="B367" s="272"/>
      <c r="C367" s="273"/>
      <c r="D367" s="272"/>
      <c r="E367" s="272"/>
      <c r="F367" s="272"/>
      <c r="G367" s="272"/>
      <c r="H367" s="272"/>
      <c r="I367" s="272"/>
      <c r="J367" s="272"/>
      <c r="K367" s="272"/>
      <c r="L367" s="272"/>
      <c r="M367" s="272"/>
      <c r="N367" s="272"/>
      <c r="O367" s="272"/>
      <c r="P367" s="272"/>
      <c r="Q367" s="272"/>
      <c r="R367" s="272"/>
      <c r="S367" s="272"/>
      <c r="T367" s="272"/>
      <c r="U367" s="272"/>
      <c r="V367" s="272"/>
      <c r="W367" s="272"/>
      <c r="X367" s="272"/>
      <c r="Y367" s="272"/>
      <c r="Z367" s="272"/>
      <c r="AA367" s="272"/>
      <c r="AB367" s="272"/>
      <c r="AC367" s="272"/>
      <c r="AD367" s="272"/>
      <c r="AE367" s="272"/>
      <c r="AF367" s="272"/>
      <c r="AG367" s="272"/>
      <c r="AH367" s="272"/>
      <c r="AI367" s="272"/>
      <c r="AJ367" s="272"/>
      <c r="AK367" s="272"/>
      <c r="AL367" s="272"/>
      <c r="AM367" s="272"/>
      <c r="AN367" s="272"/>
      <c r="AO367" s="272"/>
      <c r="AP367" s="272"/>
    </row>
    <row r="368" spans="2:42" s="274" customFormat="1" ht="12" customHeight="1">
      <c r="B368" s="272"/>
      <c r="C368" s="273"/>
      <c r="D368" s="272"/>
      <c r="E368" s="272"/>
      <c r="F368" s="272"/>
      <c r="G368" s="272"/>
      <c r="H368" s="272"/>
      <c r="I368" s="272"/>
      <c r="J368" s="272"/>
      <c r="K368" s="272"/>
      <c r="L368" s="272"/>
      <c r="M368" s="272"/>
      <c r="N368" s="272"/>
      <c r="O368" s="272"/>
      <c r="P368" s="272"/>
      <c r="Q368" s="272"/>
      <c r="R368" s="272"/>
      <c r="S368" s="272"/>
      <c r="T368" s="272"/>
      <c r="U368" s="272"/>
      <c r="V368" s="272"/>
      <c r="W368" s="272"/>
      <c r="X368" s="272"/>
      <c r="Y368" s="272"/>
      <c r="Z368" s="272"/>
      <c r="AA368" s="272"/>
      <c r="AB368" s="272"/>
      <c r="AC368" s="272"/>
      <c r="AD368" s="272"/>
      <c r="AE368" s="272"/>
      <c r="AF368" s="272"/>
      <c r="AG368" s="272"/>
      <c r="AH368" s="272"/>
      <c r="AI368" s="272"/>
      <c r="AJ368" s="272"/>
      <c r="AK368" s="272"/>
      <c r="AL368" s="272"/>
      <c r="AM368" s="272"/>
      <c r="AN368" s="272"/>
      <c r="AO368" s="272"/>
      <c r="AP368" s="272"/>
    </row>
    <row r="369" spans="2:42" s="274" customFormat="1" ht="7.5" customHeight="1">
      <c r="B369" s="272"/>
      <c r="C369" s="273"/>
      <c r="D369" s="272"/>
      <c r="E369" s="272"/>
      <c r="F369" s="272"/>
      <c r="G369" s="272"/>
      <c r="H369" s="272"/>
      <c r="I369" s="272"/>
      <c r="J369" s="272"/>
      <c r="K369" s="272"/>
      <c r="L369" s="272"/>
      <c r="M369" s="272"/>
      <c r="N369" s="272"/>
      <c r="O369" s="272"/>
      <c r="P369" s="272"/>
      <c r="Q369" s="272"/>
      <c r="R369" s="272"/>
      <c r="S369" s="272"/>
      <c r="T369" s="272"/>
      <c r="U369" s="272"/>
      <c r="V369" s="272"/>
      <c r="W369" s="272"/>
      <c r="X369" s="272"/>
      <c r="Y369" s="272"/>
      <c r="Z369" s="272"/>
      <c r="AA369" s="272"/>
      <c r="AB369" s="272"/>
      <c r="AC369" s="272"/>
      <c r="AD369" s="272"/>
      <c r="AE369" s="272"/>
      <c r="AF369" s="272"/>
      <c r="AG369" s="272"/>
      <c r="AH369" s="272"/>
      <c r="AI369" s="272"/>
      <c r="AJ369" s="272"/>
      <c r="AK369" s="272"/>
      <c r="AL369" s="272"/>
      <c r="AM369" s="272"/>
      <c r="AN369" s="272"/>
      <c r="AO369" s="272"/>
      <c r="AP369" s="272"/>
    </row>
    <row r="370" spans="2:42" s="274" customFormat="1" ht="12" customHeight="1">
      <c r="B370" s="272"/>
      <c r="C370" s="273"/>
      <c r="D370" s="272"/>
      <c r="E370" s="272"/>
      <c r="F370" s="272"/>
      <c r="G370" s="272"/>
      <c r="H370" s="272"/>
      <c r="I370" s="272"/>
      <c r="J370" s="272"/>
      <c r="K370" s="272"/>
      <c r="L370" s="272"/>
      <c r="M370" s="272"/>
      <c r="N370" s="272"/>
      <c r="O370" s="272"/>
      <c r="P370" s="272"/>
      <c r="Q370" s="272"/>
      <c r="R370" s="272"/>
      <c r="S370" s="272"/>
      <c r="T370" s="272"/>
      <c r="U370" s="272"/>
      <c r="V370" s="272"/>
      <c r="W370" s="272"/>
      <c r="X370" s="272"/>
      <c r="Y370" s="272"/>
      <c r="Z370" s="272"/>
      <c r="AA370" s="272"/>
      <c r="AB370" s="272"/>
      <c r="AC370" s="272"/>
      <c r="AD370" s="272"/>
      <c r="AE370" s="272"/>
      <c r="AF370" s="272"/>
      <c r="AG370" s="272"/>
      <c r="AH370" s="272"/>
      <c r="AI370" s="272"/>
      <c r="AJ370" s="272"/>
      <c r="AK370" s="272"/>
      <c r="AL370" s="272"/>
      <c r="AM370" s="272"/>
      <c r="AN370" s="272"/>
      <c r="AO370" s="272"/>
      <c r="AP370" s="272"/>
    </row>
    <row r="371" spans="2:42" s="274" customFormat="1" ht="12" customHeight="1">
      <c r="B371" s="272"/>
      <c r="C371" s="273"/>
      <c r="D371" s="272"/>
      <c r="E371" s="272"/>
      <c r="F371" s="272"/>
      <c r="G371" s="272"/>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row>
    <row r="372" spans="2:42" s="274" customFormat="1" ht="12" customHeight="1">
      <c r="B372" s="272"/>
      <c r="C372" s="273"/>
      <c r="D372" s="272"/>
      <c r="E372" s="272"/>
      <c r="F372" s="272"/>
      <c r="G372" s="272"/>
      <c r="H372" s="272"/>
      <c r="I372" s="272"/>
      <c r="J372" s="272"/>
      <c r="K372" s="272"/>
      <c r="L372" s="272"/>
      <c r="M372" s="272"/>
      <c r="N372" s="272"/>
      <c r="O372" s="272"/>
      <c r="P372" s="272"/>
      <c r="Q372" s="272"/>
      <c r="R372" s="272"/>
      <c r="S372" s="272"/>
      <c r="T372" s="272"/>
      <c r="U372" s="272"/>
      <c r="V372" s="272"/>
      <c r="W372" s="272"/>
      <c r="X372" s="272"/>
      <c r="Y372" s="272"/>
      <c r="Z372" s="272"/>
      <c r="AA372" s="272"/>
      <c r="AB372" s="272"/>
      <c r="AC372" s="272"/>
      <c r="AD372" s="272"/>
      <c r="AE372" s="272"/>
      <c r="AF372" s="272"/>
      <c r="AG372" s="272"/>
      <c r="AH372" s="272"/>
      <c r="AI372" s="272"/>
      <c r="AJ372" s="272"/>
      <c r="AK372" s="272"/>
      <c r="AL372" s="272"/>
      <c r="AM372" s="272"/>
      <c r="AN372" s="272"/>
      <c r="AO372" s="272"/>
      <c r="AP372" s="272"/>
    </row>
    <row r="373" spans="2:42" s="274" customFormat="1" ht="12" customHeight="1">
      <c r="B373" s="272"/>
      <c r="C373" s="273"/>
      <c r="D373" s="272"/>
      <c r="E373" s="272"/>
      <c r="F373" s="272"/>
      <c r="G373" s="272"/>
      <c r="H373" s="272"/>
      <c r="I373" s="272"/>
      <c r="J373" s="272"/>
      <c r="K373" s="272"/>
      <c r="L373" s="272"/>
      <c r="M373" s="272"/>
      <c r="N373" s="272"/>
      <c r="O373" s="272"/>
      <c r="P373" s="272"/>
      <c r="Q373" s="272"/>
      <c r="R373" s="272"/>
      <c r="S373" s="272"/>
      <c r="T373" s="272"/>
      <c r="U373" s="272"/>
      <c r="V373" s="272"/>
      <c r="W373" s="272"/>
      <c r="X373" s="272"/>
      <c r="Y373" s="272"/>
      <c r="Z373" s="272"/>
      <c r="AA373" s="272"/>
      <c r="AB373" s="272"/>
      <c r="AC373" s="272"/>
      <c r="AD373" s="272"/>
      <c r="AE373" s="272"/>
      <c r="AF373" s="272"/>
      <c r="AG373" s="272"/>
      <c r="AH373" s="272"/>
      <c r="AI373" s="272"/>
      <c r="AJ373" s="272"/>
      <c r="AK373" s="272"/>
      <c r="AL373" s="272"/>
      <c r="AM373" s="272"/>
      <c r="AN373" s="272"/>
      <c r="AO373" s="272"/>
      <c r="AP373" s="272"/>
    </row>
    <row r="374" spans="2:42" s="274" customFormat="1" ht="12" customHeight="1">
      <c r="B374" s="272"/>
      <c r="C374" s="273"/>
      <c r="D374" s="272"/>
      <c r="E374" s="272"/>
      <c r="F374" s="272"/>
      <c r="G374" s="272"/>
      <c r="H374" s="272"/>
      <c r="I374" s="272"/>
      <c r="J374" s="272"/>
      <c r="K374" s="272"/>
      <c r="L374" s="272"/>
      <c r="M374" s="272"/>
      <c r="N374" s="272"/>
      <c r="O374" s="272"/>
      <c r="P374" s="272"/>
      <c r="Q374" s="272"/>
      <c r="R374" s="272"/>
      <c r="S374" s="272"/>
      <c r="T374" s="272"/>
      <c r="U374" s="272"/>
      <c r="V374" s="272"/>
      <c r="W374" s="272"/>
      <c r="X374" s="272"/>
      <c r="Y374" s="272"/>
      <c r="Z374" s="272"/>
      <c r="AA374" s="272"/>
      <c r="AB374" s="272"/>
      <c r="AC374" s="272"/>
      <c r="AD374" s="272"/>
      <c r="AE374" s="272"/>
      <c r="AF374" s="272"/>
      <c r="AG374" s="272"/>
      <c r="AH374" s="272"/>
      <c r="AI374" s="272"/>
      <c r="AJ374" s="272"/>
      <c r="AK374" s="272"/>
      <c r="AL374" s="272"/>
      <c r="AM374" s="272"/>
      <c r="AN374" s="272"/>
      <c r="AO374" s="272"/>
      <c r="AP374" s="272"/>
    </row>
    <row r="375" spans="2:42" s="274" customFormat="1" ht="7.5" customHeight="1">
      <c r="B375" s="272"/>
      <c r="C375" s="273"/>
      <c r="D375" s="272"/>
      <c r="E375" s="272"/>
      <c r="F375" s="272"/>
      <c r="G375" s="272"/>
      <c r="H375" s="272"/>
      <c r="I375" s="272"/>
      <c r="J375" s="272"/>
      <c r="K375" s="272"/>
      <c r="L375" s="272"/>
      <c r="M375" s="272"/>
      <c r="N375" s="272"/>
      <c r="O375" s="272"/>
      <c r="P375" s="272"/>
      <c r="Q375" s="272"/>
      <c r="R375" s="272"/>
      <c r="S375" s="272"/>
      <c r="T375" s="272"/>
      <c r="U375" s="272"/>
      <c r="V375" s="272"/>
      <c r="W375" s="272"/>
      <c r="X375" s="272"/>
      <c r="Y375" s="272"/>
      <c r="Z375" s="272"/>
      <c r="AA375" s="272"/>
      <c r="AB375" s="272"/>
      <c r="AC375" s="272"/>
      <c r="AD375" s="272"/>
      <c r="AE375" s="272"/>
      <c r="AF375" s="272"/>
      <c r="AG375" s="272"/>
      <c r="AH375" s="272"/>
      <c r="AI375" s="272"/>
      <c r="AJ375" s="272"/>
      <c r="AK375" s="272"/>
      <c r="AL375" s="272"/>
      <c r="AM375" s="272"/>
      <c r="AN375" s="272"/>
      <c r="AO375" s="272"/>
      <c r="AP375" s="272"/>
    </row>
    <row r="376" spans="2:42" s="274" customFormat="1" ht="12" customHeight="1">
      <c r="B376" s="272"/>
      <c r="C376" s="273"/>
      <c r="D376" s="272"/>
      <c r="E376" s="272"/>
      <c r="F376" s="272"/>
      <c r="G376" s="272"/>
      <c r="H376" s="272"/>
      <c r="I376" s="272"/>
      <c r="J376" s="272"/>
      <c r="K376" s="272"/>
      <c r="L376" s="272"/>
      <c r="M376" s="272"/>
      <c r="N376" s="272"/>
      <c r="O376" s="272"/>
      <c r="P376" s="272"/>
      <c r="Q376" s="272"/>
      <c r="R376" s="272"/>
      <c r="S376" s="272"/>
      <c r="T376" s="272"/>
      <c r="U376" s="272"/>
      <c r="V376" s="272"/>
      <c r="W376" s="272"/>
      <c r="X376" s="272"/>
      <c r="Y376" s="272"/>
      <c r="Z376" s="272"/>
      <c r="AA376" s="272"/>
      <c r="AB376" s="272"/>
      <c r="AC376" s="272"/>
      <c r="AD376" s="272"/>
      <c r="AE376" s="272"/>
      <c r="AF376" s="272"/>
      <c r="AG376" s="272"/>
      <c r="AH376" s="272"/>
      <c r="AI376" s="272"/>
      <c r="AJ376" s="272"/>
      <c r="AK376" s="272"/>
      <c r="AL376" s="272"/>
      <c r="AM376" s="272"/>
      <c r="AN376" s="272"/>
      <c r="AO376" s="272"/>
      <c r="AP376" s="272"/>
    </row>
    <row r="377" spans="2:42" s="274" customFormat="1" ht="7.5" customHeight="1">
      <c r="B377" s="272"/>
      <c r="C377" s="273"/>
      <c r="D377" s="272"/>
      <c r="E377" s="272"/>
      <c r="F377" s="272"/>
      <c r="G377" s="272"/>
      <c r="H377" s="272"/>
      <c r="I377" s="272"/>
      <c r="J377" s="272"/>
      <c r="K377" s="272"/>
      <c r="L377" s="272"/>
      <c r="M377" s="272"/>
      <c r="N377" s="272"/>
      <c r="O377" s="272"/>
      <c r="P377" s="272"/>
      <c r="Q377" s="272"/>
      <c r="R377" s="272"/>
      <c r="S377" s="272"/>
      <c r="T377" s="272"/>
      <c r="U377" s="272"/>
      <c r="V377" s="272"/>
      <c r="W377" s="272"/>
      <c r="X377" s="272"/>
      <c r="Y377" s="272"/>
      <c r="Z377" s="272"/>
      <c r="AA377" s="272"/>
      <c r="AB377" s="272"/>
      <c r="AC377" s="272"/>
      <c r="AD377" s="272"/>
      <c r="AE377" s="272"/>
      <c r="AF377" s="272"/>
      <c r="AG377" s="272"/>
      <c r="AH377" s="272"/>
      <c r="AI377" s="272"/>
      <c r="AJ377" s="272"/>
      <c r="AK377" s="272"/>
      <c r="AL377" s="272"/>
      <c r="AM377" s="272"/>
      <c r="AN377" s="272"/>
      <c r="AO377" s="272"/>
      <c r="AP377" s="272"/>
    </row>
    <row r="378" spans="2:42" s="274" customFormat="1" ht="12" customHeight="1">
      <c r="B378" s="272"/>
      <c r="C378" s="273"/>
      <c r="D378" s="272"/>
      <c r="E378" s="272"/>
      <c r="F378" s="272"/>
      <c r="G378" s="272"/>
      <c r="H378" s="272"/>
      <c r="I378" s="272"/>
      <c r="J378" s="272"/>
      <c r="K378" s="272"/>
      <c r="L378" s="272"/>
      <c r="M378" s="272"/>
      <c r="N378" s="272"/>
      <c r="O378" s="272"/>
      <c r="P378" s="272"/>
      <c r="Q378" s="272"/>
      <c r="R378" s="272"/>
      <c r="S378" s="272"/>
      <c r="T378" s="272"/>
      <c r="U378" s="272"/>
      <c r="V378" s="272"/>
      <c r="W378" s="272"/>
      <c r="X378" s="272"/>
      <c r="Y378" s="272"/>
      <c r="Z378" s="272"/>
      <c r="AA378" s="272"/>
      <c r="AB378" s="272"/>
      <c r="AC378" s="272"/>
      <c r="AD378" s="272"/>
      <c r="AE378" s="272"/>
      <c r="AF378" s="272"/>
      <c r="AG378" s="272"/>
      <c r="AH378" s="272"/>
      <c r="AI378" s="272"/>
      <c r="AJ378" s="272"/>
      <c r="AK378" s="272"/>
      <c r="AL378" s="272"/>
      <c r="AM378" s="272"/>
      <c r="AN378" s="272"/>
      <c r="AO378" s="272"/>
      <c r="AP378" s="272"/>
    </row>
    <row r="379" spans="2:42" s="274" customFormat="1" ht="12" customHeight="1">
      <c r="B379" s="272"/>
      <c r="C379" s="273"/>
      <c r="D379" s="272"/>
      <c r="E379" s="272"/>
      <c r="F379" s="272"/>
      <c r="G379" s="272"/>
      <c r="H379" s="272"/>
      <c r="I379" s="272"/>
      <c r="J379" s="272"/>
      <c r="K379" s="272"/>
      <c r="L379" s="272"/>
      <c r="M379" s="272"/>
      <c r="N379" s="272"/>
      <c r="O379" s="272"/>
      <c r="P379" s="272"/>
      <c r="Q379" s="272"/>
      <c r="R379" s="272"/>
      <c r="S379" s="272"/>
      <c r="T379" s="272"/>
      <c r="U379" s="272"/>
      <c r="V379" s="272"/>
      <c r="W379" s="272"/>
      <c r="X379" s="272"/>
      <c r="Y379" s="272"/>
      <c r="Z379" s="272"/>
      <c r="AA379" s="272"/>
      <c r="AB379" s="272"/>
      <c r="AC379" s="272"/>
      <c r="AD379" s="272"/>
      <c r="AE379" s="272"/>
      <c r="AF379" s="272"/>
      <c r="AG379" s="272"/>
      <c r="AH379" s="272"/>
      <c r="AI379" s="272"/>
      <c r="AJ379" s="272"/>
      <c r="AK379" s="272"/>
      <c r="AL379" s="272"/>
      <c r="AM379" s="272"/>
      <c r="AN379" s="272"/>
      <c r="AO379" s="272"/>
      <c r="AP379" s="272"/>
    </row>
    <row r="380" spans="2:42" s="274" customFormat="1" ht="12" customHeight="1">
      <c r="B380" s="272"/>
      <c r="C380" s="273"/>
      <c r="D380" s="272"/>
      <c r="E380" s="272"/>
      <c r="F380" s="272"/>
      <c r="G380" s="272"/>
      <c r="H380" s="272"/>
      <c r="I380" s="272"/>
      <c r="J380" s="272"/>
      <c r="K380" s="272"/>
      <c r="L380" s="272"/>
      <c r="M380" s="272"/>
      <c r="N380" s="272"/>
      <c r="O380" s="272"/>
      <c r="P380" s="272"/>
      <c r="Q380" s="272"/>
      <c r="R380" s="272"/>
      <c r="S380" s="272"/>
      <c r="T380" s="272"/>
      <c r="U380" s="272"/>
      <c r="V380" s="272"/>
      <c r="W380" s="272"/>
      <c r="X380" s="272"/>
      <c r="Y380" s="272"/>
      <c r="Z380" s="272"/>
      <c r="AA380" s="272"/>
      <c r="AB380" s="272"/>
      <c r="AC380" s="272"/>
      <c r="AD380" s="272"/>
      <c r="AE380" s="272"/>
      <c r="AF380" s="272"/>
      <c r="AG380" s="272"/>
      <c r="AH380" s="272"/>
      <c r="AI380" s="272"/>
      <c r="AJ380" s="272"/>
      <c r="AK380" s="272"/>
      <c r="AL380" s="272"/>
      <c r="AM380" s="272"/>
      <c r="AN380" s="272"/>
      <c r="AO380" s="272"/>
      <c r="AP380" s="272"/>
    </row>
    <row r="381" spans="2:42" s="274" customFormat="1" ht="12" customHeight="1">
      <c r="B381" s="272"/>
      <c r="C381" s="273"/>
      <c r="D381" s="272"/>
      <c r="E381" s="272"/>
      <c r="F381" s="272"/>
      <c r="G381" s="272"/>
      <c r="H381" s="272"/>
      <c r="I381" s="272"/>
      <c r="J381" s="272"/>
      <c r="K381" s="272"/>
      <c r="L381" s="272"/>
      <c r="M381" s="272"/>
      <c r="N381" s="272"/>
      <c r="O381" s="272"/>
      <c r="P381" s="272"/>
      <c r="Q381" s="272"/>
      <c r="R381" s="272"/>
      <c r="S381" s="272"/>
      <c r="T381" s="272"/>
      <c r="U381" s="272"/>
      <c r="V381" s="272"/>
      <c r="W381" s="272"/>
      <c r="X381" s="272"/>
      <c r="Y381" s="272"/>
      <c r="Z381" s="272"/>
      <c r="AA381" s="272"/>
      <c r="AB381" s="272"/>
      <c r="AC381" s="272"/>
      <c r="AD381" s="272"/>
      <c r="AE381" s="272"/>
      <c r="AF381" s="272"/>
      <c r="AG381" s="272"/>
      <c r="AH381" s="272"/>
      <c r="AI381" s="272"/>
      <c r="AJ381" s="272"/>
      <c r="AK381" s="272"/>
      <c r="AL381" s="272"/>
      <c r="AM381" s="272"/>
      <c r="AN381" s="272"/>
      <c r="AO381" s="272"/>
      <c r="AP381" s="272"/>
    </row>
    <row r="382" spans="2:42" s="274" customFormat="1" ht="12" customHeight="1">
      <c r="B382" s="272"/>
      <c r="C382" s="273"/>
      <c r="D382" s="272"/>
      <c r="E382" s="272"/>
      <c r="F382" s="272"/>
      <c r="G382" s="272"/>
      <c r="H382" s="272"/>
      <c r="I382" s="272"/>
      <c r="J382" s="272"/>
      <c r="K382" s="272"/>
      <c r="L382" s="272"/>
      <c r="M382" s="272"/>
      <c r="N382" s="272"/>
      <c r="O382" s="272"/>
      <c r="P382" s="272"/>
      <c r="Q382" s="272"/>
      <c r="R382" s="272"/>
      <c r="S382" s="272"/>
      <c r="T382" s="272"/>
      <c r="U382" s="272"/>
      <c r="V382" s="272"/>
      <c r="W382" s="272"/>
      <c r="X382" s="272"/>
      <c r="Y382" s="272"/>
      <c r="Z382" s="272"/>
      <c r="AA382" s="272"/>
      <c r="AB382" s="272"/>
      <c r="AC382" s="272"/>
      <c r="AD382" s="272"/>
      <c r="AE382" s="272"/>
      <c r="AF382" s="272"/>
      <c r="AG382" s="272"/>
      <c r="AH382" s="272"/>
      <c r="AI382" s="272"/>
      <c r="AJ382" s="272"/>
      <c r="AK382" s="272"/>
      <c r="AL382" s="272"/>
      <c r="AM382" s="272"/>
      <c r="AN382" s="272"/>
      <c r="AO382" s="272"/>
      <c r="AP382" s="272"/>
    </row>
    <row r="383" spans="2:42" s="274" customFormat="1" ht="7.5" customHeight="1">
      <c r="B383" s="272"/>
      <c r="C383" s="273"/>
      <c r="D383" s="272"/>
      <c r="E383" s="272"/>
      <c r="F383" s="272"/>
      <c r="G383" s="272"/>
      <c r="H383" s="272"/>
      <c r="I383" s="272"/>
      <c r="J383" s="272"/>
      <c r="K383" s="272"/>
      <c r="L383" s="272"/>
      <c r="M383" s="272"/>
      <c r="N383" s="272"/>
      <c r="O383" s="272"/>
      <c r="P383" s="272"/>
      <c r="Q383" s="272"/>
      <c r="R383" s="272"/>
      <c r="S383" s="272"/>
      <c r="T383" s="272"/>
      <c r="U383" s="272"/>
      <c r="V383" s="272"/>
      <c r="W383" s="272"/>
      <c r="X383" s="272"/>
      <c r="Y383" s="272"/>
      <c r="Z383" s="272"/>
      <c r="AA383" s="272"/>
      <c r="AB383" s="272"/>
      <c r="AC383" s="272"/>
      <c r="AD383" s="272"/>
      <c r="AE383" s="272"/>
      <c r="AF383" s="272"/>
      <c r="AG383" s="272"/>
      <c r="AH383" s="272"/>
      <c r="AI383" s="272"/>
      <c r="AJ383" s="272"/>
      <c r="AK383" s="272"/>
      <c r="AL383" s="272"/>
      <c r="AM383" s="272"/>
      <c r="AN383" s="272"/>
      <c r="AO383" s="272"/>
      <c r="AP383" s="272"/>
    </row>
    <row r="384" spans="2:42" s="274" customFormat="1" ht="12" customHeight="1">
      <c r="B384" s="272"/>
      <c r="C384" s="273"/>
      <c r="D384" s="272"/>
      <c r="E384" s="272"/>
      <c r="F384" s="272"/>
      <c r="G384" s="272"/>
      <c r="H384" s="272"/>
      <c r="I384" s="272"/>
      <c r="J384" s="272"/>
      <c r="K384" s="272"/>
      <c r="L384" s="272"/>
      <c r="M384" s="272"/>
      <c r="N384" s="272"/>
      <c r="O384" s="272"/>
      <c r="P384" s="272"/>
      <c r="Q384" s="272"/>
      <c r="R384" s="272"/>
      <c r="S384" s="272"/>
      <c r="T384" s="272"/>
      <c r="U384" s="272"/>
      <c r="V384" s="272"/>
      <c r="W384" s="272"/>
      <c r="X384" s="272"/>
      <c r="Y384" s="272"/>
      <c r="Z384" s="272"/>
      <c r="AA384" s="272"/>
      <c r="AB384" s="272"/>
      <c r="AC384" s="272"/>
      <c r="AD384" s="272"/>
      <c r="AE384" s="272"/>
      <c r="AF384" s="272"/>
      <c r="AG384" s="272"/>
      <c r="AH384" s="272"/>
      <c r="AI384" s="272"/>
      <c r="AJ384" s="272"/>
      <c r="AK384" s="272"/>
      <c r="AL384" s="272"/>
      <c r="AM384" s="272"/>
      <c r="AN384" s="272"/>
      <c r="AO384" s="272"/>
      <c r="AP384" s="272"/>
    </row>
    <row r="385" spans="2:42" s="274" customFormat="1" ht="7.5" customHeight="1">
      <c r="B385" s="272"/>
      <c r="C385" s="273"/>
      <c r="D385" s="272"/>
      <c r="E385" s="272"/>
      <c r="F385" s="272"/>
      <c r="G385" s="272"/>
      <c r="H385" s="272"/>
      <c r="I385" s="272"/>
      <c r="J385" s="272"/>
      <c r="K385" s="272"/>
      <c r="L385" s="272"/>
      <c r="M385" s="272"/>
      <c r="N385" s="272"/>
      <c r="O385" s="272"/>
      <c r="P385" s="272"/>
      <c r="Q385" s="272"/>
      <c r="R385" s="272"/>
      <c r="S385" s="272"/>
      <c r="T385" s="272"/>
      <c r="U385" s="272"/>
      <c r="V385" s="272"/>
      <c r="W385" s="272"/>
      <c r="X385" s="272"/>
      <c r="Y385" s="272"/>
      <c r="Z385" s="272"/>
      <c r="AA385" s="272"/>
      <c r="AB385" s="272"/>
      <c r="AC385" s="272"/>
      <c r="AD385" s="272"/>
      <c r="AE385" s="272"/>
      <c r="AF385" s="272"/>
      <c r="AG385" s="272"/>
      <c r="AH385" s="272"/>
      <c r="AI385" s="272"/>
      <c r="AJ385" s="272"/>
      <c r="AK385" s="272"/>
      <c r="AL385" s="272"/>
      <c r="AM385" s="272"/>
      <c r="AN385" s="272"/>
      <c r="AO385" s="272"/>
      <c r="AP385" s="272"/>
    </row>
    <row r="386" spans="2:42" s="274" customFormat="1" ht="12" customHeight="1">
      <c r="B386" s="272"/>
      <c r="C386" s="273"/>
      <c r="D386" s="272"/>
      <c r="E386" s="272"/>
      <c r="F386" s="272"/>
      <c r="G386" s="272"/>
      <c r="H386" s="272"/>
      <c r="I386" s="272"/>
      <c r="J386" s="272"/>
      <c r="K386" s="272"/>
      <c r="L386" s="272"/>
      <c r="M386" s="272"/>
      <c r="N386" s="272"/>
      <c r="O386" s="272"/>
      <c r="P386" s="272"/>
      <c r="Q386" s="272"/>
      <c r="R386" s="272"/>
      <c r="S386" s="272"/>
      <c r="T386" s="272"/>
      <c r="U386" s="272"/>
      <c r="V386" s="272"/>
      <c r="W386" s="272"/>
      <c r="X386" s="272"/>
      <c r="Y386" s="272"/>
      <c r="Z386" s="272"/>
      <c r="AA386" s="272"/>
      <c r="AB386" s="272"/>
      <c r="AC386" s="272"/>
      <c r="AD386" s="272"/>
      <c r="AE386" s="272"/>
      <c r="AF386" s="272"/>
      <c r="AG386" s="272"/>
      <c r="AH386" s="272"/>
      <c r="AI386" s="272"/>
      <c r="AJ386" s="272"/>
      <c r="AK386" s="272"/>
      <c r="AL386" s="272"/>
      <c r="AM386" s="272"/>
      <c r="AN386" s="272"/>
      <c r="AO386" s="272"/>
      <c r="AP386" s="272"/>
    </row>
    <row r="387" spans="2:42" s="274" customFormat="1" ht="12" customHeight="1">
      <c r="B387" s="272"/>
      <c r="C387" s="273"/>
      <c r="D387" s="272"/>
      <c r="E387" s="272"/>
      <c r="F387" s="272"/>
      <c r="G387" s="272"/>
      <c r="H387" s="272"/>
      <c r="I387" s="272"/>
      <c r="J387" s="272"/>
      <c r="K387" s="272"/>
      <c r="L387" s="272"/>
      <c r="M387" s="272"/>
      <c r="N387" s="272"/>
      <c r="O387" s="272"/>
      <c r="P387" s="272"/>
      <c r="Q387" s="272"/>
      <c r="R387" s="272"/>
      <c r="S387" s="272"/>
      <c r="T387" s="272"/>
      <c r="U387" s="272"/>
      <c r="V387" s="272"/>
      <c r="W387" s="272"/>
      <c r="X387" s="272"/>
      <c r="Y387" s="272"/>
      <c r="Z387" s="272"/>
      <c r="AA387" s="272"/>
      <c r="AB387" s="272"/>
      <c r="AC387" s="272"/>
      <c r="AD387" s="272"/>
      <c r="AE387" s="272"/>
      <c r="AF387" s="272"/>
      <c r="AG387" s="272"/>
      <c r="AH387" s="272"/>
      <c r="AI387" s="272"/>
      <c r="AJ387" s="272"/>
      <c r="AK387" s="272"/>
      <c r="AL387" s="272"/>
      <c r="AM387" s="272"/>
      <c r="AN387" s="272"/>
      <c r="AO387" s="272"/>
      <c r="AP387" s="272"/>
    </row>
    <row r="388" spans="2:42" s="274" customFormat="1" ht="12" customHeight="1">
      <c r="B388" s="272"/>
      <c r="C388" s="273"/>
      <c r="D388" s="272"/>
      <c r="E388" s="272"/>
      <c r="F388" s="272"/>
      <c r="G388" s="272"/>
      <c r="H388" s="272"/>
      <c r="I388" s="272"/>
      <c r="J388" s="272"/>
      <c r="K388" s="272"/>
      <c r="L388" s="272"/>
      <c r="M388" s="272"/>
      <c r="N388" s="272"/>
      <c r="O388" s="272"/>
      <c r="P388" s="272"/>
      <c r="Q388" s="272"/>
      <c r="R388" s="272"/>
      <c r="S388" s="272"/>
      <c r="T388" s="272"/>
      <c r="U388" s="272"/>
      <c r="V388" s="272"/>
      <c r="W388" s="272"/>
      <c r="X388" s="272"/>
      <c r="Y388" s="272"/>
      <c r="Z388" s="272"/>
      <c r="AA388" s="272"/>
      <c r="AB388" s="272"/>
      <c r="AC388" s="272"/>
      <c r="AD388" s="272"/>
      <c r="AE388" s="272"/>
      <c r="AF388" s="272"/>
      <c r="AG388" s="272"/>
      <c r="AH388" s="272"/>
      <c r="AI388" s="272"/>
      <c r="AJ388" s="272"/>
      <c r="AK388" s="272"/>
      <c r="AL388" s="272"/>
      <c r="AM388" s="272"/>
      <c r="AN388" s="272"/>
      <c r="AO388" s="272"/>
      <c r="AP388" s="272"/>
    </row>
    <row r="389" spans="2:42" s="274" customFormat="1" ht="12" customHeight="1">
      <c r="B389" s="272"/>
      <c r="C389" s="273"/>
      <c r="D389" s="272"/>
      <c r="E389" s="272"/>
      <c r="F389" s="272"/>
      <c r="G389" s="272"/>
      <c r="H389" s="272"/>
      <c r="I389" s="272"/>
      <c r="J389" s="272"/>
      <c r="K389" s="272"/>
      <c r="L389" s="272"/>
      <c r="M389" s="272"/>
      <c r="N389" s="272"/>
      <c r="O389" s="272"/>
      <c r="P389" s="272"/>
      <c r="Q389" s="272"/>
      <c r="R389" s="272"/>
      <c r="S389" s="272"/>
      <c r="T389" s="272"/>
      <c r="U389" s="272"/>
      <c r="V389" s="272"/>
      <c r="W389" s="272"/>
      <c r="X389" s="272"/>
      <c r="Y389" s="272"/>
      <c r="Z389" s="272"/>
      <c r="AA389" s="272"/>
      <c r="AB389" s="272"/>
      <c r="AC389" s="272"/>
      <c r="AD389" s="272"/>
      <c r="AE389" s="272"/>
      <c r="AF389" s="272"/>
      <c r="AG389" s="272"/>
      <c r="AH389" s="272"/>
      <c r="AI389" s="272"/>
      <c r="AJ389" s="272"/>
      <c r="AK389" s="272"/>
      <c r="AL389" s="272"/>
      <c r="AM389" s="272"/>
      <c r="AN389" s="272"/>
      <c r="AO389" s="272"/>
      <c r="AP389" s="272"/>
    </row>
    <row r="390" spans="2:42" s="274" customFormat="1" ht="12" customHeight="1">
      <c r="B390" s="272"/>
      <c r="C390" s="273"/>
      <c r="D390" s="272"/>
      <c r="E390" s="272"/>
      <c r="F390" s="272"/>
      <c r="G390" s="272"/>
      <c r="H390" s="272"/>
      <c r="I390" s="272"/>
      <c r="J390" s="272"/>
      <c r="K390" s="272"/>
      <c r="L390" s="272"/>
      <c r="M390" s="272"/>
      <c r="N390" s="272"/>
      <c r="O390" s="272"/>
      <c r="P390" s="272"/>
      <c r="Q390" s="272"/>
      <c r="R390" s="272"/>
      <c r="S390" s="272"/>
      <c r="T390" s="272"/>
      <c r="U390" s="272"/>
      <c r="V390" s="272"/>
      <c r="W390" s="272"/>
      <c r="X390" s="272"/>
      <c r="Y390" s="272"/>
      <c r="Z390" s="272"/>
      <c r="AA390" s="272"/>
      <c r="AB390" s="272"/>
      <c r="AC390" s="272"/>
      <c r="AD390" s="272"/>
      <c r="AE390" s="272"/>
      <c r="AF390" s="272"/>
      <c r="AG390" s="272"/>
      <c r="AH390" s="272"/>
      <c r="AI390" s="272"/>
      <c r="AJ390" s="272"/>
      <c r="AK390" s="272"/>
      <c r="AL390" s="272"/>
      <c r="AM390" s="272"/>
      <c r="AN390" s="272"/>
      <c r="AO390" s="272"/>
      <c r="AP390" s="272"/>
    </row>
    <row r="391" spans="2:42" s="274" customFormat="1" ht="7.5" customHeight="1">
      <c r="B391" s="272"/>
      <c r="C391" s="273"/>
      <c r="D391" s="272"/>
      <c r="E391" s="272"/>
      <c r="F391" s="272"/>
      <c r="G391" s="272"/>
      <c r="H391" s="272"/>
      <c r="I391" s="272"/>
      <c r="J391" s="272"/>
      <c r="K391" s="272"/>
      <c r="L391" s="272"/>
      <c r="M391" s="272"/>
      <c r="N391" s="272"/>
      <c r="O391" s="272"/>
      <c r="P391" s="272"/>
      <c r="Q391" s="272"/>
      <c r="R391" s="272"/>
      <c r="S391" s="272"/>
      <c r="T391" s="272"/>
      <c r="U391" s="272"/>
      <c r="V391" s="272"/>
      <c r="W391" s="272"/>
      <c r="X391" s="272"/>
      <c r="Y391" s="272"/>
      <c r="Z391" s="272"/>
      <c r="AA391" s="272"/>
      <c r="AB391" s="272"/>
      <c r="AC391" s="272"/>
      <c r="AD391" s="272"/>
      <c r="AE391" s="272"/>
      <c r="AF391" s="272"/>
      <c r="AG391" s="272"/>
      <c r="AH391" s="272"/>
      <c r="AI391" s="272"/>
      <c r="AJ391" s="272"/>
      <c r="AK391" s="272"/>
      <c r="AL391" s="272"/>
      <c r="AM391" s="272"/>
      <c r="AN391" s="272"/>
      <c r="AO391" s="272"/>
      <c r="AP391" s="272"/>
    </row>
    <row r="392" spans="2:42" s="274" customFormat="1" ht="12" customHeight="1">
      <c r="B392" s="272"/>
      <c r="C392" s="273"/>
      <c r="D392" s="272"/>
      <c r="E392" s="272"/>
      <c r="F392" s="272"/>
      <c r="G392" s="272"/>
      <c r="H392" s="272"/>
      <c r="I392" s="272"/>
      <c r="J392" s="272"/>
      <c r="K392" s="272"/>
      <c r="L392" s="272"/>
      <c r="M392" s="272"/>
      <c r="N392" s="272"/>
      <c r="O392" s="272"/>
      <c r="P392" s="272"/>
      <c r="Q392" s="272"/>
      <c r="R392" s="272"/>
      <c r="S392" s="272"/>
      <c r="T392" s="272"/>
      <c r="U392" s="272"/>
      <c r="V392" s="272"/>
      <c r="W392" s="272"/>
      <c r="X392" s="272"/>
      <c r="Y392" s="272"/>
      <c r="Z392" s="272"/>
      <c r="AA392" s="272"/>
      <c r="AB392" s="272"/>
      <c r="AC392" s="272"/>
      <c r="AD392" s="272"/>
      <c r="AE392" s="272"/>
      <c r="AF392" s="272"/>
      <c r="AG392" s="272"/>
      <c r="AH392" s="272"/>
      <c r="AI392" s="272"/>
      <c r="AJ392" s="272"/>
      <c r="AK392" s="272"/>
      <c r="AL392" s="272"/>
      <c r="AM392" s="272"/>
      <c r="AN392" s="272"/>
      <c r="AO392" s="272"/>
      <c r="AP392" s="272"/>
    </row>
    <row r="393" spans="2:42" s="274" customFormat="1" ht="7.5" customHeight="1">
      <c r="B393" s="272"/>
      <c r="C393" s="273"/>
      <c r="D393" s="272"/>
      <c r="E393" s="272"/>
      <c r="F393" s="272"/>
      <c r="G393" s="272"/>
      <c r="H393" s="272"/>
      <c r="I393" s="272"/>
      <c r="J393" s="272"/>
      <c r="K393" s="272"/>
      <c r="L393" s="272"/>
      <c r="M393" s="272"/>
      <c r="N393" s="272"/>
      <c r="O393" s="272"/>
      <c r="P393" s="272"/>
      <c r="Q393" s="272"/>
      <c r="R393" s="272"/>
      <c r="S393" s="272"/>
      <c r="T393" s="272"/>
      <c r="U393" s="272"/>
      <c r="V393" s="272"/>
      <c r="W393" s="272"/>
      <c r="X393" s="272"/>
      <c r="Y393" s="272"/>
      <c r="Z393" s="272"/>
      <c r="AA393" s="272"/>
      <c r="AB393" s="272"/>
      <c r="AC393" s="272"/>
      <c r="AD393" s="272"/>
      <c r="AE393" s="272"/>
      <c r="AF393" s="272"/>
      <c r="AG393" s="272"/>
      <c r="AH393" s="272"/>
      <c r="AI393" s="272"/>
      <c r="AJ393" s="272"/>
      <c r="AK393" s="272"/>
      <c r="AL393" s="272"/>
      <c r="AM393" s="272"/>
      <c r="AN393" s="272"/>
      <c r="AO393" s="272"/>
      <c r="AP393" s="272"/>
    </row>
    <row r="394" spans="2:42" s="274" customFormat="1" ht="12" customHeight="1">
      <c r="B394" s="272"/>
      <c r="C394" s="273"/>
      <c r="D394" s="272"/>
      <c r="E394" s="272"/>
      <c r="F394" s="272"/>
      <c r="G394" s="272"/>
      <c r="H394" s="272"/>
      <c r="I394" s="272"/>
      <c r="J394" s="272"/>
      <c r="K394" s="272"/>
      <c r="L394" s="272"/>
      <c r="M394" s="272"/>
      <c r="N394" s="272"/>
      <c r="O394" s="272"/>
      <c r="P394" s="272"/>
      <c r="Q394" s="272"/>
      <c r="R394" s="272"/>
      <c r="S394" s="272"/>
      <c r="T394" s="272"/>
      <c r="U394" s="272"/>
      <c r="V394" s="272"/>
      <c r="W394" s="272"/>
      <c r="X394" s="272"/>
      <c r="Y394" s="272"/>
      <c r="Z394" s="272"/>
      <c r="AA394" s="272"/>
      <c r="AB394" s="272"/>
      <c r="AC394" s="272"/>
      <c r="AD394" s="272"/>
      <c r="AE394" s="272"/>
      <c r="AF394" s="272"/>
      <c r="AG394" s="272"/>
      <c r="AH394" s="272"/>
      <c r="AI394" s="272"/>
      <c r="AJ394" s="272"/>
      <c r="AK394" s="272"/>
      <c r="AL394" s="272"/>
      <c r="AM394" s="272"/>
      <c r="AN394" s="272"/>
      <c r="AO394" s="272"/>
      <c r="AP394" s="272"/>
    </row>
    <row r="395" spans="2:42" s="274" customFormat="1" ht="12" customHeight="1">
      <c r="B395" s="272"/>
      <c r="C395" s="273"/>
      <c r="D395" s="272"/>
      <c r="E395" s="272"/>
      <c r="F395" s="272"/>
      <c r="G395" s="272"/>
      <c r="H395" s="272"/>
      <c r="I395" s="272"/>
      <c r="J395" s="272"/>
      <c r="K395" s="272"/>
      <c r="L395" s="272"/>
      <c r="M395" s="272"/>
      <c r="N395" s="272"/>
      <c r="O395" s="272"/>
      <c r="P395" s="272"/>
      <c r="Q395" s="272"/>
      <c r="R395" s="272"/>
      <c r="S395" s="272"/>
      <c r="T395" s="272"/>
      <c r="U395" s="272"/>
      <c r="V395" s="272"/>
      <c r="W395" s="272"/>
      <c r="X395" s="272"/>
      <c r="Y395" s="272"/>
      <c r="Z395" s="272"/>
      <c r="AA395" s="272"/>
      <c r="AB395" s="272"/>
      <c r="AC395" s="272"/>
      <c r="AD395" s="272"/>
      <c r="AE395" s="272"/>
      <c r="AF395" s="272"/>
      <c r="AG395" s="272"/>
      <c r="AH395" s="272"/>
      <c r="AI395" s="272"/>
      <c r="AJ395" s="272"/>
      <c r="AK395" s="272"/>
      <c r="AL395" s="272"/>
      <c r="AM395" s="272"/>
      <c r="AN395" s="272"/>
      <c r="AO395" s="272"/>
      <c r="AP395" s="272"/>
    </row>
    <row r="396" spans="2:42" s="274" customFormat="1" ht="12" customHeight="1">
      <c r="B396" s="272"/>
      <c r="C396" s="273"/>
      <c r="D396" s="272"/>
      <c r="E396" s="272"/>
      <c r="F396" s="272"/>
      <c r="G396" s="272"/>
      <c r="H396" s="272"/>
      <c r="I396" s="272"/>
      <c r="J396" s="272"/>
      <c r="K396" s="272"/>
      <c r="L396" s="272"/>
      <c r="M396" s="272"/>
      <c r="N396" s="272"/>
      <c r="O396" s="272"/>
      <c r="P396" s="272"/>
      <c r="Q396" s="272"/>
      <c r="R396" s="272"/>
      <c r="S396" s="272"/>
      <c r="T396" s="272"/>
      <c r="U396" s="272"/>
      <c r="V396" s="272"/>
      <c r="W396" s="272"/>
      <c r="X396" s="272"/>
      <c r="Y396" s="272"/>
      <c r="Z396" s="272"/>
      <c r="AA396" s="272"/>
      <c r="AB396" s="272"/>
      <c r="AC396" s="272"/>
      <c r="AD396" s="272"/>
      <c r="AE396" s="272"/>
      <c r="AF396" s="272"/>
      <c r="AG396" s="272"/>
      <c r="AH396" s="272"/>
      <c r="AI396" s="272"/>
      <c r="AJ396" s="272"/>
      <c r="AK396" s="272"/>
      <c r="AL396" s="272"/>
      <c r="AM396" s="272"/>
      <c r="AN396" s="272"/>
      <c r="AO396" s="272"/>
      <c r="AP396" s="272"/>
    </row>
    <row r="397" spans="2:42" s="274" customFormat="1" ht="12" customHeight="1">
      <c r="B397" s="272"/>
      <c r="C397" s="273"/>
      <c r="D397" s="272"/>
      <c r="E397" s="272"/>
      <c r="F397" s="272"/>
      <c r="G397" s="272"/>
      <c r="H397" s="272"/>
      <c r="I397" s="272"/>
      <c r="J397" s="272"/>
      <c r="K397" s="272"/>
      <c r="L397" s="272"/>
      <c r="M397" s="272"/>
      <c r="N397" s="272"/>
      <c r="O397" s="272"/>
      <c r="P397" s="272"/>
      <c r="Q397" s="272"/>
      <c r="R397" s="272"/>
      <c r="S397" s="272"/>
      <c r="T397" s="272"/>
      <c r="U397" s="272"/>
      <c r="V397" s="272"/>
      <c r="W397" s="272"/>
      <c r="X397" s="272"/>
      <c r="Y397" s="272"/>
      <c r="Z397" s="272"/>
      <c r="AA397" s="272"/>
      <c r="AB397" s="272"/>
      <c r="AC397" s="272"/>
      <c r="AD397" s="272"/>
      <c r="AE397" s="272"/>
      <c r="AF397" s="272"/>
      <c r="AG397" s="272"/>
      <c r="AH397" s="272"/>
      <c r="AI397" s="272"/>
      <c r="AJ397" s="272"/>
      <c r="AK397" s="272"/>
      <c r="AL397" s="272"/>
      <c r="AM397" s="272"/>
      <c r="AN397" s="272"/>
      <c r="AO397" s="272"/>
      <c r="AP397" s="272"/>
    </row>
    <row r="398" spans="2:42" s="274" customFormat="1" ht="12" customHeight="1">
      <c r="B398" s="272"/>
      <c r="C398" s="273"/>
      <c r="D398" s="272"/>
      <c r="E398" s="272"/>
      <c r="F398" s="272"/>
      <c r="G398" s="272"/>
      <c r="H398" s="272"/>
      <c r="I398" s="272"/>
      <c r="J398" s="272"/>
      <c r="K398" s="272"/>
      <c r="L398" s="272"/>
      <c r="M398" s="272"/>
      <c r="N398" s="272"/>
      <c r="O398" s="272"/>
      <c r="P398" s="272"/>
      <c r="Q398" s="272"/>
      <c r="R398" s="272"/>
      <c r="S398" s="272"/>
      <c r="T398" s="272"/>
      <c r="U398" s="272"/>
      <c r="V398" s="272"/>
      <c r="W398" s="272"/>
      <c r="X398" s="272"/>
      <c r="Y398" s="272"/>
      <c r="Z398" s="272"/>
      <c r="AA398" s="272"/>
      <c r="AB398" s="272"/>
      <c r="AC398" s="272"/>
      <c r="AD398" s="272"/>
      <c r="AE398" s="272"/>
      <c r="AF398" s="272"/>
      <c r="AG398" s="272"/>
      <c r="AH398" s="272"/>
      <c r="AI398" s="272"/>
      <c r="AJ398" s="272"/>
      <c r="AK398" s="272"/>
      <c r="AL398" s="272"/>
      <c r="AM398" s="272"/>
      <c r="AN398" s="272"/>
      <c r="AO398" s="272"/>
      <c r="AP398" s="272"/>
    </row>
    <row r="399" spans="2:42" s="274" customFormat="1" ht="7.5" customHeight="1">
      <c r="B399" s="272"/>
      <c r="C399" s="273"/>
      <c r="D399" s="272"/>
      <c r="E399" s="272"/>
      <c r="F399" s="272"/>
      <c r="G399" s="272"/>
      <c r="H399" s="272"/>
      <c r="I399" s="272"/>
      <c r="J399" s="272"/>
      <c r="K399" s="272"/>
      <c r="L399" s="272"/>
      <c r="M399" s="272"/>
      <c r="N399" s="272"/>
      <c r="O399" s="272"/>
      <c r="P399" s="272"/>
      <c r="Q399" s="272"/>
      <c r="R399" s="272"/>
      <c r="S399" s="272"/>
      <c r="T399" s="272"/>
      <c r="U399" s="272"/>
      <c r="V399" s="272"/>
      <c r="W399" s="272"/>
      <c r="X399" s="272"/>
      <c r="Y399" s="272"/>
      <c r="Z399" s="272"/>
      <c r="AA399" s="272"/>
      <c r="AB399" s="272"/>
      <c r="AC399" s="272"/>
      <c r="AD399" s="272"/>
      <c r="AE399" s="272"/>
      <c r="AF399" s="272"/>
      <c r="AG399" s="272"/>
      <c r="AH399" s="272"/>
      <c r="AI399" s="272"/>
      <c r="AJ399" s="272"/>
      <c r="AK399" s="272"/>
      <c r="AL399" s="272"/>
      <c r="AM399" s="272"/>
      <c r="AN399" s="272"/>
      <c r="AO399" s="272"/>
      <c r="AP399" s="272"/>
    </row>
    <row r="400" spans="2:42" s="274" customFormat="1" ht="12" customHeight="1">
      <c r="B400" s="272"/>
      <c r="C400" s="273"/>
      <c r="D400" s="272"/>
      <c r="E400" s="272"/>
      <c r="F400" s="272"/>
      <c r="G400" s="272"/>
      <c r="H400" s="272"/>
      <c r="I400" s="272"/>
      <c r="J400" s="272"/>
      <c r="K400" s="272"/>
      <c r="L400" s="272"/>
      <c r="M400" s="272"/>
      <c r="N400" s="272"/>
      <c r="O400" s="272"/>
      <c r="P400" s="272"/>
      <c r="Q400" s="272"/>
      <c r="R400" s="272"/>
      <c r="S400" s="272"/>
      <c r="T400" s="272"/>
      <c r="U400" s="272"/>
      <c r="V400" s="272"/>
      <c r="W400" s="272"/>
      <c r="X400" s="272"/>
      <c r="Y400" s="272"/>
      <c r="Z400" s="272"/>
      <c r="AA400" s="272"/>
      <c r="AB400" s="272"/>
      <c r="AC400" s="272"/>
      <c r="AD400" s="272"/>
      <c r="AE400" s="272"/>
      <c r="AF400" s="272"/>
      <c r="AG400" s="272"/>
      <c r="AH400" s="272"/>
      <c r="AI400" s="272"/>
      <c r="AJ400" s="272"/>
      <c r="AK400" s="272"/>
      <c r="AL400" s="272"/>
      <c r="AM400" s="272"/>
      <c r="AN400" s="272"/>
      <c r="AO400" s="272"/>
      <c r="AP400" s="272"/>
    </row>
    <row r="401" spans="2:42" s="274" customFormat="1" ht="7.5" customHeight="1">
      <c r="B401" s="272"/>
      <c r="C401" s="273"/>
      <c r="D401" s="272"/>
      <c r="E401" s="272"/>
      <c r="F401" s="272"/>
      <c r="G401" s="272"/>
      <c r="H401" s="272"/>
      <c r="I401" s="272"/>
      <c r="J401" s="272"/>
      <c r="K401" s="272"/>
      <c r="L401" s="272"/>
      <c r="M401" s="272"/>
      <c r="N401" s="272"/>
      <c r="O401" s="272"/>
      <c r="P401" s="272"/>
      <c r="Q401" s="272"/>
      <c r="R401" s="272"/>
      <c r="S401" s="272"/>
      <c r="T401" s="272"/>
      <c r="U401" s="272"/>
      <c r="V401" s="272"/>
      <c r="W401" s="272"/>
      <c r="X401" s="272"/>
      <c r="Y401" s="272"/>
      <c r="Z401" s="272"/>
      <c r="AA401" s="272"/>
      <c r="AB401" s="272"/>
      <c r="AC401" s="272"/>
      <c r="AD401" s="272"/>
      <c r="AE401" s="272"/>
      <c r="AF401" s="272"/>
      <c r="AG401" s="272"/>
      <c r="AH401" s="272"/>
      <c r="AI401" s="272"/>
      <c r="AJ401" s="272"/>
      <c r="AK401" s="272"/>
      <c r="AL401" s="272"/>
      <c r="AM401" s="272"/>
      <c r="AN401" s="272"/>
      <c r="AO401" s="272"/>
      <c r="AP401" s="272"/>
    </row>
    <row r="402" spans="2:42" s="274" customFormat="1" ht="12" customHeight="1">
      <c r="B402" s="272"/>
      <c r="C402" s="273"/>
      <c r="D402" s="272"/>
      <c r="E402" s="272"/>
      <c r="F402" s="272"/>
      <c r="G402" s="272"/>
      <c r="H402" s="272"/>
      <c r="I402" s="272"/>
      <c r="J402" s="272"/>
      <c r="K402" s="272"/>
      <c r="L402" s="272"/>
      <c r="M402" s="272"/>
      <c r="N402" s="272"/>
      <c r="O402" s="272"/>
      <c r="P402" s="272"/>
      <c r="Q402" s="272"/>
      <c r="R402" s="272"/>
      <c r="S402" s="272"/>
      <c r="T402" s="272"/>
      <c r="U402" s="272"/>
      <c r="V402" s="272"/>
      <c r="W402" s="272"/>
      <c r="X402" s="272"/>
      <c r="Y402" s="272"/>
      <c r="Z402" s="272"/>
      <c r="AA402" s="272"/>
      <c r="AB402" s="272"/>
      <c r="AC402" s="272"/>
      <c r="AD402" s="272"/>
      <c r="AE402" s="272"/>
      <c r="AF402" s="272"/>
      <c r="AG402" s="272"/>
      <c r="AH402" s="272"/>
      <c r="AI402" s="272"/>
      <c r="AJ402" s="272"/>
      <c r="AK402" s="272"/>
      <c r="AL402" s="272"/>
      <c r="AM402" s="272"/>
      <c r="AN402" s="272"/>
      <c r="AO402" s="272"/>
      <c r="AP402" s="272"/>
    </row>
    <row r="403" spans="2:42" s="274" customFormat="1" ht="12" customHeight="1">
      <c r="B403" s="272"/>
      <c r="C403" s="273"/>
      <c r="D403" s="272"/>
      <c r="E403" s="272"/>
      <c r="F403" s="272"/>
      <c r="G403" s="272"/>
      <c r="H403" s="272"/>
      <c r="I403" s="272"/>
      <c r="J403" s="272"/>
      <c r="K403" s="272"/>
      <c r="L403" s="272"/>
      <c r="M403" s="272"/>
      <c r="N403" s="272"/>
      <c r="O403" s="272"/>
      <c r="P403" s="272"/>
      <c r="Q403" s="272"/>
      <c r="R403" s="272"/>
      <c r="S403" s="272"/>
      <c r="T403" s="272"/>
      <c r="U403" s="272"/>
      <c r="V403" s="272"/>
      <c r="W403" s="272"/>
      <c r="X403" s="272"/>
      <c r="Y403" s="272"/>
      <c r="Z403" s="272"/>
      <c r="AA403" s="272"/>
      <c r="AB403" s="272"/>
      <c r="AC403" s="272"/>
      <c r="AD403" s="272"/>
      <c r="AE403" s="272"/>
      <c r="AF403" s="272"/>
      <c r="AG403" s="272"/>
      <c r="AH403" s="272"/>
      <c r="AI403" s="272"/>
      <c r="AJ403" s="272"/>
      <c r="AK403" s="272"/>
      <c r="AL403" s="272"/>
      <c r="AM403" s="272"/>
      <c r="AN403" s="272"/>
      <c r="AO403" s="272"/>
      <c r="AP403" s="272"/>
    </row>
    <row r="404" spans="2:42" s="274" customFormat="1" ht="12" customHeight="1">
      <c r="B404" s="272"/>
      <c r="C404" s="273"/>
      <c r="D404" s="272"/>
      <c r="E404" s="272"/>
      <c r="F404" s="272"/>
      <c r="G404" s="272"/>
      <c r="H404" s="272"/>
      <c r="I404" s="272"/>
      <c r="J404" s="272"/>
      <c r="K404" s="272"/>
      <c r="L404" s="272"/>
      <c r="M404" s="272"/>
      <c r="N404" s="272"/>
      <c r="O404" s="272"/>
      <c r="P404" s="272"/>
      <c r="Q404" s="272"/>
      <c r="R404" s="272"/>
      <c r="S404" s="272"/>
      <c r="T404" s="272"/>
      <c r="U404" s="272"/>
      <c r="V404" s="272"/>
      <c r="W404" s="272"/>
      <c r="X404" s="272"/>
      <c r="Y404" s="272"/>
      <c r="Z404" s="272"/>
      <c r="AA404" s="272"/>
      <c r="AB404" s="272"/>
      <c r="AC404" s="272"/>
      <c r="AD404" s="272"/>
      <c r="AE404" s="272"/>
      <c r="AF404" s="272"/>
      <c r="AG404" s="272"/>
      <c r="AH404" s="272"/>
      <c r="AI404" s="272"/>
      <c r="AJ404" s="272"/>
      <c r="AK404" s="272"/>
      <c r="AL404" s="272"/>
      <c r="AM404" s="272"/>
      <c r="AN404" s="272"/>
      <c r="AO404" s="272"/>
      <c r="AP404" s="272"/>
    </row>
    <row r="405" spans="2:42" s="274" customFormat="1" ht="12" customHeight="1">
      <c r="B405" s="272"/>
      <c r="C405" s="273"/>
      <c r="D405" s="272"/>
      <c r="E405" s="272"/>
      <c r="F405" s="272"/>
      <c r="G405" s="272"/>
      <c r="H405" s="272"/>
      <c r="I405" s="272"/>
      <c r="J405" s="272"/>
      <c r="K405" s="272"/>
      <c r="L405" s="272"/>
      <c r="M405" s="272"/>
      <c r="N405" s="272"/>
      <c r="O405" s="272"/>
      <c r="P405" s="272"/>
      <c r="Q405" s="272"/>
      <c r="R405" s="272"/>
      <c r="S405" s="272"/>
      <c r="T405" s="272"/>
      <c r="U405" s="272"/>
      <c r="V405" s="272"/>
      <c r="W405" s="272"/>
      <c r="X405" s="272"/>
      <c r="Y405" s="272"/>
      <c r="Z405" s="272"/>
      <c r="AA405" s="272"/>
      <c r="AB405" s="272"/>
      <c r="AC405" s="272"/>
      <c r="AD405" s="272"/>
      <c r="AE405" s="272"/>
      <c r="AF405" s="272"/>
      <c r="AG405" s="272"/>
      <c r="AH405" s="272"/>
      <c r="AI405" s="272"/>
      <c r="AJ405" s="272"/>
      <c r="AK405" s="272"/>
      <c r="AL405" s="272"/>
      <c r="AM405" s="272"/>
      <c r="AN405" s="272"/>
      <c r="AO405" s="272"/>
      <c r="AP405" s="272"/>
    </row>
    <row r="406" spans="2:42" s="274" customFormat="1" ht="12" customHeight="1">
      <c r="B406" s="272"/>
      <c r="C406" s="273"/>
      <c r="D406" s="272"/>
      <c r="E406" s="272"/>
      <c r="F406" s="272"/>
      <c r="G406" s="272"/>
      <c r="H406" s="272"/>
      <c r="I406" s="272"/>
      <c r="J406" s="272"/>
      <c r="K406" s="272"/>
      <c r="L406" s="272"/>
      <c r="M406" s="272"/>
      <c r="N406" s="272"/>
      <c r="O406" s="272"/>
      <c r="P406" s="272"/>
      <c r="Q406" s="272"/>
      <c r="R406" s="272"/>
      <c r="S406" s="272"/>
      <c r="T406" s="272"/>
      <c r="U406" s="272"/>
      <c r="V406" s="272"/>
      <c r="W406" s="272"/>
      <c r="X406" s="272"/>
      <c r="Y406" s="272"/>
      <c r="Z406" s="272"/>
      <c r="AA406" s="272"/>
      <c r="AB406" s="272"/>
      <c r="AC406" s="272"/>
      <c r="AD406" s="272"/>
      <c r="AE406" s="272"/>
      <c r="AF406" s="272"/>
      <c r="AG406" s="272"/>
      <c r="AH406" s="272"/>
      <c r="AI406" s="272"/>
      <c r="AJ406" s="272"/>
      <c r="AK406" s="272"/>
      <c r="AL406" s="272"/>
      <c r="AM406" s="272"/>
      <c r="AN406" s="272"/>
      <c r="AO406" s="272"/>
      <c r="AP406" s="272"/>
    </row>
    <row r="407" spans="2:42" s="274" customFormat="1" ht="7.5" customHeight="1">
      <c r="B407" s="272"/>
      <c r="C407" s="273"/>
      <c r="D407" s="272"/>
      <c r="E407" s="272"/>
      <c r="F407" s="272"/>
      <c r="G407" s="272"/>
      <c r="H407" s="272"/>
      <c r="I407" s="272"/>
      <c r="J407" s="272"/>
      <c r="K407" s="272"/>
      <c r="L407" s="272"/>
      <c r="M407" s="272"/>
      <c r="N407" s="272"/>
      <c r="O407" s="272"/>
      <c r="P407" s="272"/>
      <c r="Q407" s="272"/>
      <c r="R407" s="272"/>
      <c r="S407" s="272"/>
      <c r="T407" s="272"/>
      <c r="U407" s="272"/>
      <c r="V407" s="272"/>
      <c r="W407" s="272"/>
      <c r="X407" s="272"/>
      <c r="Y407" s="272"/>
      <c r="Z407" s="272"/>
      <c r="AA407" s="272"/>
      <c r="AB407" s="272"/>
      <c r="AC407" s="272"/>
      <c r="AD407" s="272"/>
      <c r="AE407" s="272"/>
      <c r="AF407" s="272"/>
      <c r="AG407" s="272"/>
      <c r="AH407" s="272"/>
      <c r="AI407" s="272"/>
      <c r="AJ407" s="272"/>
      <c r="AK407" s="272"/>
      <c r="AL407" s="272"/>
      <c r="AM407" s="272"/>
      <c r="AN407" s="272"/>
      <c r="AO407" s="272"/>
      <c r="AP407" s="272"/>
    </row>
    <row r="408" spans="2:42" s="274" customFormat="1" ht="7.5" customHeight="1">
      <c r="B408" s="272"/>
      <c r="C408" s="273"/>
      <c r="D408" s="272"/>
      <c r="E408" s="272"/>
      <c r="F408" s="272"/>
      <c r="G408" s="272"/>
      <c r="H408" s="272"/>
      <c r="I408" s="272"/>
      <c r="J408" s="272"/>
      <c r="K408" s="272"/>
      <c r="L408" s="272"/>
      <c r="M408" s="272"/>
      <c r="N408" s="272"/>
      <c r="O408" s="272"/>
      <c r="P408" s="272"/>
      <c r="Q408" s="272"/>
      <c r="R408" s="272"/>
      <c r="S408" s="272"/>
      <c r="T408" s="272"/>
      <c r="U408" s="272"/>
      <c r="V408" s="272"/>
      <c r="W408" s="272"/>
      <c r="X408" s="272"/>
      <c r="Y408" s="272"/>
      <c r="Z408" s="272"/>
      <c r="AA408" s="272"/>
      <c r="AB408" s="272"/>
      <c r="AC408" s="272"/>
      <c r="AD408" s="272"/>
      <c r="AE408" s="272"/>
      <c r="AF408" s="272"/>
      <c r="AG408" s="272"/>
      <c r="AH408" s="272"/>
      <c r="AI408" s="272"/>
      <c r="AJ408" s="272"/>
      <c r="AK408" s="272"/>
      <c r="AL408" s="272"/>
      <c r="AM408" s="272"/>
      <c r="AN408" s="272"/>
      <c r="AO408" s="272"/>
      <c r="AP408" s="272"/>
    </row>
    <row r="409" spans="2:42" s="274" customFormat="1" ht="12.75" customHeight="1">
      <c r="B409" s="272"/>
      <c r="C409" s="273"/>
      <c r="D409" s="272"/>
      <c r="E409" s="272"/>
      <c r="F409" s="272"/>
      <c r="G409" s="272"/>
      <c r="H409" s="272"/>
      <c r="I409" s="272"/>
      <c r="J409" s="272"/>
      <c r="K409" s="272"/>
      <c r="L409" s="272"/>
      <c r="M409" s="272"/>
      <c r="N409" s="272"/>
      <c r="O409" s="272"/>
      <c r="P409" s="272"/>
      <c r="Q409" s="272"/>
      <c r="R409" s="272"/>
      <c r="S409" s="272"/>
      <c r="T409" s="272"/>
      <c r="U409" s="272"/>
      <c r="V409" s="272"/>
      <c r="W409" s="272"/>
      <c r="X409" s="272"/>
      <c r="Y409" s="272"/>
      <c r="Z409" s="272"/>
      <c r="AA409" s="272"/>
      <c r="AB409" s="272"/>
      <c r="AC409" s="272"/>
      <c r="AD409" s="272"/>
      <c r="AE409" s="272"/>
      <c r="AF409" s="272"/>
      <c r="AG409" s="272"/>
      <c r="AH409" s="272"/>
      <c r="AI409" s="272"/>
      <c r="AJ409" s="272"/>
      <c r="AK409" s="272"/>
      <c r="AL409" s="272"/>
      <c r="AM409" s="272"/>
      <c r="AN409" s="272"/>
      <c r="AO409" s="272"/>
      <c r="AP409" s="272"/>
    </row>
    <row r="410" spans="2:42" s="274" customFormat="1" ht="12.75" customHeight="1">
      <c r="B410" s="272"/>
      <c r="C410" s="273"/>
      <c r="D410" s="272"/>
      <c r="E410" s="272"/>
      <c r="F410" s="272"/>
      <c r="G410" s="272"/>
      <c r="H410" s="272"/>
      <c r="I410" s="272"/>
      <c r="J410" s="272"/>
      <c r="K410" s="272"/>
      <c r="L410" s="272"/>
      <c r="M410" s="272"/>
      <c r="N410" s="272"/>
      <c r="O410" s="272"/>
      <c r="P410" s="272"/>
      <c r="Q410" s="272"/>
      <c r="R410" s="272"/>
      <c r="S410" s="272"/>
      <c r="T410" s="272"/>
      <c r="U410" s="272"/>
      <c r="V410" s="272"/>
      <c r="W410" s="272"/>
      <c r="X410" s="272"/>
      <c r="Y410" s="272"/>
      <c r="Z410" s="272"/>
      <c r="AA410" s="272"/>
      <c r="AB410" s="272"/>
      <c r="AC410" s="272"/>
      <c r="AD410" s="272"/>
      <c r="AE410" s="272"/>
      <c r="AF410" s="272"/>
      <c r="AG410" s="272"/>
      <c r="AH410" s="272"/>
      <c r="AI410" s="272"/>
      <c r="AJ410" s="272"/>
      <c r="AK410" s="272"/>
      <c r="AL410" s="272"/>
      <c r="AM410" s="272"/>
      <c r="AN410" s="272"/>
      <c r="AO410" s="272"/>
      <c r="AP410" s="272"/>
    </row>
    <row r="411" spans="2:42" s="274" customFormat="1" ht="9" customHeight="1">
      <c r="B411" s="272"/>
      <c r="C411" s="273"/>
      <c r="D411" s="272"/>
      <c r="E411" s="272"/>
      <c r="F411" s="272"/>
      <c r="G411" s="272"/>
      <c r="H411" s="272"/>
      <c r="I411" s="272"/>
      <c r="J411" s="272"/>
      <c r="K411" s="272"/>
      <c r="L411" s="272"/>
      <c r="M411" s="272"/>
      <c r="N411" s="272"/>
      <c r="O411" s="272"/>
      <c r="P411" s="272"/>
      <c r="Q411" s="272"/>
      <c r="R411" s="272"/>
      <c r="S411" s="272"/>
      <c r="T411" s="272"/>
      <c r="U411" s="272"/>
      <c r="V411" s="272"/>
      <c r="W411" s="272"/>
      <c r="X411" s="272"/>
      <c r="Y411" s="272"/>
      <c r="Z411" s="272"/>
      <c r="AA411" s="272"/>
      <c r="AB411" s="272"/>
      <c r="AC411" s="272"/>
      <c r="AD411" s="272"/>
      <c r="AE411" s="272"/>
      <c r="AF411" s="272"/>
      <c r="AG411" s="272"/>
      <c r="AH411" s="272"/>
      <c r="AI411" s="272"/>
      <c r="AJ411" s="272"/>
      <c r="AK411" s="272"/>
      <c r="AL411" s="272"/>
      <c r="AM411" s="272"/>
      <c r="AN411" s="272"/>
      <c r="AO411" s="272"/>
      <c r="AP411" s="272"/>
    </row>
    <row r="412" spans="2:42" s="274" customFormat="1" ht="17.25" customHeight="1">
      <c r="B412" s="272"/>
      <c r="C412" s="273"/>
      <c r="D412" s="272"/>
      <c r="E412" s="272"/>
      <c r="F412" s="272"/>
      <c r="G412" s="272"/>
      <c r="H412" s="272"/>
      <c r="I412" s="272"/>
      <c r="J412" s="272"/>
      <c r="K412" s="272"/>
      <c r="L412" s="272"/>
      <c r="M412" s="272"/>
      <c r="N412" s="272"/>
      <c r="O412" s="272"/>
      <c r="P412" s="272"/>
      <c r="Q412" s="272"/>
      <c r="R412" s="272"/>
      <c r="S412" s="272"/>
      <c r="T412" s="272"/>
      <c r="U412" s="272"/>
      <c r="V412" s="272"/>
      <c r="W412" s="272"/>
      <c r="X412" s="272"/>
      <c r="Y412" s="272"/>
      <c r="Z412" s="272"/>
      <c r="AA412" s="272"/>
      <c r="AB412" s="272"/>
      <c r="AC412" s="272"/>
      <c r="AD412" s="272"/>
      <c r="AE412" s="272"/>
      <c r="AF412" s="272"/>
      <c r="AG412" s="272"/>
      <c r="AH412" s="272"/>
      <c r="AI412" s="272"/>
      <c r="AJ412" s="272"/>
      <c r="AK412" s="272"/>
      <c r="AL412" s="272"/>
      <c r="AM412" s="272"/>
      <c r="AN412" s="272"/>
      <c r="AO412" s="272"/>
      <c r="AP412" s="272"/>
    </row>
    <row r="413" spans="2:42" s="274" customFormat="1" ht="17.25" customHeight="1">
      <c r="B413" s="272"/>
      <c r="C413" s="273"/>
      <c r="D413" s="272"/>
      <c r="E413" s="272"/>
      <c r="F413" s="272"/>
      <c r="G413" s="272"/>
      <c r="H413" s="272"/>
      <c r="I413" s="272"/>
      <c r="J413" s="272"/>
      <c r="K413" s="272"/>
      <c r="L413" s="272"/>
      <c r="M413" s="272"/>
      <c r="N413" s="272"/>
      <c r="O413" s="272"/>
      <c r="P413" s="272"/>
      <c r="Q413" s="272"/>
      <c r="R413" s="272"/>
      <c r="S413" s="272"/>
      <c r="T413" s="272"/>
      <c r="U413" s="272"/>
      <c r="V413" s="272"/>
      <c r="W413" s="272"/>
      <c r="X413" s="272"/>
      <c r="Y413" s="272"/>
      <c r="Z413" s="272"/>
      <c r="AA413" s="272"/>
      <c r="AB413" s="272"/>
      <c r="AC413" s="272"/>
      <c r="AD413" s="272"/>
      <c r="AE413" s="272"/>
      <c r="AF413" s="272"/>
      <c r="AG413" s="272"/>
      <c r="AH413" s="272"/>
      <c r="AI413" s="272"/>
      <c r="AJ413" s="272"/>
      <c r="AK413" s="272"/>
      <c r="AL413" s="272"/>
      <c r="AM413" s="272"/>
      <c r="AN413" s="272"/>
      <c r="AO413" s="272"/>
      <c r="AP413" s="272"/>
    </row>
    <row r="414" spans="2:42" s="274" customFormat="1" ht="15.75" customHeight="1">
      <c r="B414" s="272"/>
      <c r="C414" s="273"/>
      <c r="D414" s="272"/>
      <c r="E414" s="272"/>
      <c r="F414" s="272"/>
      <c r="G414" s="272"/>
      <c r="H414" s="272"/>
      <c r="I414" s="272"/>
      <c r="J414" s="272"/>
      <c r="K414" s="272"/>
      <c r="L414" s="272"/>
      <c r="M414" s="272"/>
      <c r="N414" s="272"/>
      <c r="O414" s="272"/>
      <c r="P414" s="272"/>
      <c r="Q414" s="272"/>
      <c r="R414" s="272"/>
      <c r="S414" s="272"/>
      <c r="T414" s="272"/>
      <c r="U414" s="272"/>
      <c r="V414" s="272"/>
      <c r="W414" s="272"/>
      <c r="X414" s="272"/>
      <c r="Y414" s="272"/>
      <c r="Z414" s="272"/>
      <c r="AA414" s="272"/>
      <c r="AB414" s="272"/>
      <c r="AC414" s="272"/>
      <c r="AD414" s="272"/>
      <c r="AE414" s="272"/>
      <c r="AF414" s="272"/>
      <c r="AG414" s="272"/>
      <c r="AH414" s="272"/>
      <c r="AI414" s="272"/>
      <c r="AJ414" s="272"/>
      <c r="AK414" s="272"/>
      <c r="AL414" s="272"/>
      <c r="AM414" s="272"/>
      <c r="AN414" s="272"/>
      <c r="AO414" s="272"/>
      <c r="AP414" s="272"/>
    </row>
    <row r="415" spans="2:42" s="274" customFormat="1" ht="15.75" customHeight="1">
      <c r="B415" s="272"/>
      <c r="C415" s="273"/>
      <c r="D415" s="272"/>
      <c r="E415" s="272"/>
      <c r="F415" s="272"/>
      <c r="G415" s="272"/>
      <c r="H415" s="272"/>
      <c r="I415" s="272"/>
      <c r="J415" s="272"/>
      <c r="K415" s="272"/>
      <c r="L415" s="272"/>
      <c r="M415" s="272"/>
      <c r="N415" s="272"/>
      <c r="O415" s="272"/>
      <c r="P415" s="272"/>
      <c r="Q415" s="272"/>
      <c r="R415" s="272"/>
      <c r="S415" s="272"/>
      <c r="T415" s="272"/>
      <c r="U415" s="272"/>
      <c r="V415" s="272"/>
      <c r="W415" s="272"/>
      <c r="X415" s="272"/>
      <c r="Y415" s="272"/>
      <c r="Z415" s="272"/>
      <c r="AA415" s="272"/>
      <c r="AB415" s="272"/>
      <c r="AC415" s="272"/>
      <c r="AD415" s="272"/>
      <c r="AE415" s="272"/>
      <c r="AF415" s="272"/>
      <c r="AG415" s="272"/>
      <c r="AH415" s="272"/>
      <c r="AI415" s="272"/>
      <c r="AJ415" s="272"/>
      <c r="AK415" s="272"/>
      <c r="AL415" s="272"/>
      <c r="AM415" s="272"/>
      <c r="AN415" s="272"/>
      <c r="AO415" s="272"/>
      <c r="AP415" s="272"/>
    </row>
    <row r="416" spans="2:42" s="274" customFormat="1" ht="6" customHeight="1">
      <c r="B416" s="272"/>
      <c r="C416" s="273"/>
      <c r="D416" s="272"/>
      <c r="E416" s="272"/>
      <c r="F416" s="272"/>
      <c r="G416" s="272"/>
      <c r="H416" s="272"/>
      <c r="I416" s="272"/>
      <c r="J416" s="272"/>
      <c r="K416" s="272"/>
      <c r="L416" s="272"/>
      <c r="M416" s="272"/>
      <c r="N416" s="272"/>
      <c r="O416" s="272"/>
      <c r="P416" s="272"/>
      <c r="Q416" s="272"/>
      <c r="R416" s="272"/>
      <c r="S416" s="272"/>
      <c r="T416" s="272"/>
      <c r="U416" s="272"/>
      <c r="V416" s="272"/>
      <c r="W416" s="272"/>
      <c r="X416" s="272"/>
      <c r="Y416" s="272"/>
      <c r="Z416" s="272"/>
      <c r="AA416" s="272"/>
      <c r="AB416" s="272"/>
      <c r="AC416" s="272"/>
      <c r="AD416" s="272"/>
      <c r="AE416" s="272"/>
      <c r="AF416" s="272"/>
      <c r="AG416" s="272"/>
      <c r="AH416" s="272"/>
      <c r="AI416" s="272"/>
      <c r="AJ416" s="272"/>
      <c r="AK416" s="272"/>
      <c r="AL416" s="272"/>
      <c r="AM416" s="272"/>
      <c r="AN416" s="272"/>
      <c r="AO416" s="272"/>
      <c r="AP416" s="272"/>
    </row>
    <row r="417" spans="2:42" s="274" customFormat="1" ht="15" customHeight="1">
      <c r="B417" s="272"/>
      <c r="C417" s="273"/>
      <c r="D417" s="272"/>
      <c r="E417" s="272"/>
      <c r="F417" s="272"/>
      <c r="G417" s="272"/>
      <c r="H417" s="272"/>
      <c r="I417" s="272"/>
      <c r="J417" s="272"/>
      <c r="K417" s="272"/>
      <c r="L417" s="272"/>
      <c r="M417" s="272"/>
      <c r="N417" s="272"/>
      <c r="O417" s="272"/>
      <c r="P417" s="272"/>
      <c r="Q417" s="272"/>
      <c r="R417" s="272"/>
      <c r="S417" s="272"/>
      <c r="T417" s="272"/>
      <c r="U417" s="272"/>
      <c r="V417" s="272"/>
      <c r="W417" s="272"/>
      <c r="X417" s="272"/>
      <c r="Y417" s="272"/>
      <c r="Z417" s="272"/>
      <c r="AA417" s="272"/>
      <c r="AB417" s="272"/>
      <c r="AC417" s="272"/>
      <c r="AD417" s="272"/>
      <c r="AE417" s="272"/>
      <c r="AF417" s="272"/>
      <c r="AG417" s="272"/>
      <c r="AH417" s="272"/>
      <c r="AI417" s="272"/>
      <c r="AJ417" s="272"/>
      <c r="AK417" s="272"/>
      <c r="AL417" s="272"/>
      <c r="AM417" s="272"/>
      <c r="AN417" s="272"/>
      <c r="AO417" s="272"/>
      <c r="AP417" s="272"/>
    </row>
    <row r="418" spans="2:42" s="274" customFormat="1" ht="6" customHeight="1">
      <c r="B418" s="272"/>
      <c r="C418" s="273"/>
      <c r="D418" s="272"/>
      <c r="E418" s="272"/>
      <c r="F418" s="272"/>
      <c r="G418" s="272"/>
      <c r="H418" s="272"/>
      <c r="I418" s="272"/>
      <c r="J418" s="272"/>
      <c r="K418" s="272"/>
      <c r="L418" s="272"/>
      <c r="M418" s="272"/>
      <c r="N418" s="272"/>
      <c r="O418" s="272"/>
      <c r="P418" s="272"/>
      <c r="Q418" s="272"/>
      <c r="R418" s="272"/>
      <c r="S418" s="272"/>
      <c r="T418" s="272"/>
      <c r="U418" s="272"/>
      <c r="V418" s="272"/>
      <c r="W418" s="272"/>
      <c r="X418" s="272"/>
      <c r="Y418" s="272"/>
      <c r="Z418" s="272"/>
      <c r="AA418" s="272"/>
      <c r="AB418" s="272"/>
      <c r="AC418" s="272"/>
      <c r="AD418" s="272"/>
      <c r="AE418" s="272"/>
      <c r="AF418" s="272"/>
      <c r="AG418" s="272"/>
      <c r="AH418" s="272"/>
      <c r="AI418" s="272"/>
      <c r="AJ418" s="272"/>
      <c r="AK418" s="272"/>
      <c r="AL418" s="272"/>
      <c r="AM418" s="272"/>
      <c r="AN418" s="272"/>
      <c r="AO418" s="272"/>
      <c r="AP418" s="272"/>
    </row>
    <row r="419" spans="2:42" s="274" customFormat="1" ht="12" customHeight="1">
      <c r="B419" s="272"/>
      <c r="C419" s="273"/>
      <c r="D419" s="272"/>
      <c r="E419" s="272"/>
      <c r="F419" s="272"/>
      <c r="G419" s="272"/>
      <c r="H419" s="272"/>
      <c r="I419" s="272"/>
      <c r="J419" s="272"/>
      <c r="K419" s="272"/>
      <c r="L419" s="272"/>
      <c r="M419" s="272"/>
      <c r="N419" s="272"/>
      <c r="O419" s="272"/>
      <c r="P419" s="272"/>
      <c r="Q419" s="272"/>
      <c r="R419" s="272"/>
      <c r="S419" s="272"/>
      <c r="T419" s="272"/>
      <c r="U419" s="272"/>
      <c r="V419" s="272"/>
      <c r="W419" s="272"/>
      <c r="X419" s="272"/>
      <c r="Y419" s="272"/>
      <c r="Z419" s="272"/>
      <c r="AA419" s="272"/>
      <c r="AB419" s="272"/>
      <c r="AC419" s="272"/>
      <c r="AD419" s="272"/>
      <c r="AE419" s="272"/>
      <c r="AF419" s="272"/>
      <c r="AG419" s="272"/>
      <c r="AH419" s="272"/>
      <c r="AI419" s="272"/>
      <c r="AJ419" s="272"/>
      <c r="AK419" s="272"/>
      <c r="AL419" s="272"/>
      <c r="AM419" s="272"/>
      <c r="AN419" s="272"/>
      <c r="AO419" s="272"/>
      <c r="AP419" s="272"/>
    </row>
    <row r="420" spans="2:42" s="274" customFormat="1" ht="12" customHeight="1">
      <c r="B420" s="272"/>
      <c r="C420" s="273"/>
      <c r="D420" s="272"/>
      <c r="E420" s="272"/>
      <c r="F420" s="272"/>
      <c r="G420" s="272"/>
      <c r="H420" s="272"/>
      <c r="I420" s="272"/>
      <c r="J420" s="272"/>
      <c r="K420" s="272"/>
      <c r="L420" s="272"/>
      <c r="M420" s="272"/>
      <c r="N420" s="272"/>
      <c r="O420" s="272"/>
      <c r="P420" s="272"/>
      <c r="Q420" s="272"/>
      <c r="R420" s="272"/>
      <c r="S420" s="272"/>
      <c r="T420" s="272"/>
      <c r="U420" s="272"/>
      <c r="V420" s="272"/>
      <c r="W420" s="272"/>
      <c r="X420" s="272"/>
      <c r="Y420" s="272"/>
      <c r="Z420" s="272"/>
      <c r="AA420" s="272"/>
      <c r="AB420" s="272"/>
      <c r="AC420" s="272"/>
      <c r="AD420" s="272"/>
      <c r="AE420" s="272"/>
      <c r="AF420" s="272"/>
      <c r="AG420" s="272"/>
      <c r="AH420" s="272"/>
      <c r="AI420" s="272"/>
      <c r="AJ420" s="272"/>
      <c r="AK420" s="272"/>
      <c r="AL420" s="272"/>
      <c r="AM420" s="272"/>
      <c r="AN420" s="272"/>
      <c r="AO420" s="272"/>
      <c r="AP420" s="272"/>
    </row>
    <row r="421" spans="2:42" s="274" customFormat="1" ht="12.75" customHeight="1">
      <c r="B421" s="272"/>
      <c r="C421" s="273"/>
      <c r="D421" s="272"/>
      <c r="E421" s="272"/>
      <c r="F421" s="272"/>
      <c r="G421" s="272"/>
      <c r="H421" s="272"/>
      <c r="I421" s="272"/>
      <c r="J421" s="272"/>
      <c r="K421" s="272"/>
      <c r="L421" s="272"/>
      <c r="M421" s="272"/>
      <c r="N421" s="272"/>
      <c r="O421" s="272"/>
      <c r="P421" s="272"/>
      <c r="Q421" s="272"/>
      <c r="R421" s="272"/>
      <c r="S421" s="272"/>
      <c r="T421" s="272"/>
      <c r="U421" s="272"/>
      <c r="V421" s="272"/>
      <c r="W421" s="272"/>
      <c r="X421" s="272"/>
      <c r="Y421" s="272"/>
      <c r="Z421" s="272"/>
      <c r="AA421" s="272"/>
      <c r="AB421" s="272"/>
      <c r="AC421" s="272"/>
      <c r="AD421" s="272"/>
      <c r="AE421" s="272"/>
      <c r="AF421" s="272"/>
      <c r="AG421" s="272"/>
      <c r="AH421" s="272"/>
      <c r="AI421" s="272"/>
      <c r="AJ421" s="272"/>
      <c r="AK421" s="272"/>
      <c r="AL421" s="272"/>
      <c r="AM421" s="272"/>
      <c r="AN421" s="272"/>
      <c r="AO421" s="272"/>
      <c r="AP421" s="272"/>
    </row>
    <row r="422" spans="2:42" s="274" customFormat="1" ht="13.5" customHeight="1">
      <c r="B422" s="272"/>
      <c r="C422" s="273"/>
      <c r="D422" s="272"/>
      <c r="E422" s="272"/>
      <c r="F422" s="272"/>
      <c r="G422" s="272"/>
      <c r="H422" s="272"/>
      <c r="I422" s="272"/>
      <c r="J422" s="272"/>
      <c r="K422" s="272"/>
      <c r="L422" s="272"/>
      <c r="M422" s="272"/>
      <c r="N422" s="272"/>
      <c r="O422" s="272"/>
      <c r="P422" s="272"/>
      <c r="Q422" s="272"/>
      <c r="R422" s="272"/>
      <c r="S422" s="272"/>
      <c r="T422" s="272"/>
      <c r="U422" s="272"/>
      <c r="V422" s="272"/>
      <c r="W422" s="272"/>
      <c r="X422" s="272"/>
      <c r="Y422" s="272"/>
      <c r="Z422" s="272"/>
      <c r="AA422" s="272"/>
      <c r="AB422" s="272"/>
      <c r="AC422" s="272"/>
      <c r="AD422" s="272"/>
      <c r="AE422" s="272"/>
      <c r="AF422" s="272"/>
      <c r="AG422" s="272"/>
      <c r="AH422" s="272"/>
      <c r="AI422" s="272"/>
      <c r="AJ422" s="272"/>
      <c r="AK422" s="272"/>
      <c r="AL422" s="272"/>
      <c r="AM422" s="272"/>
      <c r="AN422" s="272"/>
      <c r="AO422" s="272"/>
      <c r="AP422" s="272"/>
    </row>
    <row r="423" spans="2:42" s="274" customFormat="1" ht="13.5" customHeight="1">
      <c r="B423" s="272"/>
      <c r="C423" s="273"/>
      <c r="D423" s="272"/>
      <c r="E423" s="272"/>
      <c r="F423" s="272"/>
      <c r="G423" s="272"/>
      <c r="H423" s="272"/>
      <c r="I423" s="272"/>
      <c r="J423" s="272"/>
      <c r="K423" s="272"/>
      <c r="L423" s="272"/>
      <c r="M423" s="272"/>
      <c r="N423" s="272"/>
      <c r="O423" s="272"/>
      <c r="P423" s="272"/>
      <c r="Q423" s="272"/>
      <c r="R423" s="272"/>
      <c r="S423" s="272"/>
      <c r="T423" s="272"/>
      <c r="U423" s="272"/>
      <c r="V423" s="272"/>
      <c r="W423" s="272"/>
      <c r="X423" s="272"/>
      <c r="Y423" s="272"/>
      <c r="Z423" s="272"/>
      <c r="AA423" s="272"/>
      <c r="AB423" s="272"/>
      <c r="AC423" s="272"/>
      <c r="AD423" s="272"/>
      <c r="AE423" s="272"/>
      <c r="AF423" s="272"/>
      <c r="AG423" s="272"/>
      <c r="AH423" s="272"/>
      <c r="AI423" s="272"/>
      <c r="AJ423" s="272"/>
      <c r="AK423" s="272"/>
      <c r="AL423" s="272"/>
      <c r="AM423" s="272"/>
      <c r="AN423" s="272"/>
      <c r="AO423" s="272"/>
      <c r="AP423" s="272"/>
    </row>
    <row r="424" spans="2:42" s="274" customFormat="1" ht="12.75" customHeight="1">
      <c r="B424" s="272"/>
      <c r="C424" s="273"/>
      <c r="D424" s="272"/>
      <c r="E424" s="272"/>
      <c r="F424" s="272"/>
      <c r="G424" s="272"/>
      <c r="H424" s="272"/>
      <c r="I424" s="272"/>
      <c r="J424" s="272"/>
      <c r="K424" s="272"/>
      <c r="L424" s="272"/>
      <c r="M424" s="272"/>
      <c r="N424" s="272"/>
      <c r="O424" s="272"/>
      <c r="P424" s="272"/>
      <c r="Q424" s="272"/>
      <c r="R424" s="272"/>
      <c r="S424" s="272"/>
      <c r="T424" s="272"/>
      <c r="U424" s="272"/>
      <c r="V424" s="272"/>
      <c r="W424" s="272"/>
      <c r="X424" s="272"/>
      <c r="Y424" s="272"/>
      <c r="Z424" s="272"/>
      <c r="AA424" s="272"/>
      <c r="AB424" s="272"/>
      <c r="AC424" s="272"/>
      <c r="AD424" s="272"/>
      <c r="AE424" s="272"/>
      <c r="AF424" s="272"/>
      <c r="AG424" s="272"/>
      <c r="AH424" s="272"/>
      <c r="AI424" s="272"/>
      <c r="AJ424" s="272"/>
      <c r="AK424" s="272"/>
      <c r="AL424" s="272"/>
      <c r="AM424" s="272"/>
      <c r="AN424" s="272"/>
      <c r="AO424" s="272"/>
      <c r="AP424" s="272"/>
    </row>
    <row r="425" spans="2:42" s="274" customFormat="1" ht="12" customHeight="1">
      <c r="B425" s="272"/>
      <c r="C425" s="273"/>
      <c r="D425" s="272"/>
      <c r="E425" s="272"/>
      <c r="F425" s="272"/>
      <c r="G425" s="272"/>
      <c r="H425" s="272"/>
      <c r="I425" s="272"/>
      <c r="J425" s="272"/>
      <c r="K425" s="272"/>
      <c r="L425" s="272"/>
      <c r="M425" s="272"/>
      <c r="N425" s="272"/>
      <c r="O425" s="272"/>
      <c r="P425" s="272"/>
      <c r="Q425" s="272"/>
      <c r="R425" s="272"/>
      <c r="S425" s="272"/>
      <c r="T425" s="272"/>
      <c r="U425" s="272"/>
      <c r="V425" s="272"/>
      <c r="W425" s="272"/>
      <c r="X425" s="272"/>
      <c r="Y425" s="272"/>
      <c r="Z425" s="272"/>
      <c r="AA425" s="272"/>
      <c r="AB425" s="272"/>
      <c r="AC425" s="272"/>
      <c r="AD425" s="272"/>
      <c r="AE425" s="272"/>
      <c r="AF425" s="272"/>
      <c r="AG425" s="272"/>
      <c r="AH425" s="272"/>
      <c r="AI425" s="272"/>
      <c r="AJ425" s="272"/>
      <c r="AK425" s="272"/>
      <c r="AL425" s="272"/>
      <c r="AM425" s="272"/>
      <c r="AN425" s="272"/>
      <c r="AO425" s="272"/>
      <c r="AP425" s="272"/>
    </row>
    <row r="426" spans="2:42" s="274" customFormat="1" ht="12.75" customHeight="1">
      <c r="B426" s="272"/>
      <c r="C426" s="273"/>
      <c r="D426" s="272"/>
      <c r="E426" s="272"/>
      <c r="F426" s="272"/>
      <c r="G426" s="272"/>
      <c r="H426" s="272"/>
      <c r="I426" s="272"/>
      <c r="J426" s="272"/>
      <c r="K426" s="272"/>
      <c r="L426" s="272"/>
      <c r="M426" s="272"/>
      <c r="N426" s="272"/>
      <c r="O426" s="272"/>
      <c r="P426" s="272"/>
      <c r="Q426" s="272"/>
      <c r="R426" s="272"/>
      <c r="S426" s="272"/>
      <c r="T426" s="272"/>
      <c r="U426" s="272"/>
      <c r="V426" s="272"/>
      <c r="W426" s="272"/>
      <c r="X426" s="272"/>
      <c r="Y426" s="272"/>
      <c r="Z426" s="272"/>
      <c r="AA426" s="272"/>
      <c r="AB426" s="272"/>
      <c r="AC426" s="272"/>
      <c r="AD426" s="272"/>
      <c r="AE426" s="272"/>
      <c r="AF426" s="272"/>
      <c r="AG426" s="272"/>
      <c r="AH426" s="272"/>
      <c r="AI426" s="272"/>
      <c r="AJ426" s="272"/>
      <c r="AK426" s="272"/>
      <c r="AL426" s="272"/>
      <c r="AM426" s="272"/>
      <c r="AN426" s="272"/>
      <c r="AO426" s="272"/>
      <c r="AP426" s="272"/>
    </row>
    <row r="427" spans="2:42" s="274" customFormat="1" ht="7.5" customHeight="1">
      <c r="B427" s="272"/>
      <c r="C427" s="273"/>
      <c r="D427" s="272"/>
      <c r="E427" s="272"/>
      <c r="F427" s="272"/>
      <c r="G427" s="272"/>
      <c r="H427" s="272"/>
      <c r="I427" s="272"/>
      <c r="J427" s="272"/>
      <c r="K427" s="272"/>
      <c r="L427" s="272"/>
      <c r="M427" s="272"/>
      <c r="N427" s="272"/>
      <c r="O427" s="272"/>
      <c r="P427" s="272"/>
      <c r="Q427" s="272"/>
      <c r="R427" s="272"/>
      <c r="S427" s="272"/>
      <c r="T427" s="272"/>
      <c r="U427" s="272"/>
      <c r="V427" s="272"/>
      <c r="W427" s="272"/>
      <c r="X427" s="272"/>
      <c r="Y427" s="272"/>
      <c r="Z427" s="272"/>
      <c r="AA427" s="272"/>
      <c r="AB427" s="272"/>
      <c r="AC427" s="272"/>
      <c r="AD427" s="272"/>
      <c r="AE427" s="272"/>
      <c r="AF427" s="272"/>
      <c r="AG427" s="272"/>
      <c r="AH427" s="272"/>
      <c r="AI427" s="272"/>
      <c r="AJ427" s="272"/>
      <c r="AK427" s="272"/>
      <c r="AL427" s="272"/>
      <c r="AM427" s="272"/>
      <c r="AN427" s="272"/>
      <c r="AO427" s="272"/>
      <c r="AP427" s="272"/>
    </row>
    <row r="428" spans="2:42" s="274" customFormat="1" ht="12" customHeight="1">
      <c r="B428" s="272"/>
      <c r="C428" s="273"/>
      <c r="D428" s="272"/>
      <c r="E428" s="272"/>
      <c r="F428" s="272"/>
      <c r="G428" s="272"/>
      <c r="H428" s="272"/>
      <c r="I428" s="272"/>
      <c r="J428" s="272"/>
      <c r="K428" s="272"/>
      <c r="L428" s="272"/>
      <c r="M428" s="272"/>
      <c r="N428" s="272"/>
      <c r="O428" s="272"/>
      <c r="P428" s="272"/>
      <c r="Q428" s="272"/>
      <c r="R428" s="272"/>
      <c r="S428" s="272"/>
      <c r="T428" s="272"/>
      <c r="U428" s="272"/>
      <c r="V428" s="272"/>
      <c r="W428" s="272"/>
      <c r="X428" s="272"/>
      <c r="Y428" s="272"/>
      <c r="Z428" s="272"/>
      <c r="AA428" s="272"/>
      <c r="AB428" s="272"/>
      <c r="AC428" s="272"/>
      <c r="AD428" s="272"/>
      <c r="AE428" s="272"/>
      <c r="AF428" s="272"/>
      <c r="AG428" s="272"/>
      <c r="AH428" s="272"/>
      <c r="AI428" s="272"/>
      <c r="AJ428" s="272"/>
      <c r="AK428" s="272"/>
      <c r="AL428" s="272"/>
      <c r="AM428" s="272"/>
      <c r="AN428" s="272"/>
      <c r="AO428" s="272"/>
      <c r="AP428" s="272"/>
    </row>
    <row r="429" spans="2:42" s="274" customFormat="1" ht="12" customHeight="1">
      <c r="B429" s="272"/>
      <c r="C429" s="273"/>
      <c r="D429" s="272"/>
      <c r="E429" s="272"/>
      <c r="F429" s="272"/>
      <c r="G429" s="272"/>
      <c r="H429" s="272"/>
      <c r="I429" s="272"/>
      <c r="J429" s="272"/>
      <c r="K429" s="272"/>
      <c r="L429" s="272"/>
      <c r="M429" s="272"/>
      <c r="N429" s="272"/>
      <c r="O429" s="272"/>
      <c r="P429" s="272"/>
      <c r="Q429" s="272"/>
      <c r="R429" s="272"/>
      <c r="S429" s="272"/>
      <c r="T429" s="272"/>
      <c r="U429" s="272"/>
      <c r="V429" s="272"/>
      <c r="W429" s="272"/>
      <c r="X429" s="272"/>
      <c r="Y429" s="272"/>
      <c r="Z429" s="272"/>
      <c r="AA429" s="272"/>
      <c r="AB429" s="272"/>
      <c r="AC429" s="272"/>
      <c r="AD429" s="272"/>
      <c r="AE429" s="272"/>
      <c r="AF429" s="272"/>
      <c r="AG429" s="272"/>
      <c r="AH429" s="272"/>
      <c r="AI429" s="272"/>
      <c r="AJ429" s="272"/>
      <c r="AK429" s="272"/>
      <c r="AL429" s="272"/>
      <c r="AM429" s="272"/>
      <c r="AN429" s="272"/>
      <c r="AO429" s="272"/>
      <c r="AP429" s="272"/>
    </row>
    <row r="430" spans="2:42" s="274" customFormat="1" ht="12" customHeight="1">
      <c r="B430" s="272"/>
      <c r="C430" s="273"/>
      <c r="D430" s="272"/>
      <c r="E430" s="272"/>
      <c r="F430" s="272"/>
      <c r="G430" s="272"/>
      <c r="H430" s="272"/>
      <c r="I430" s="272"/>
      <c r="J430" s="272"/>
      <c r="K430" s="272"/>
      <c r="L430" s="272"/>
      <c r="M430" s="272"/>
      <c r="N430" s="272"/>
      <c r="O430" s="272"/>
      <c r="P430" s="272"/>
      <c r="Q430" s="272"/>
      <c r="R430" s="272"/>
      <c r="S430" s="272"/>
      <c r="T430" s="272"/>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row>
    <row r="431" spans="2:42" s="274" customFormat="1" ht="12" customHeight="1">
      <c r="B431" s="272"/>
      <c r="C431" s="273"/>
      <c r="D431" s="272"/>
      <c r="E431" s="272"/>
      <c r="F431" s="272"/>
      <c r="G431" s="272"/>
      <c r="H431" s="272"/>
      <c r="I431" s="272"/>
      <c r="J431" s="272"/>
      <c r="K431" s="272"/>
      <c r="L431" s="272"/>
      <c r="M431" s="272"/>
      <c r="N431" s="272"/>
      <c r="O431" s="272"/>
      <c r="P431" s="272"/>
      <c r="Q431" s="272"/>
      <c r="R431" s="272"/>
      <c r="S431" s="272"/>
      <c r="T431" s="272"/>
      <c r="U431" s="272"/>
      <c r="V431" s="272"/>
      <c r="W431" s="272"/>
      <c r="X431" s="272"/>
      <c r="Y431" s="272"/>
      <c r="Z431" s="272"/>
      <c r="AA431" s="272"/>
      <c r="AB431" s="272"/>
      <c r="AC431" s="272"/>
      <c r="AD431" s="272"/>
      <c r="AE431" s="272"/>
      <c r="AF431" s="272"/>
      <c r="AG431" s="272"/>
      <c r="AH431" s="272"/>
      <c r="AI431" s="272"/>
      <c r="AJ431" s="272"/>
      <c r="AK431" s="272"/>
      <c r="AL431" s="272"/>
      <c r="AM431" s="272"/>
      <c r="AN431" s="272"/>
      <c r="AO431" s="272"/>
      <c r="AP431" s="272"/>
    </row>
    <row r="432" spans="2:42" s="274" customFormat="1" ht="12" customHeight="1">
      <c r="B432" s="272"/>
      <c r="C432" s="273"/>
      <c r="D432" s="272"/>
      <c r="E432" s="272"/>
      <c r="F432" s="272"/>
      <c r="G432" s="272"/>
      <c r="H432" s="272"/>
      <c r="I432" s="272"/>
      <c r="J432" s="272"/>
      <c r="K432" s="272"/>
      <c r="L432" s="272"/>
      <c r="M432" s="272"/>
      <c r="N432" s="272"/>
      <c r="O432" s="272"/>
      <c r="P432" s="272"/>
      <c r="Q432" s="272"/>
      <c r="R432" s="272"/>
      <c r="S432" s="272"/>
      <c r="T432" s="272"/>
      <c r="U432" s="272"/>
      <c r="V432" s="272"/>
      <c r="W432" s="272"/>
      <c r="X432" s="272"/>
      <c r="Y432" s="272"/>
      <c r="Z432" s="272"/>
      <c r="AA432" s="272"/>
      <c r="AB432" s="272"/>
      <c r="AC432" s="272"/>
      <c r="AD432" s="272"/>
      <c r="AE432" s="272"/>
      <c r="AF432" s="272"/>
      <c r="AG432" s="272"/>
      <c r="AH432" s="272"/>
      <c r="AI432" s="272"/>
      <c r="AJ432" s="272"/>
      <c r="AK432" s="272"/>
      <c r="AL432" s="272"/>
      <c r="AM432" s="272"/>
      <c r="AN432" s="272"/>
      <c r="AO432" s="272"/>
      <c r="AP432" s="272"/>
    </row>
    <row r="433" spans="2:42" s="274" customFormat="1" ht="7.5" customHeight="1">
      <c r="B433" s="272"/>
      <c r="C433" s="273"/>
      <c r="D433" s="272"/>
      <c r="E433" s="272"/>
      <c r="F433" s="272"/>
      <c r="G433" s="272"/>
      <c r="H433" s="272"/>
      <c r="I433" s="272"/>
      <c r="J433" s="272"/>
      <c r="K433" s="272"/>
      <c r="L433" s="272"/>
      <c r="M433" s="272"/>
      <c r="N433" s="272"/>
      <c r="O433" s="272"/>
      <c r="P433" s="272"/>
      <c r="Q433" s="272"/>
      <c r="R433" s="272"/>
      <c r="S433" s="272"/>
      <c r="T433" s="272"/>
      <c r="U433" s="272"/>
      <c r="V433" s="272"/>
      <c r="W433" s="272"/>
      <c r="X433" s="272"/>
      <c r="Y433" s="272"/>
      <c r="Z433" s="272"/>
      <c r="AA433" s="272"/>
      <c r="AB433" s="272"/>
      <c r="AC433" s="272"/>
      <c r="AD433" s="272"/>
      <c r="AE433" s="272"/>
      <c r="AF433" s="272"/>
      <c r="AG433" s="272"/>
      <c r="AH433" s="272"/>
      <c r="AI433" s="272"/>
      <c r="AJ433" s="272"/>
      <c r="AK433" s="272"/>
      <c r="AL433" s="272"/>
      <c r="AM433" s="272"/>
      <c r="AN433" s="272"/>
      <c r="AO433" s="272"/>
      <c r="AP433" s="272"/>
    </row>
    <row r="434" spans="2:42" s="274" customFormat="1" ht="12" customHeight="1">
      <c r="B434" s="272"/>
      <c r="C434" s="273"/>
      <c r="D434" s="272"/>
      <c r="E434" s="272"/>
      <c r="F434" s="272"/>
      <c r="G434" s="272"/>
      <c r="H434" s="272"/>
      <c r="I434" s="272"/>
      <c r="J434" s="272"/>
      <c r="K434" s="272"/>
      <c r="L434" s="272"/>
      <c r="M434" s="272"/>
      <c r="N434" s="272"/>
      <c r="O434" s="272"/>
      <c r="P434" s="272"/>
      <c r="Q434" s="272"/>
      <c r="R434" s="272"/>
      <c r="S434" s="272"/>
      <c r="T434" s="272"/>
      <c r="U434" s="272"/>
      <c r="V434" s="272"/>
      <c r="W434" s="272"/>
      <c r="X434" s="272"/>
      <c r="Y434" s="272"/>
      <c r="Z434" s="272"/>
      <c r="AA434" s="272"/>
      <c r="AB434" s="272"/>
      <c r="AC434" s="272"/>
      <c r="AD434" s="272"/>
      <c r="AE434" s="272"/>
      <c r="AF434" s="272"/>
      <c r="AG434" s="272"/>
      <c r="AH434" s="272"/>
      <c r="AI434" s="272"/>
      <c r="AJ434" s="272"/>
      <c r="AK434" s="272"/>
      <c r="AL434" s="272"/>
      <c r="AM434" s="272"/>
      <c r="AN434" s="272"/>
      <c r="AO434" s="272"/>
      <c r="AP434" s="272"/>
    </row>
    <row r="435" spans="2:42" s="274" customFormat="1" ht="7.5" customHeight="1">
      <c r="B435" s="272"/>
      <c r="C435" s="273"/>
      <c r="D435" s="272"/>
      <c r="E435" s="272"/>
      <c r="F435" s="272"/>
      <c r="G435" s="272"/>
      <c r="H435" s="272"/>
      <c r="I435" s="272"/>
      <c r="J435" s="272"/>
      <c r="K435" s="272"/>
      <c r="L435" s="272"/>
      <c r="M435" s="272"/>
      <c r="N435" s="272"/>
      <c r="O435" s="272"/>
      <c r="P435" s="272"/>
      <c r="Q435" s="272"/>
      <c r="R435" s="272"/>
      <c r="S435" s="272"/>
      <c r="T435" s="272"/>
      <c r="U435" s="272"/>
      <c r="V435" s="272"/>
      <c r="W435" s="272"/>
      <c r="X435" s="272"/>
      <c r="Y435" s="272"/>
      <c r="Z435" s="272"/>
      <c r="AA435" s="272"/>
      <c r="AB435" s="272"/>
      <c r="AC435" s="272"/>
      <c r="AD435" s="272"/>
      <c r="AE435" s="272"/>
      <c r="AF435" s="272"/>
      <c r="AG435" s="272"/>
      <c r="AH435" s="272"/>
      <c r="AI435" s="272"/>
      <c r="AJ435" s="272"/>
      <c r="AK435" s="272"/>
      <c r="AL435" s="272"/>
      <c r="AM435" s="272"/>
      <c r="AN435" s="272"/>
      <c r="AO435" s="272"/>
      <c r="AP435" s="272"/>
    </row>
    <row r="436" spans="2:42" s="274" customFormat="1" ht="12" customHeight="1">
      <c r="B436" s="272"/>
      <c r="C436" s="273"/>
      <c r="D436" s="272"/>
      <c r="E436" s="272"/>
      <c r="F436" s="272"/>
      <c r="G436" s="272"/>
      <c r="H436" s="272"/>
      <c r="I436" s="272"/>
      <c r="J436" s="272"/>
      <c r="K436" s="272"/>
      <c r="L436" s="272"/>
      <c r="M436" s="272"/>
      <c r="N436" s="272"/>
      <c r="O436" s="272"/>
      <c r="P436" s="272"/>
      <c r="Q436" s="272"/>
      <c r="R436" s="272"/>
      <c r="S436" s="272"/>
      <c r="T436" s="272"/>
      <c r="U436" s="272"/>
      <c r="V436" s="272"/>
      <c r="W436" s="272"/>
      <c r="X436" s="272"/>
      <c r="Y436" s="272"/>
      <c r="Z436" s="272"/>
      <c r="AA436" s="272"/>
      <c r="AB436" s="272"/>
      <c r="AC436" s="272"/>
      <c r="AD436" s="272"/>
      <c r="AE436" s="272"/>
      <c r="AF436" s="272"/>
      <c r="AG436" s="272"/>
      <c r="AH436" s="272"/>
      <c r="AI436" s="272"/>
      <c r="AJ436" s="272"/>
      <c r="AK436" s="272"/>
      <c r="AL436" s="272"/>
      <c r="AM436" s="272"/>
      <c r="AN436" s="272"/>
      <c r="AO436" s="272"/>
      <c r="AP436" s="272"/>
    </row>
    <row r="437" spans="2:42" s="274" customFormat="1" ht="12" customHeight="1">
      <c r="B437" s="272"/>
      <c r="C437" s="273"/>
      <c r="D437" s="272"/>
      <c r="E437" s="272"/>
      <c r="F437" s="272"/>
      <c r="G437" s="272"/>
      <c r="H437" s="272"/>
      <c r="I437" s="272"/>
      <c r="J437" s="272"/>
      <c r="K437" s="272"/>
      <c r="L437" s="272"/>
      <c r="M437" s="272"/>
      <c r="N437" s="272"/>
      <c r="O437" s="272"/>
      <c r="P437" s="272"/>
      <c r="Q437" s="272"/>
      <c r="R437" s="272"/>
      <c r="S437" s="272"/>
      <c r="T437" s="272"/>
      <c r="U437" s="272"/>
      <c r="V437" s="272"/>
      <c r="W437" s="272"/>
      <c r="X437" s="272"/>
      <c r="Y437" s="272"/>
      <c r="Z437" s="272"/>
      <c r="AA437" s="272"/>
      <c r="AB437" s="272"/>
      <c r="AC437" s="272"/>
      <c r="AD437" s="272"/>
      <c r="AE437" s="272"/>
      <c r="AF437" s="272"/>
      <c r="AG437" s="272"/>
      <c r="AH437" s="272"/>
      <c r="AI437" s="272"/>
      <c r="AJ437" s="272"/>
      <c r="AK437" s="272"/>
      <c r="AL437" s="272"/>
      <c r="AM437" s="272"/>
      <c r="AN437" s="272"/>
      <c r="AO437" s="272"/>
      <c r="AP437" s="272"/>
    </row>
    <row r="438" spans="2:42" s="274" customFormat="1" ht="12" customHeight="1">
      <c r="B438" s="272"/>
      <c r="C438" s="273"/>
      <c r="D438" s="272"/>
      <c r="E438" s="272"/>
      <c r="F438" s="272"/>
      <c r="G438" s="272"/>
      <c r="H438" s="272"/>
      <c r="I438" s="272"/>
      <c r="J438" s="272"/>
      <c r="K438" s="272"/>
      <c r="L438" s="272"/>
      <c r="M438" s="272"/>
      <c r="N438" s="272"/>
      <c r="O438" s="272"/>
      <c r="P438" s="272"/>
      <c r="Q438" s="272"/>
      <c r="R438" s="272"/>
      <c r="S438" s="272"/>
      <c r="T438" s="272"/>
      <c r="U438" s="272"/>
      <c r="V438" s="272"/>
      <c r="W438" s="272"/>
      <c r="X438" s="272"/>
      <c r="Y438" s="272"/>
      <c r="Z438" s="272"/>
      <c r="AA438" s="272"/>
      <c r="AB438" s="272"/>
      <c r="AC438" s="272"/>
      <c r="AD438" s="272"/>
      <c r="AE438" s="272"/>
      <c r="AF438" s="272"/>
      <c r="AG438" s="272"/>
      <c r="AH438" s="272"/>
      <c r="AI438" s="272"/>
      <c r="AJ438" s="272"/>
      <c r="AK438" s="272"/>
      <c r="AL438" s="272"/>
      <c r="AM438" s="272"/>
      <c r="AN438" s="272"/>
      <c r="AO438" s="272"/>
      <c r="AP438" s="272"/>
    </row>
    <row r="439" spans="2:42" s="274" customFormat="1" ht="12" customHeight="1">
      <c r="B439" s="272"/>
      <c r="C439" s="273"/>
      <c r="D439" s="272"/>
      <c r="E439" s="272"/>
      <c r="F439" s="272"/>
      <c r="G439" s="272"/>
      <c r="H439" s="272"/>
      <c r="I439" s="272"/>
      <c r="J439" s="272"/>
      <c r="K439" s="272"/>
      <c r="L439" s="272"/>
      <c r="M439" s="272"/>
      <c r="N439" s="272"/>
      <c r="O439" s="272"/>
      <c r="P439" s="272"/>
      <c r="Q439" s="272"/>
      <c r="R439" s="272"/>
      <c r="S439" s="272"/>
      <c r="T439" s="272"/>
      <c r="U439" s="272"/>
      <c r="V439" s="272"/>
      <c r="W439" s="272"/>
      <c r="X439" s="272"/>
      <c r="Y439" s="272"/>
      <c r="Z439" s="272"/>
      <c r="AA439" s="272"/>
      <c r="AB439" s="272"/>
      <c r="AC439" s="272"/>
      <c r="AD439" s="272"/>
      <c r="AE439" s="272"/>
      <c r="AF439" s="272"/>
      <c r="AG439" s="272"/>
      <c r="AH439" s="272"/>
      <c r="AI439" s="272"/>
      <c r="AJ439" s="272"/>
      <c r="AK439" s="272"/>
      <c r="AL439" s="272"/>
      <c r="AM439" s="272"/>
      <c r="AN439" s="272"/>
      <c r="AO439" s="272"/>
      <c r="AP439" s="272"/>
    </row>
    <row r="440" spans="2:42" s="274" customFormat="1" ht="12" customHeight="1">
      <c r="B440" s="272"/>
      <c r="C440" s="273"/>
      <c r="D440" s="272"/>
      <c r="E440" s="272"/>
      <c r="F440" s="272"/>
      <c r="G440" s="272"/>
      <c r="H440" s="272"/>
      <c r="I440" s="272"/>
      <c r="J440" s="272"/>
      <c r="K440" s="272"/>
      <c r="L440" s="272"/>
      <c r="M440" s="272"/>
      <c r="N440" s="272"/>
      <c r="O440" s="272"/>
      <c r="P440" s="272"/>
      <c r="Q440" s="272"/>
      <c r="R440" s="272"/>
      <c r="S440" s="272"/>
      <c r="T440" s="272"/>
      <c r="U440" s="272"/>
      <c r="V440" s="272"/>
      <c r="W440" s="272"/>
      <c r="X440" s="272"/>
      <c r="Y440" s="272"/>
      <c r="Z440" s="272"/>
      <c r="AA440" s="272"/>
      <c r="AB440" s="272"/>
      <c r="AC440" s="272"/>
      <c r="AD440" s="272"/>
      <c r="AE440" s="272"/>
      <c r="AF440" s="272"/>
      <c r="AG440" s="272"/>
      <c r="AH440" s="272"/>
      <c r="AI440" s="272"/>
      <c r="AJ440" s="272"/>
      <c r="AK440" s="272"/>
      <c r="AL440" s="272"/>
      <c r="AM440" s="272"/>
      <c r="AN440" s="272"/>
      <c r="AO440" s="272"/>
      <c r="AP440" s="272"/>
    </row>
    <row r="441" spans="2:42" s="274" customFormat="1" ht="7.5" customHeight="1">
      <c r="B441" s="272"/>
      <c r="C441" s="273"/>
      <c r="D441" s="272"/>
      <c r="E441" s="272"/>
      <c r="F441" s="272"/>
      <c r="G441" s="272"/>
      <c r="H441" s="272"/>
      <c r="I441" s="272"/>
      <c r="J441" s="272"/>
      <c r="K441" s="272"/>
      <c r="L441" s="272"/>
      <c r="M441" s="272"/>
      <c r="N441" s="272"/>
      <c r="O441" s="272"/>
      <c r="P441" s="272"/>
      <c r="Q441" s="272"/>
      <c r="R441" s="272"/>
      <c r="S441" s="272"/>
      <c r="T441" s="272"/>
      <c r="U441" s="272"/>
      <c r="V441" s="272"/>
      <c r="W441" s="272"/>
      <c r="X441" s="272"/>
      <c r="Y441" s="272"/>
      <c r="Z441" s="272"/>
      <c r="AA441" s="272"/>
      <c r="AB441" s="272"/>
      <c r="AC441" s="272"/>
      <c r="AD441" s="272"/>
      <c r="AE441" s="272"/>
      <c r="AF441" s="272"/>
      <c r="AG441" s="272"/>
      <c r="AH441" s="272"/>
      <c r="AI441" s="272"/>
      <c r="AJ441" s="272"/>
      <c r="AK441" s="272"/>
      <c r="AL441" s="272"/>
      <c r="AM441" s="272"/>
      <c r="AN441" s="272"/>
      <c r="AO441" s="272"/>
      <c r="AP441" s="272"/>
    </row>
    <row r="442" spans="2:42" s="274" customFormat="1" ht="12" customHeight="1">
      <c r="B442" s="272"/>
      <c r="C442" s="273"/>
      <c r="D442" s="272"/>
      <c r="E442" s="272"/>
      <c r="F442" s="272"/>
      <c r="G442" s="272"/>
      <c r="H442" s="272"/>
      <c r="I442" s="272"/>
      <c r="J442" s="272"/>
      <c r="K442" s="272"/>
      <c r="L442" s="272"/>
      <c r="M442" s="272"/>
      <c r="N442" s="272"/>
      <c r="O442" s="272"/>
      <c r="P442" s="272"/>
      <c r="Q442" s="272"/>
      <c r="R442" s="272"/>
      <c r="S442" s="272"/>
      <c r="T442" s="272"/>
      <c r="U442" s="272"/>
      <c r="V442" s="272"/>
      <c r="W442" s="272"/>
      <c r="X442" s="272"/>
      <c r="Y442" s="272"/>
      <c r="Z442" s="272"/>
      <c r="AA442" s="272"/>
      <c r="AB442" s="272"/>
      <c r="AC442" s="272"/>
      <c r="AD442" s="272"/>
      <c r="AE442" s="272"/>
      <c r="AF442" s="272"/>
      <c r="AG442" s="272"/>
      <c r="AH442" s="272"/>
      <c r="AI442" s="272"/>
      <c r="AJ442" s="272"/>
      <c r="AK442" s="272"/>
      <c r="AL442" s="272"/>
      <c r="AM442" s="272"/>
      <c r="AN442" s="272"/>
      <c r="AO442" s="272"/>
      <c r="AP442" s="272"/>
    </row>
    <row r="443" spans="2:42" s="274" customFormat="1" ht="7.5" customHeight="1">
      <c r="B443" s="272"/>
      <c r="C443" s="273"/>
      <c r="D443" s="272"/>
      <c r="E443" s="272"/>
      <c r="F443" s="272"/>
      <c r="G443" s="272"/>
      <c r="H443" s="272"/>
      <c r="I443" s="272"/>
      <c r="J443" s="272"/>
      <c r="K443" s="272"/>
      <c r="L443" s="272"/>
      <c r="M443" s="272"/>
      <c r="N443" s="272"/>
      <c r="O443" s="272"/>
      <c r="P443" s="272"/>
      <c r="Q443" s="272"/>
      <c r="R443" s="272"/>
      <c r="S443" s="272"/>
      <c r="T443" s="272"/>
      <c r="U443" s="272"/>
      <c r="V443" s="272"/>
      <c r="W443" s="272"/>
      <c r="X443" s="272"/>
      <c r="Y443" s="272"/>
      <c r="Z443" s="272"/>
      <c r="AA443" s="272"/>
      <c r="AB443" s="272"/>
      <c r="AC443" s="272"/>
      <c r="AD443" s="272"/>
      <c r="AE443" s="272"/>
      <c r="AF443" s="272"/>
      <c r="AG443" s="272"/>
      <c r="AH443" s="272"/>
      <c r="AI443" s="272"/>
      <c r="AJ443" s="272"/>
      <c r="AK443" s="272"/>
      <c r="AL443" s="272"/>
      <c r="AM443" s="272"/>
      <c r="AN443" s="272"/>
      <c r="AO443" s="272"/>
      <c r="AP443" s="272"/>
    </row>
    <row r="444" spans="2:42" s="274" customFormat="1" ht="12" customHeight="1">
      <c r="B444" s="272"/>
      <c r="C444" s="273"/>
      <c r="D444" s="272"/>
      <c r="E444" s="272"/>
      <c r="F444" s="272"/>
      <c r="G444" s="272"/>
      <c r="H444" s="272"/>
      <c r="I444" s="272"/>
      <c r="J444" s="272"/>
      <c r="K444" s="272"/>
      <c r="L444" s="272"/>
      <c r="M444" s="272"/>
      <c r="N444" s="272"/>
      <c r="O444" s="272"/>
      <c r="P444" s="272"/>
      <c r="Q444" s="272"/>
      <c r="R444" s="272"/>
      <c r="S444" s="272"/>
      <c r="T444" s="272"/>
      <c r="U444" s="272"/>
      <c r="V444" s="272"/>
      <c r="W444" s="272"/>
      <c r="X444" s="272"/>
      <c r="Y444" s="272"/>
      <c r="Z444" s="272"/>
      <c r="AA444" s="272"/>
      <c r="AB444" s="272"/>
      <c r="AC444" s="272"/>
      <c r="AD444" s="272"/>
      <c r="AE444" s="272"/>
      <c r="AF444" s="272"/>
      <c r="AG444" s="272"/>
      <c r="AH444" s="272"/>
      <c r="AI444" s="272"/>
      <c r="AJ444" s="272"/>
      <c r="AK444" s="272"/>
      <c r="AL444" s="272"/>
      <c r="AM444" s="272"/>
      <c r="AN444" s="272"/>
      <c r="AO444" s="272"/>
      <c r="AP444" s="272"/>
    </row>
    <row r="445" spans="2:42" s="274" customFormat="1" ht="12" customHeight="1">
      <c r="B445" s="272"/>
      <c r="C445" s="273"/>
      <c r="D445" s="272"/>
      <c r="E445" s="272"/>
      <c r="F445" s="272"/>
      <c r="G445" s="272"/>
      <c r="H445" s="272"/>
      <c r="I445" s="272"/>
      <c r="J445" s="272"/>
      <c r="K445" s="272"/>
      <c r="L445" s="272"/>
      <c r="M445" s="272"/>
      <c r="N445" s="272"/>
      <c r="O445" s="272"/>
      <c r="P445" s="272"/>
      <c r="Q445" s="272"/>
      <c r="R445" s="272"/>
      <c r="S445" s="272"/>
      <c r="T445" s="272"/>
      <c r="U445" s="272"/>
      <c r="V445" s="272"/>
      <c r="W445" s="272"/>
      <c r="X445" s="272"/>
      <c r="Y445" s="272"/>
      <c r="Z445" s="272"/>
      <c r="AA445" s="272"/>
      <c r="AB445" s="272"/>
      <c r="AC445" s="272"/>
      <c r="AD445" s="272"/>
      <c r="AE445" s="272"/>
      <c r="AF445" s="272"/>
      <c r="AG445" s="272"/>
      <c r="AH445" s="272"/>
      <c r="AI445" s="272"/>
      <c r="AJ445" s="272"/>
      <c r="AK445" s="272"/>
      <c r="AL445" s="272"/>
      <c r="AM445" s="272"/>
      <c r="AN445" s="272"/>
      <c r="AO445" s="272"/>
      <c r="AP445" s="272"/>
    </row>
    <row r="446" spans="2:42" s="274" customFormat="1" ht="12" customHeight="1">
      <c r="B446" s="272"/>
      <c r="C446" s="273"/>
      <c r="D446" s="272"/>
      <c r="E446" s="272"/>
      <c r="F446" s="272"/>
      <c r="G446" s="272"/>
      <c r="H446" s="272"/>
      <c r="I446" s="272"/>
      <c r="J446" s="272"/>
      <c r="K446" s="272"/>
      <c r="L446" s="272"/>
      <c r="M446" s="272"/>
      <c r="N446" s="272"/>
      <c r="O446" s="272"/>
      <c r="P446" s="272"/>
      <c r="Q446" s="272"/>
      <c r="R446" s="272"/>
      <c r="S446" s="272"/>
      <c r="T446" s="272"/>
      <c r="U446" s="272"/>
      <c r="V446" s="272"/>
      <c r="W446" s="272"/>
      <c r="X446" s="272"/>
      <c r="Y446" s="272"/>
      <c r="Z446" s="272"/>
      <c r="AA446" s="272"/>
      <c r="AB446" s="272"/>
      <c r="AC446" s="272"/>
      <c r="AD446" s="272"/>
      <c r="AE446" s="272"/>
      <c r="AF446" s="272"/>
      <c r="AG446" s="272"/>
      <c r="AH446" s="272"/>
      <c r="AI446" s="272"/>
      <c r="AJ446" s="272"/>
      <c r="AK446" s="272"/>
      <c r="AL446" s="272"/>
      <c r="AM446" s="272"/>
      <c r="AN446" s="272"/>
      <c r="AO446" s="272"/>
      <c r="AP446" s="272"/>
    </row>
    <row r="447" spans="2:42" s="274" customFormat="1" ht="12" customHeight="1">
      <c r="B447" s="272"/>
      <c r="C447" s="273"/>
      <c r="D447" s="272"/>
      <c r="E447" s="272"/>
      <c r="F447" s="272"/>
      <c r="G447" s="272"/>
      <c r="H447" s="272"/>
      <c r="I447" s="272"/>
      <c r="J447" s="272"/>
      <c r="K447" s="272"/>
      <c r="L447" s="272"/>
      <c r="M447" s="272"/>
      <c r="N447" s="272"/>
      <c r="O447" s="272"/>
      <c r="P447" s="272"/>
      <c r="Q447" s="272"/>
      <c r="R447" s="272"/>
      <c r="S447" s="272"/>
      <c r="T447" s="272"/>
      <c r="U447" s="272"/>
      <c r="V447" s="272"/>
      <c r="W447" s="272"/>
      <c r="X447" s="272"/>
      <c r="Y447" s="272"/>
      <c r="Z447" s="272"/>
      <c r="AA447" s="272"/>
      <c r="AB447" s="272"/>
      <c r="AC447" s="272"/>
      <c r="AD447" s="272"/>
      <c r="AE447" s="272"/>
      <c r="AF447" s="272"/>
      <c r="AG447" s="272"/>
      <c r="AH447" s="272"/>
      <c r="AI447" s="272"/>
      <c r="AJ447" s="272"/>
      <c r="AK447" s="272"/>
      <c r="AL447" s="272"/>
      <c r="AM447" s="272"/>
      <c r="AN447" s="272"/>
      <c r="AO447" s="272"/>
      <c r="AP447" s="272"/>
    </row>
    <row r="448" spans="2:42" s="274" customFormat="1" ht="12" customHeight="1">
      <c r="B448" s="272"/>
      <c r="C448" s="273"/>
      <c r="D448" s="272"/>
      <c r="E448" s="272"/>
      <c r="F448" s="272"/>
      <c r="G448" s="272"/>
      <c r="H448" s="272"/>
      <c r="I448" s="272"/>
      <c r="J448" s="272"/>
      <c r="K448" s="272"/>
      <c r="L448" s="272"/>
      <c r="M448" s="272"/>
      <c r="N448" s="272"/>
      <c r="O448" s="272"/>
      <c r="P448" s="272"/>
      <c r="Q448" s="272"/>
      <c r="R448" s="272"/>
      <c r="S448" s="272"/>
      <c r="T448" s="272"/>
      <c r="U448" s="272"/>
      <c r="V448" s="272"/>
      <c r="W448" s="272"/>
      <c r="X448" s="272"/>
      <c r="Y448" s="272"/>
      <c r="Z448" s="272"/>
      <c r="AA448" s="272"/>
      <c r="AB448" s="272"/>
      <c r="AC448" s="272"/>
      <c r="AD448" s="272"/>
      <c r="AE448" s="272"/>
      <c r="AF448" s="272"/>
      <c r="AG448" s="272"/>
      <c r="AH448" s="272"/>
      <c r="AI448" s="272"/>
      <c r="AJ448" s="272"/>
      <c r="AK448" s="272"/>
      <c r="AL448" s="272"/>
      <c r="AM448" s="272"/>
      <c r="AN448" s="272"/>
      <c r="AO448" s="272"/>
      <c r="AP448" s="272"/>
    </row>
    <row r="449" spans="2:42" s="274" customFormat="1" ht="7.5" customHeight="1">
      <c r="B449" s="272"/>
      <c r="C449" s="273"/>
      <c r="D449" s="272"/>
      <c r="E449" s="272"/>
      <c r="F449" s="272"/>
      <c r="G449" s="272"/>
      <c r="H449" s="272"/>
      <c r="I449" s="272"/>
      <c r="J449" s="272"/>
      <c r="K449" s="272"/>
      <c r="L449" s="272"/>
      <c r="M449" s="272"/>
      <c r="N449" s="272"/>
      <c r="O449" s="272"/>
      <c r="P449" s="272"/>
      <c r="Q449" s="272"/>
      <c r="R449" s="272"/>
      <c r="S449" s="272"/>
      <c r="T449" s="272"/>
      <c r="U449" s="272"/>
      <c r="V449" s="272"/>
      <c r="W449" s="272"/>
      <c r="X449" s="272"/>
      <c r="Y449" s="272"/>
      <c r="Z449" s="272"/>
      <c r="AA449" s="272"/>
      <c r="AB449" s="272"/>
      <c r="AC449" s="272"/>
      <c r="AD449" s="272"/>
      <c r="AE449" s="272"/>
      <c r="AF449" s="272"/>
      <c r="AG449" s="272"/>
      <c r="AH449" s="272"/>
      <c r="AI449" s="272"/>
      <c r="AJ449" s="272"/>
      <c r="AK449" s="272"/>
      <c r="AL449" s="272"/>
      <c r="AM449" s="272"/>
      <c r="AN449" s="272"/>
      <c r="AO449" s="272"/>
      <c r="AP449" s="272"/>
    </row>
    <row r="450" spans="2:42" s="274" customFormat="1" ht="12" customHeight="1">
      <c r="B450" s="272"/>
      <c r="C450" s="273"/>
      <c r="D450" s="272"/>
      <c r="E450" s="272"/>
      <c r="F450" s="272"/>
      <c r="G450" s="272"/>
      <c r="H450" s="272"/>
      <c r="I450" s="272"/>
      <c r="J450" s="272"/>
      <c r="K450" s="272"/>
      <c r="L450" s="272"/>
      <c r="M450" s="272"/>
      <c r="N450" s="272"/>
      <c r="O450" s="272"/>
      <c r="P450" s="272"/>
      <c r="Q450" s="272"/>
      <c r="R450" s="272"/>
      <c r="S450" s="272"/>
      <c r="T450" s="272"/>
      <c r="U450" s="272"/>
      <c r="V450" s="272"/>
      <c r="W450" s="272"/>
      <c r="X450" s="272"/>
      <c r="Y450" s="272"/>
      <c r="Z450" s="272"/>
      <c r="AA450" s="272"/>
      <c r="AB450" s="272"/>
      <c r="AC450" s="272"/>
      <c r="AD450" s="272"/>
      <c r="AE450" s="272"/>
      <c r="AF450" s="272"/>
      <c r="AG450" s="272"/>
      <c r="AH450" s="272"/>
      <c r="AI450" s="272"/>
      <c r="AJ450" s="272"/>
      <c r="AK450" s="272"/>
      <c r="AL450" s="272"/>
      <c r="AM450" s="272"/>
      <c r="AN450" s="272"/>
      <c r="AO450" s="272"/>
      <c r="AP450" s="272"/>
    </row>
    <row r="451" spans="2:42" s="274" customFormat="1" ht="7.5" customHeight="1">
      <c r="B451" s="272"/>
      <c r="C451" s="273"/>
      <c r="D451" s="272"/>
      <c r="E451" s="272"/>
      <c r="F451" s="272"/>
      <c r="G451" s="272"/>
      <c r="H451" s="272"/>
      <c r="I451" s="272"/>
      <c r="J451" s="272"/>
      <c r="K451" s="272"/>
      <c r="L451" s="272"/>
      <c r="M451" s="272"/>
      <c r="N451" s="272"/>
      <c r="O451" s="272"/>
      <c r="P451" s="272"/>
      <c r="Q451" s="272"/>
      <c r="R451" s="272"/>
      <c r="S451" s="272"/>
      <c r="T451" s="272"/>
      <c r="U451" s="272"/>
      <c r="V451" s="272"/>
      <c r="W451" s="272"/>
      <c r="X451" s="272"/>
      <c r="Y451" s="272"/>
      <c r="Z451" s="272"/>
      <c r="AA451" s="272"/>
      <c r="AB451" s="272"/>
      <c r="AC451" s="272"/>
      <c r="AD451" s="272"/>
      <c r="AE451" s="272"/>
      <c r="AF451" s="272"/>
      <c r="AG451" s="272"/>
      <c r="AH451" s="272"/>
      <c r="AI451" s="272"/>
      <c r="AJ451" s="272"/>
      <c r="AK451" s="272"/>
      <c r="AL451" s="272"/>
      <c r="AM451" s="272"/>
      <c r="AN451" s="272"/>
      <c r="AO451" s="272"/>
      <c r="AP451" s="272"/>
    </row>
    <row r="452" spans="2:42" s="274" customFormat="1" ht="12" customHeight="1">
      <c r="B452" s="272"/>
      <c r="C452" s="273"/>
      <c r="D452" s="272"/>
      <c r="E452" s="272"/>
      <c r="F452" s="272"/>
      <c r="G452" s="272"/>
      <c r="H452" s="272"/>
      <c r="I452" s="272"/>
      <c r="J452" s="272"/>
      <c r="K452" s="272"/>
      <c r="L452" s="272"/>
      <c r="M452" s="272"/>
      <c r="N452" s="272"/>
      <c r="O452" s="272"/>
      <c r="P452" s="272"/>
      <c r="Q452" s="272"/>
      <c r="R452" s="272"/>
      <c r="S452" s="272"/>
      <c r="T452" s="272"/>
      <c r="U452" s="272"/>
      <c r="V452" s="272"/>
      <c r="W452" s="272"/>
      <c r="X452" s="272"/>
      <c r="Y452" s="272"/>
      <c r="Z452" s="272"/>
      <c r="AA452" s="272"/>
      <c r="AB452" s="272"/>
      <c r="AC452" s="272"/>
      <c r="AD452" s="272"/>
      <c r="AE452" s="272"/>
      <c r="AF452" s="272"/>
      <c r="AG452" s="272"/>
      <c r="AH452" s="272"/>
      <c r="AI452" s="272"/>
      <c r="AJ452" s="272"/>
      <c r="AK452" s="272"/>
      <c r="AL452" s="272"/>
      <c r="AM452" s="272"/>
      <c r="AN452" s="272"/>
      <c r="AO452" s="272"/>
      <c r="AP452" s="272"/>
    </row>
    <row r="453" spans="2:42" s="274" customFormat="1" ht="12" customHeight="1">
      <c r="B453" s="272"/>
      <c r="C453" s="273"/>
      <c r="D453" s="272"/>
      <c r="E453" s="272"/>
      <c r="F453" s="272"/>
      <c r="G453" s="272"/>
      <c r="H453" s="272"/>
      <c r="I453" s="272"/>
      <c r="J453" s="272"/>
      <c r="K453" s="272"/>
      <c r="L453" s="272"/>
      <c r="M453" s="272"/>
      <c r="N453" s="272"/>
      <c r="O453" s="272"/>
      <c r="P453" s="272"/>
      <c r="Q453" s="272"/>
      <c r="R453" s="272"/>
      <c r="S453" s="272"/>
      <c r="T453" s="272"/>
      <c r="U453" s="272"/>
      <c r="V453" s="272"/>
      <c r="W453" s="272"/>
      <c r="X453" s="272"/>
      <c r="Y453" s="272"/>
      <c r="Z453" s="272"/>
      <c r="AA453" s="272"/>
      <c r="AB453" s="272"/>
      <c r="AC453" s="272"/>
      <c r="AD453" s="272"/>
      <c r="AE453" s="272"/>
      <c r="AF453" s="272"/>
      <c r="AG453" s="272"/>
      <c r="AH453" s="272"/>
      <c r="AI453" s="272"/>
      <c r="AJ453" s="272"/>
      <c r="AK453" s="272"/>
      <c r="AL453" s="272"/>
      <c r="AM453" s="272"/>
      <c r="AN453" s="272"/>
      <c r="AO453" s="272"/>
      <c r="AP453" s="272"/>
    </row>
    <row r="454" spans="2:42" s="274" customFormat="1" ht="12" customHeight="1">
      <c r="B454" s="272"/>
      <c r="C454" s="273"/>
      <c r="D454" s="272"/>
      <c r="E454" s="272"/>
      <c r="F454" s="272"/>
      <c r="G454" s="272"/>
      <c r="H454" s="272"/>
      <c r="I454" s="272"/>
      <c r="J454" s="272"/>
      <c r="K454" s="272"/>
      <c r="L454" s="272"/>
      <c r="M454" s="272"/>
      <c r="N454" s="272"/>
      <c r="O454" s="272"/>
      <c r="P454" s="272"/>
      <c r="Q454" s="272"/>
      <c r="R454" s="272"/>
      <c r="S454" s="272"/>
      <c r="T454" s="272"/>
      <c r="U454" s="272"/>
      <c r="V454" s="272"/>
      <c r="W454" s="272"/>
      <c r="X454" s="272"/>
      <c r="Y454" s="272"/>
      <c r="Z454" s="272"/>
      <c r="AA454" s="272"/>
      <c r="AB454" s="272"/>
      <c r="AC454" s="272"/>
      <c r="AD454" s="272"/>
      <c r="AE454" s="272"/>
      <c r="AF454" s="272"/>
      <c r="AG454" s="272"/>
      <c r="AH454" s="272"/>
      <c r="AI454" s="272"/>
      <c r="AJ454" s="272"/>
      <c r="AK454" s="272"/>
      <c r="AL454" s="272"/>
      <c r="AM454" s="272"/>
      <c r="AN454" s="272"/>
      <c r="AO454" s="272"/>
      <c r="AP454" s="272"/>
    </row>
    <row r="455" spans="2:42" s="274" customFormat="1" ht="12" customHeight="1">
      <c r="B455" s="272"/>
      <c r="C455" s="273"/>
      <c r="D455" s="272"/>
      <c r="E455" s="272"/>
      <c r="F455" s="272"/>
      <c r="G455" s="272"/>
      <c r="H455" s="272"/>
      <c r="I455" s="272"/>
      <c r="J455" s="272"/>
      <c r="K455" s="272"/>
      <c r="L455" s="272"/>
      <c r="M455" s="272"/>
      <c r="N455" s="272"/>
      <c r="O455" s="272"/>
      <c r="P455" s="272"/>
      <c r="Q455" s="272"/>
      <c r="R455" s="272"/>
      <c r="S455" s="272"/>
      <c r="T455" s="272"/>
      <c r="U455" s="272"/>
      <c r="V455" s="272"/>
      <c r="W455" s="272"/>
      <c r="X455" s="272"/>
      <c r="Y455" s="272"/>
      <c r="Z455" s="272"/>
      <c r="AA455" s="272"/>
      <c r="AB455" s="272"/>
      <c r="AC455" s="272"/>
      <c r="AD455" s="272"/>
      <c r="AE455" s="272"/>
      <c r="AF455" s="272"/>
      <c r="AG455" s="272"/>
      <c r="AH455" s="272"/>
      <c r="AI455" s="272"/>
      <c r="AJ455" s="272"/>
      <c r="AK455" s="272"/>
      <c r="AL455" s="272"/>
      <c r="AM455" s="272"/>
      <c r="AN455" s="272"/>
      <c r="AO455" s="272"/>
      <c r="AP455" s="272"/>
    </row>
    <row r="456" spans="2:42" s="274" customFormat="1" ht="12" customHeight="1">
      <c r="B456" s="272"/>
      <c r="C456" s="273"/>
      <c r="D456" s="272"/>
      <c r="E456" s="272"/>
      <c r="F456" s="272"/>
      <c r="G456" s="272"/>
      <c r="H456" s="272"/>
      <c r="I456" s="272"/>
      <c r="J456" s="272"/>
      <c r="K456" s="272"/>
      <c r="L456" s="272"/>
      <c r="M456" s="272"/>
      <c r="N456" s="272"/>
      <c r="O456" s="272"/>
      <c r="P456" s="272"/>
      <c r="Q456" s="272"/>
      <c r="R456" s="272"/>
      <c r="S456" s="272"/>
      <c r="T456" s="272"/>
      <c r="U456" s="272"/>
      <c r="V456" s="272"/>
      <c r="W456" s="272"/>
      <c r="X456" s="272"/>
      <c r="Y456" s="272"/>
      <c r="Z456" s="272"/>
      <c r="AA456" s="272"/>
      <c r="AB456" s="272"/>
      <c r="AC456" s="272"/>
      <c r="AD456" s="272"/>
      <c r="AE456" s="272"/>
      <c r="AF456" s="272"/>
      <c r="AG456" s="272"/>
      <c r="AH456" s="272"/>
      <c r="AI456" s="272"/>
      <c r="AJ456" s="272"/>
      <c r="AK456" s="272"/>
      <c r="AL456" s="272"/>
      <c r="AM456" s="272"/>
      <c r="AN456" s="272"/>
      <c r="AO456" s="272"/>
      <c r="AP456" s="272"/>
    </row>
    <row r="457" spans="2:42" s="274" customFormat="1" ht="7.5" customHeight="1">
      <c r="B457" s="272"/>
      <c r="C457" s="273"/>
      <c r="D457" s="272"/>
      <c r="E457" s="272"/>
      <c r="F457" s="272"/>
      <c r="G457" s="272"/>
      <c r="H457" s="272"/>
      <c r="I457" s="272"/>
      <c r="J457" s="272"/>
      <c r="K457" s="272"/>
      <c r="L457" s="272"/>
      <c r="M457" s="272"/>
      <c r="N457" s="272"/>
      <c r="O457" s="272"/>
      <c r="P457" s="272"/>
      <c r="Q457" s="272"/>
      <c r="R457" s="272"/>
      <c r="S457" s="272"/>
      <c r="T457" s="272"/>
      <c r="U457" s="272"/>
      <c r="V457" s="272"/>
      <c r="W457" s="272"/>
      <c r="X457" s="272"/>
      <c r="Y457" s="272"/>
      <c r="Z457" s="272"/>
      <c r="AA457" s="272"/>
      <c r="AB457" s="272"/>
      <c r="AC457" s="272"/>
      <c r="AD457" s="272"/>
      <c r="AE457" s="272"/>
      <c r="AF457" s="272"/>
      <c r="AG457" s="272"/>
      <c r="AH457" s="272"/>
      <c r="AI457" s="272"/>
      <c r="AJ457" s="272"/>
      <c r="AK457" s="272"/>
      <c r="AL457" s="272"/>
      <c r="AM457" s="272"/>
      <c r="AN457" s="272"/>
      <c r="AO457" s="272"/>
      <c r="AP457" s="272"/>
    </row>
    <row r="458" spans="2:42" s="274" customFormat="1" ht="12" customHeight="1">
      <c r="B458" s="272"/>
      <c r="C458" s="273"/>
      <c r="D458" s="272"/>
      <c r="E458" s="272"/>
      <c r="F458" s="272"/>
      <c r="G458" s="272"/>
      <c r="H458" s="272"/>
      <c r="I458" s="272"/>
      <c r="J458" s="272"/>
      <c r="K458" s="272"/>
      <c r="L458" s="272"/>
      <c r="M458" s="272"/>
      <c r="N458" s="272"/>
      <c r="O458" s="272"/>
      <c r="P458" s="272"/>
      <c r="Q458" s="272"/>
      <c r="R458" s="272"/>
      <c r="S458" s="272"/>
      <c r="T458" s="272"/>
      <c r="U458" s="272"/>
      <c r="V458" s="272"/>
      <c r="W458" s="272"/>
      <c r="X458" s="272"/>
      <c r="Y458" s="272"/>
      <c r="Z458" s="272"/>
      <c r="AA458" s="272"/>
      <c r="AB458" s="272"/>
      <c r="AC458" s="272"/>
      <c r="AD458" s="272"/>
      <c r="AE458" s="272"/>
      <c r="AF458" s="272"/>
      <c r="AG458" s="272"/>
      <c r="AH458" s="272"/>
      <c r="AI458" s="272"/>
      <c r="AJ458" s="272"/>
      <c r="AK458" s="272"/>
      <c r="AL458" s="272"/>
      <c r="AM458" s="272"/>
      <c r="AN458" s="272"/>
      <c r="AO458" s="272"/>
      <c r="AP458" s="272"/>
    </row>
    <row r="459" spans="2:42" s="274" customFormat="1" ht="7.5" customHeight="1">
      <c r="B459" s="272"/>
      <c r="C459" s="273"/>
      <c r="D459" s="272"/>
      <c r="E459" s="272"/>
      <c r="F459" s="272"/>
      <c r="G459" s="272"/>
      <c r="H459" s="272"/>
      <c r="I459" s="272"/>
      <c r="J459" s="272"/>
      <c r="K459" s="272"/>
      <c r="L459" s="272"/>
      <c r="M459" s="272"/>
      <c r="N459" s="272"/>
      <c r="O459" s="272"/>
      <c r="P459" s="272"/>
      <c r="Q459" s="272"/>
      <c r="R459" s="272"/>
      <c r="S459" s="272"/>
      <c r="T459" s="272"/>
      <c r="U459" s="272"/>
      <c r="V459" s="272"/>
      <c r="W459" s="272"/>
      <c r="X459" s="272"/>
      <c r="Y459" s="272"/>
      <c r="Z459" s="272"/>
      <c r="AA459" s="272"/>
      <c r="AB459" s="272"/>
      <c r="AC459" s="272"/>
      <c r="AD459" s="272"/>
      <c r="AE459" s="272"/>
      <c r="AF459" s="272"/>
      <c r="AG459" s="272"/>
      <c r="AH459" s="272"/>
      <c r="AI459" s="272"/>
      <c r="AJ459" s="272"/>
      <c r="AK459" s="272"/>
      <c r="AL459" s="272"/>
      <c r="AM459" s="272"/>
      <c r="AN459" s="272"/>
      <c r="AO459" s="272"/>
      <c r="AP459" s="272"/>
    </row>
    <row r="460" spans="2:42" s="274" customFormat="1" ht="12" customHeight="1">
      <c r="B460" s="272"/>
      <c r="C460" s="273"/>
      <c r="D460" s="272"/>
      <c r="E460" s="272"/>
      <c r="F460" s="272"/>
      <c r="G460" s="272"/>
      <c r="H460" s="272"/>
      <c r="I460" s="272"/>
      <c r="J460" s="272"/>
      <c r="K460" s="272"/>
      <c r="L460" s="272"/>
      <c r="M460" s="272"/>
      <c r="N460" s="272"/>
      <c r="O460" s="272"/>
      <c r="P460" s="272"/>
      <c r="Q460" s="272"/>
      <c r="R460" s="272"/>
      <c r="S460" s="272"/>
      <c r="T460" s="272"/>
      <c r="U460" s="272"/>
      <c r="V460" s="272"/>
      <c r="W460" s="272"/>
      <c r="X460" s="272"/>
      <c r="Y460" s="272"/>
      <c r="Z460" s="272"/>
      <c r="AA460" s="272"/>
      <c r="AB460" s="272"/>
      <c r="AC460" s="272"/>
      <c r="AD460" s="272"/>
      <c r="AE460" s="272"/>
      <c r="AF460" s="272"/>
      <c r="AG460" s="272"/>
      <c r="AH460" s="272"/>
      <c r="AI460" s="272"/>
      <c r="AJ460" s="272"/>
      <c r="AK460" s="272"/>
      <c r="AL460" s="272"/>
      <c r="AM460" s="272"/>
      <c r="AN460" s="272"/>
      <c r="AO460" s="272"/>
      <c r="AP460" s="272"/>
    </row>
    <row r="461" spans="2:42" s="274" customFormat="1" ht="12" customHeight="1">
      <c r="B461" s="272"/>
      <c r="C461" s="273"/>
      <c r="D461" s="272"/>
      <c r="E461" s="272"/>
      <c r="F461" s="272"/>
      <c r="G461" s="272"/>
      <c r="H461" s="272"/>
      <c r="I461" s="272"/>
      <c r="J461" s="272"/>
      <c r="K461" s="272"/>
      <c r="L461" s="272"/>
      <c r="M461" s="272"/>
      <c r="N461" s="272"/>
      <c r="O461" s="272"/>
      <c r="P461" s="272"/>
      <c r="Q461" s="272"/>
      <c r="R461" s="272"/>
      <c r="S461" s="272"/>
      <c r="T461" s="272"/>
      <c r="U461" s="272"/>
      <c r="V461" s="272"/>
      <c r="W461" s="272"/>
      <c r="X461" s="272"/>
      <c r="Y461" s="272"/>
      <c r="Z461" s="272"/>
      <c r="AA461" s="272"/>
      <c r="AB461" s="272"/>
      <c r="AC461" s="272"/>
      <c r="AD461" s="272"/>
      <c r="AE461" s="272"/>
      <c r="AF461" s="272"/>
      <c r="AG461" s="272"/>
      <c r="AH461" s="272"/>
      <c r="AI461" s="272"/>
      <c r="AJ461" s="272"/>
      <c r="AK461" s="272"/>
      <c r="AL461" s="272"/>
      <c r="AM461" s="272"/>
      <c r="AN461" s="272"/>
      <c r="AO461" s="272"/>
      <c r="AP461" s="272"/>
    </row>
    <row r="462" spans="2:42" s="274" customFormat="1" ht="12" customHeight="1">
      <c r="B462" s="272"/>
      <c r="C462" s="273"/>
      <c r="D462" s="272"/>
      <c r="E462" s="272"/>
      <c r="F462" s="272"/>
      <c r="G462" s="272"/>
      <c r="H462" s="272"/>
      <c r="I462" s="272"/>
      <c r="J462" s="272"/>
      <c r="K462" s="272"/>
      <c r="L462" s="272"/>
      <c r="M462" s="272"/>
      <c r="N462" s="272"/>
      <c r="O462" s="272"/>
      <c r="P462" s="272"/>
      <c r="Q462" s="272"/>
      <c r="R462" s="272"/>
      <c r="S462" s="272"/>
      <c r="T462" s="272"/>
      <c r="U462" s="272"/>
      <c r="V462" s="272"/>
      <c r="W462" s="272"/>
      <c r="X462" s="272"/>
      <c r="Y462" s="272"/>
      <c r="Z462" s="272"/>
      <c r="AA462" s="272"/>
      <c r="AB462" s="272"/>
      <c r="AC462" s="272"/>
      <c r="AD462" s="272"/>
      <c r="AE462" s="272"/>
      <c r="AF462" s="272"/>
      <c r="AG462" s="272"/>
      <c r="AH462" s="272"/>
      <c r="AI462" s="272"/>
      <c r="AJ462" s="272"/>
      <c r="AK462" s="272"/>
      <c r="AL462" s="272"/>
      <c r="AM462" s="272"/>
      <c r="AN462" s="272"/>
      <c r="AO462" s="272"/>
      <c r="AP462" s="272"/>
    </row>
    <row r="463" spans="2:42" s="274" customFormat="1" ht="12" customHeight="1">
      <c r="B463" s="272"/>
      <c r="C463" s="273"/>
      <c r="D463" s="272"/>
      <c r="E463" s="272"/>
      <c r="F463" s="272"/>
      <c r="G463" s="272"/>
      <c r="H463" s="272"/>
      <c r="I463" s="272"/>
      <c r="J463" s="272"/>
      <c r="K463" s="272"/>
      <c r="L463" s="272"/>
      <c r="M463" s="272"/>
      <c r="N463" s="272"/>
      <c r="O463" s="272"/>
      <c r="P463" s="272"/>
      <c r="Q463" s="272"/>
      <c r="R463" s="272"/>
      <c r="S463" s="272"/>
      <c r="T463" s="272"/>
      <c r="U463" s="272"/>
      <c r="V463" s="272"/>
      <c r="W463" s="272"/>
      <c r="X463" s="272"/>
      <c r="Y463" s="272"/>
      <c r="Z463" s="272"/>
      <c r="AA463" s="272"/>
      <c r="AB463" s="272"/>
      <c r="AC463" s="272"/>
      <c r="AD463" s="272"/>
      <c r="AE463" s="272"/>
      <c r="AF463" s="272"/>
      <c r="AG463" s="272"/>
      <c r="AH463" s="272"/>
      <c r="AI463" s="272"/>
      <c r="AJ463" s="272"/>
      <c r="AK463" s="272"/>
      <c r="AL463" s="272"/>
      <c r="AM463" s="272"/>
      <c r="AN463" s="272"/>
      <c r="AO463" s="272"/>
      <c r="AP463" s="272"/>
    </row>
    <row r="464" spans="2:42" s="274" customFormat="1" ht="12" customHeight="1">
      <c r="B464" s="272"/>
      <c r="C464" s="273"/>
      <c r="D464" s="272"/>
      <c r="E464" s="272"/>
      <c r="F464" s="272"/>
      <c r="G464" s="272"/>
      <c r="H464" s="272"/>
      <c r="I464" s="272"/>
      <c r="J464" s="272"/>
      <c r="K464" s="272"/>
      <c r="L464" s="272"/>
      <c r="M464" s="272"/>
      <c r="N464" s="272"/>
      <c r="O464" s="272"/>
      <c r="P464" s="272"/>
      <c r="Q464" s="272"/>
      <c r="R464" s="272"/>
      <c r="S464" s="272"/>
      <c r="T464" s="272"/>
      <c r="U464" s="272"/>
      <c r="V464" s="272"/>
      <c r="W464" s="272"/>
      <c r="X464" s="272"/>
      <c r="Y464" s="272"/>
      <c r="Z464" s="272"/>
      <c r="AA464" s="272"/>
      <c r="AB464" s="272"/>
      <c r="AC464" s="272"/>
      <c r="AD464" s="272"/>
      <c r="AE464" s="272"/>
      <c r="AF464" s="272"/>
      <c r="AG464" s="272"/>
      <c r="AH464" s="272"/>
      <c r="AI464" s="272"/>
      <c r="AJ464" s="272"/>
      <c r="AK464" s="272"/>
      <c r="AL464" s="272"/>
      <c r="AM464" s="272"/>
      <c r="AN464" s="272"/>
      <c r="AO464" s="272"/>
      <c r="AP464" s="272"/>
    </row>
    <row r="465" spans="2:42" s="274" customFormat="1" ht="7.5" customHeight="1">
      <c r="B465" s="272"/>
      <c r="C465" s="273"/>
      <c r="D465" s="272"/>
      <c r="E465" s="272"/>
      <c r="F465" s="272"/>
      <c r="G465" s="272"/>
      <c r="H465" s="272"/>
      <c r="I465" s="272"/>
      <c r="J465" s="272"/>
      <c r="K465" s="272"/>
      <c r="L465" s="272"/>
      <c r="M465" s="272"/>
      <c r="N465" s="272"/>
      <c r="O465" s="272"/>
      <c r="P465" s="272"/>
      <c r="Q465" s="272"/>
      <c r="R465" s="272"/>
      <c r="S465" s="272"/>
      <c r="T465" s="272"/>
      <c r="U465" s="272"/>
      <c r="V465" s="272"/>
      <c r="W465" s="272"/>
      <c r="X465" s="272"/>
      <c r="Y465" s="272"/>
      <c r="Z465" s="272"/>
      <c r="AA465" s="272"/>
      <c r="AB465" s="272"/>
      <c r="AC465" s="272"/>
      <c r="AD465" s="272"/>
      <c r="AE465" s="272"/>
      <c r="AF465" s="272"/>
      <c r="AG465" s="272"/>
      <c r="AH465" s="272"/>
      <c r="AI465" s="272"/>
      <c r="AJ465" s="272"/>
      <c r="AK465" s="272"/>
      <c r="AL465" s="272"/>
      <c r="AM465" s="272"/>
      <c r="AN465" s="272"/>
      <c r="AO465" s="272"/>
      <c r="AP465" s="272"/>
    </row>
    <row r="466" spans="2:42" s="274" customFormat="1" ht="12" customHeight="1">
      <c r="B466" s="272"/>
      <c r="C466" s="273"/>
      <c r="D466" s="272"/>
      <c r="E466" s="272"/>
      <c r="F466" s="272"/>
      <c r="G466" s="272"/>
      <c r="H466" s="272"/>
      <c r="I466" s="272"/>
      <c r="J466" s="272"/>
      <c r="K466" s="272"/>
      <c r="L466" s="272"/>
      <c r="M466" s="272"/>
      <c r="N466" s="272"/>
      <c r="O466" s="272"/>
      <c r="P466" s="272"/>
      <c r="Q466" s="272"/>
      <c r="R466" s="272"/>
      <c r="S466" s="272"/>
      <c r="T466" s="272"/>
      <c r="U466" s="272"/>
      <c r="V466" s="272"/>
      <c r="W466" s="272"/>
      <c r="X466" s="272"/>
      <c r="Y466" s="272"/>
      <c r="Z466" s="272"/>
      <c r="AA466" s="272"/>
      <c r="AB466" s="272"/>
      <c r="AC466" s="272"/>
      <c r="AD466" s="272"/>
      <c r="AE466" s="272"/>
      <c r="AF466" s="272"/>
      <c r="AG466" s="272"/>
      <c r="AH466" s="272"/>
      <c r="AI466" s="272"/>
      <c r="AJ466" s="272"/>
      <c r="AK466" s="272"/>
      <c r="AL466" s="272"/>
      <c r="AM466" s="272"/>
      <c r="AN466" s="272"/>
      <c r="AO466" s="272"/>
      <c r="AP466" s="272"/>
    </row>
    <row r="467" spans="2:42" s="274" customFormat="1" ht="7.5" customHeight="1">
      <c r="B467" s="272"/>
      <c r="C467" s="273"/>
      <c r="D467" s="272"/>
      <c r="E467" s="272"/>
      <c r="F467" s="272"/>
      <c r="G467" s="272"/>
      <c r="H467" s="272"/>
      <c r="I467" s="272"/>
      <c r="J467" s="272"/>
      <c r="K467" s="272"/>
      <c r="L467" s="272"/>
      <c r="M467" s="272"/>
      <c r="N467" s="272"/>
      <c r="O467" s="272"/>
      <c r="P467" s="272"/>
      <c r="Q467" s="272"/>
      <c r="R467" s="272"/>
      <c r="S467" s="272"/>
      <c r="T467" s="272"/>
      <c r="U467" s="272"/>
      <c r="V467" s="272"/>
      <c r="W467" s="272"/>
      <c r="X467" s="272"/>
      <c r="Y467" s="272"/>
      <c r="Z467" s="272"/>
      <c r="AA467" s="272"/>
      <c r="AB467" s="272"/>
      <c r="AC467" s="272"/>
      <c r="AD467" s="272"/>
      <c r="AE467" s="272"/>
      <c r="AF467" s="272"/>
      <c r="AG467" s="272"/>
      <c r="AH467" s="272"/>
      <c r="AI467" s="272"/>
      <c r="AJ467" s="272"/>
      <c r="AK467" s="272"/>
      <c r="AL467" s="272"/>
      <c r="AM467" s="272"/>
      <c r="AN467" s="272"/>
      <c r="AO467" s="272"/>
      <c r="AP467" s="272"/>
    </row>
    <row r="468" spans="2:42" s="274" customFormat="1" ht="12" customHeight="1">
      <c r="B468" s="272"/>
      <c r="C468" s="273"/>
      <c r="D468" s="272"/>
      <c r="E468" s="272"/>
      <c r="F468" s="272"/>
      <c r="G468" s="272"/>
      <c r="H468" s="272"/>
      <c r="I468" s="272"/>
      <c r="J468" s="272"/>
      <c r="K468" s="272"/>
      <c r="L468" s="272"/>
      <c r="M468" s="272"/>
      <c r="N468" s="272"/>
      <c r="O468" s="272"/>
      <c r="P468" s="272"/>
      <c r="Q468" s="272"/>
      <c r="R468" s="272"/>
      <c r="S468" s="272"/>
      <c r="T468" s="272"/>
      <c r="U468" s="272"/>
      <c r="V468" s="272"/>
      <c r="W468" s="272"/>
      <c r="X468" s="272"/>
      <c r="Y468" s="272"/>
      <c r="Z468" s="272"/>
      <c r="AA468" s="272"/>
      <c r="AB468" s="272"/>
      <c r="AC468" s="272"/>
      <c r="AD468" s="272"/>
      <c r="AE468" s="272"/>
      <c r="AF468" s="272"/>
      <c r="AG468" s="272"/>
      <c r="AH468" s="272"/>
      <c r="AI468" s="272"/>
      <c r="AJ468" s="272"/>
      <c r="AK468" s="272"/>
      <c r="AL468" s="272"/>
      <c r="AM468" s="272"/>
      <c r="AN468" s="272"/>
      <c r="AO468" s="272"/>
      <c r="AP468" s="272"/>
    </row>
    <row r="469" spans="2:42" s="274" customFormat="1" ht="12" customHeight="1">
      <c r="B469" s="272"/>
      <c r="C469" s="273"/>
      <c r="D469" s="272"/>
      <c r="E469" s="272"/>
      <c r="F469" s="272"/>
      <c r="G469" s="272"/>
      <c r="H469" s="272"/>
      <c r="I469" s="272"/>
      <c r="J469" s="272"/>
      <c r="K469" s="272"/>
      <c r="L469" s="272"/>
      <c r="M469" s="272"/>
      <c r="N469" s="272"/>
      <c r="O469" s="272"/>
      <c r="P469" s="272"/>
      <c r="Q469" s="272"/>
      <c r="R469" s="272"/>
      <c r="S469" s="272"/>
      <c r="T469" s="272"/>
      <c r="U469" s="272"/>
      <c r="V469" s="272"/>
      <c r="W469" s="272"/>
      <c r="X469" s="272"/>
      <c r="Y469" s="272"/>
      <c r="Z469" s="272"/>
      <c r="AA469" s="272"/>
      <c r="AB469" s="272"/>
      <c r="AC469" s="272"/>
      <c r="AD469" s="272"/>
      <c r="AE469" s="272"/>
      <c r="AF469" s="272"/>
      <c r="AG469" s="272"/>
      <c r="AH469" s="272"/>
      <c r="AI469" s="272"/>
      <c r="AJ469" s="272"/>
      <c r="AK469" s="272"/>
      <c r="AL469" s="272"/>
      <c r="AM469" s="272"/>
      <c r="AN469" s="272"/>
      <c r="AO469" s="272"/>
      <c r="AP469" s="272"/>
    </row>
    <row r="470" spans="2:42" s="274" customFormat="1" ht="12" customHeight="1">
      <c r="B470" s="272"/>
      <c r="C470" s="273"/>
      <c r="D470" s="272"/>
      <c r="E470" s="272"/>
      <c r="F470" s="272"/>
      <c r="G470" s="272"/>
      <c r="H470" s="272"/>
      <c r="I470" s="272"/>
      <c r="J470" s="272"/>
      <c r="K470" s="272"/>
      <c r="L470" s="272"/>
      <c r="M470" s="272"/>
      <c r="N470" s="272"/>
      <c r="O470" s="272"/>
      <c r="P470" s="272"/>
      <c r="Q470" s="272"/>
      <c r="R470" s="272"/>
      <c r="S470" s="272"/>
      <c r="T470" s="272"/>
      <c r="U470" s="272"/>
      <c r="V470" s="272"/>
      <c r="W470" s="272"/>
      <c r="X470" s="272"/>
      <c r="Y470" s="272"/>
      <c r="Z470" s="272"/>
      <c r="AA470" s="272"/>
      <c r="AB470" s="272"/>
      <c r="AC470" s="272"/>
      <c r="AD470" s="272"/>
      <c r="AE470" s="272"/>
      <c r="AF470" s="272"/>
      <c r="AG470" s="272"/>
      <c r="AH470" s="272"/>
      <c r="AI470" s="272"/>
      <c r="AJ470" s="272"/>
      <c r="AK470" s="272"/>
      <c r="AL470" s="272"/>
      <c r="AM470" s="272"/>
      <c r="AN470" s="272"/>
      <c r="AO470" s="272"/>
      <c r="AP470" s="272"/>
    </row>
    <row r="471" spans="2:42" s="274" customFormat="1" ht="12" customHeight="1">
      <c r="B471" s="272"/>
      <c r="C471" s="273"/>
      <c r="D471" s="272"/>
      <c r="E471" s="272"/>
      <c r="F471" s="272"/>
      <c r="G471" s="272"/>
      <c r="H471" s="272"/>
      <c r="I471" s="272"/>
      <c r="J471" s="272"/>
      <c r="K471" s="272"/>
      <c r="L471" s="272"/>
      <c r="M471" s="272"/>
      <c r="N471" s="272"/>
      <c r="O471" s="272"/>
      <c r="P471" s="272"/>
      <c r="Q471" s="272"/>
      <c r="R471" s="272"/>
      <c r="S471" s="272"/>
      <c r="T471" s="272"/>
      <c r="U471" s="272"/>
      <c r="V471" s="272"/>
      <c r="W471" s="272"/>
      <c r="X471" s="272"/>
      <c r="Y471" s="272"/>
      <c r="Z471" s="272"/>
      <c r="AA471" s="272"/>
      <c r="AB471" s="272"/>
      <c r="AC471" s="272"/>
      <c r="AD471" s="272"/>
      <c r="AE471" s="272"/>
      <c r="AF471" s="272"/>
      <c r="AG471" s="272"/>
      <c r="AH471" s="272"/>
      <c r="AI471" s="272"/>
      <c r="AJ471" s="272"/>
      <c r="AK471" s="272"/>
      <c r="AL471" s="272"/>
      <c r="AM471" s="272"/>
      <c r="AN471" s="272"/>
      <c r="AO471" s="272"/>
      <c r="AP471" s="272"/>
    </row>
    <row r="472" spans="2:42" s="274" customFormat="1" ht="12" customHeight="1">
      <c r="B472" s="272"/>
      <c r="C472" s="273"/>
      <c r="D472" s="272"/>
      <c r="E472" s="272"/>
      <c r="F472" s="272"/>
      <c r="G472" s="272"/>
      <c r="H472" s="272"/>
      <c r="I472" s="272"/>
      <c r="J472" s="272"/>
      <c r="K472" s="272"/>
      <c r="L472" s="272"/>
      <c r="M472" s="272"/>
      <c r="N472" s="272"/>
      <c r="O472" s="272"/>
      <c r="P472" s="272"/>
      <c r="Q472" s="272"/>
      <c r="R472" s="272"/>
      <c r="S472" s="272"/>
      <c r="T472" s="272"/>
      <c r="U472" s="272"/>
      <c r="V472" s="272"/>
      <c r="W472" s="272"/>
      <c r="X472" s="272"/>
      <c r="Y472" s="272"/>
      <c r="Z472" s="272"/>
      <c r="AA472" s="272"/>
      <c r="AB472" s="272"/>
      <c r="AC472" s="272"/>
      <c r="AD472" s="272"/>
      <c r="AE472" s="272"/>
      <c r="AF472" s="272"/>
      <c r="AG472" s="272"/>
      <c r="AH472" s="272"/>
      <c r="AI472" s="272"/>
      <c r="AJ472" s="272"/>
      <c r="AK472" s="272"/>
      <c r="AL472" s="272"/>
      <c r="AM472" s="272"/>
      <c r="AN472" s="272"/>
      <c r="AO472" s="272"/>
      <c r="AP472" s="272"/>
    </row>
    <row r="473" spans="2:42" s="274" customFormat="1" ht="7.5" customHeight="1">
      <c r="B473" s="272"/>
      <c r="C473" s="273"/>
      <c r="D473" s="272"/>
      <c r="E473" s="272"/>
      <c r="F473" s="272"/>
      <c r="G473" s="272"/>
      <c r="H473" s="272"/>
      <c r="I473" s="272"/>
      <c r="J473" s="272"/>
      <c r="K473" s="272"/>
      <c r="L473" s="272"/>
      <c r="M473" s="272"/>
      <c r="N473" s="272"/>
      <c r="O473" s="272"/>
      <c r="P473" s="272"/>
      <c r="Q473" s="272"/>
      <c r="R473" s="272"/>
      <c r="S473" s="272"/>
      <c r="T473" s="272"/>
      <c r="U473" s="272"/>
      <c r="V473" s="272"/>
      <c r="W473" s="272"/>
      <c r="X473" s="272"/>
      <c r="Y473" s="272"/>
      <c r="Z473" s="272"/>
      <c r="AA473" s="272"/>
      <c r="AB473" s="272"/>
      <c r="AC473" s="272"/>
      <c r="AD473" s="272"/>
      <c r="AE473" s="272"/>
      <c r="AF473" s="272"/>
      <c r="AG473" s="272"/>
      <c r="AH473" s="272"/>
      <c r="AI473" s="272"/>
      <c r="AJ473" s="272"/>
      <c r="AK473" s="272"/>
      <c r="AL473" s="272"/>
      <c r="AM473" s="272"/>
      <c r="AN473" s="272"/>
      <c r="AO473" s="272"/>
      <c r="AP473" s="272"/>
    </row>
    <row r="474" spans="2:42" s="274" customFormat="1" ht="12" customHeight="1">
      <c r="B474" s="272"/>
      <c r="C474" s="273"/>
      <c r="D474" s="272"/>
      <c r="E474" s="272"/>
      <c r="F474" s="272"/>
      <c r="G474" s="272"/>
      <c r="H474" s="272"/>
      <c r="I474" s="272"/>
      <c r="J474" s="272"/>
      <c r="K474" s="272"/>
      <c r="L474" s="272"/>
      <c r="M474" s="272"/>
      <c r="N474" s="272"/>
      <c r="O474" s="272"/>
      <c r="P474" s="272"/>
      <c r="Q474" s="272"/>
      <c r="R474" s="272"/>
      <c r="S474" s="272"/>
      <c r="T474" s="272"/>
      <c r="U474" s="272"/>
      <c r="V474" s="272"/>
      <c r="W474" s="272"/>
      <c r="X474" s="272"/>
      <c r="Y474" s="272"/>
      <c r="Z474" s="272"/>
      <c r="AA474" s="272"/>
      <c r="AB474" s="272"/>
      <c r="AC474" s="272"/>
      <c r="AD474" s="272"/>
      <c r="AE474" s="272"/>
      <c r="AF474" s="272"/>
      <c r="AG474" s="272"/>
      <c r="AH474" s="272"/>
      <c r="AI474" s="272"/>
      <c r="AJ474" s="272"/>
      <c r="AK474" s="272"/>
      <c r="AL474" s="272"/>
      <c r="AM474" s="272"/>
      <c r="AN474" s="272"/>
      <c r="AO474" s="272"/>
      <c r="AP474" s="272"/>
    </row>
    <row r="475" spans="2:42" s="274" customFormat="1" ht="7.5" customHeight="1">
      <c r="B475" s="272"/>
      <c r="C475" s="273"/>
      <c r="D475" s="272"/>
      <c r="E475" s="272"/>
      <c r="F475" s="272"/>
      <c r="G475" s="272"/>
      <c r="H475" s="272"/>
      <c r="I475" s="272"/>
      <c r="J475" s="272"/>
      <c r="K475" s="272"/>
      <c r="L475" s="272"/>
      <c r="M475" s="272"/>
      <c r="N475" s="272"/>
      <c r="O475" s="272"/>
      <c r="P475" s="272"/>
      <c r="Q475" s="272"/>
      <c r="R475" s="272"/>
      <c r="S475" s="272"/>
      <c r="T475" s="272"/>
      <c r="U475" s="272"/>
      <c r="V475" s="272"/>
      <c r="W475" s="272"/>
      <c r="X475" s="272"/>
      <c r="Y475" s="272"/>
      <c r="Z475" s="272"/>
      <c r="AA475" s="272"/>
      <c r="AB475" s="272"/>
      <c r="AC475" s="272"/>
      <c r="AD475" s="272"/>
      <c r="AE475" s="272"/>
      <c r="AF475" s="272"/>
      <c r="AG475" s="272"/>
      <c r="AH475" s="272"/>
      <c r="AI475" s="272"/>
      <c r="AJ475" s="272"/>
      <c r="AK475" s="272"/>
      <c r="AL475" s="272"/>
      <c r="AM475" s="272"/>
      <c r="AN475" s="272"/>
      <c r="AO475" s="272"/>
      <c r="AP475" s="272"/>
    </row>
    <row r="476" spans="2:42" s="274" customFormat="1" ht="12" customHeight="1">
      <c r="B476" s="272"/>
      <c r="C476" s="273"/>
      <c r="D476" s="272"/>
      <c r="E476" s="272"/>
      <c r="F476" s="272"/>
      <c r="G476" s="272"/>
      <c r="H476" s="272"/>
      <c r="I476" s="272"/>
      <c r="J476" s="272"/>
      <c r="K476" s="272"/>
      <c r="L476" s="272"/>
      <c r="M476" s="272"/>
      <c r="N476" s="272"/>
      <c r="O476" s="272"/>
      <c r="P476" s="272"/>
      <c r="Q476" s="272"/>
      <c r="R476" s="272"/>
      <c r="S476" s="272"/>
      <c r="T476" s="272"/>
      <c r="U476" s="272"/>
      <c r="V476" s="272"/>
      <c r="W476" s="272"/>
      <c r="X476" s="272"/>
      <c r="Y476" s="272"/>
      <c r="Z476" s="272"/>
      <c r="AA476" s="272"/>
      <c r="AB476" s="272"/>
      <c r="AC476" s="272"/>
      <c r="AD476" s="272"/>
      <c r="AE476" s="272"/>
      <c r="AF476" s="272"/>
      <c r="AG476" s="272"/>
      <c r="AH476" s="272"/>
      <c r="AI476" s="272"/>
      <c r="AJ476" s="272"/>
      <c r="AK476" s="272"/>
      <c r="AL476" s="272"/>
      <c r="AM476" s="272"/>
      <c r="AN476" s="272"/>
      <c r="AO476" s="272"/>
      <c r="AP476" s="272"/>
    </row>
    <row r="477" spans="2:42" s="274" customFormat="1" ht="12" customHeight="1">
      <c r="B477" s="272"/>
      <c r="C477" s="273"/>
      <c r="D477" s="272"/>
      <c r="E477" s="272"/>
      <c r="F477" s="272"/>
      <c r="G477" s="272"/>
      <c r="H477" s="272"/>
      <c r="I477" s="272"/>
      <c r="J477" s="272"/>
      <c r="K477" s="272"/>
      <c r="L477" s="272"/>
      <c r="M477" s="272"/>
      <c r="N477" s="272"/>
      <c r="O477" s="272"/>
      <c r="P477" s="272"/>
      <c r="Q477" s="272"/>
      <c r="R477" s="272"/>
      <c r="S477" s="272"/>
      <c r="T477" s="272"/>
      <c r="U477" s="272"/>
      <c r="V477" s="272"/>
      <c r="W477" s="272"/>
      <c r="X477" s="272"/>
      <c r="Y477" s="272"/>
      <c r="Z477" s="272"/>
      <c r="AA477" s="272"/>
      <c r="AB477" s="272"/>
      <c r="AC477" s="272"/>
      <c r="AD477" s="272"/>
      <c r="AE477" s="272"/>
      <c r="AF477" s="272"/>
      <c r="AG477" s="272"/>
      <c r="AH477" s="272"/>
      <c r="AI477" s="272"/>
      <c r="AJ477" s="272"/>
      <c r="AK477" s="272"/>
      <c r="AL477" s="272"/>
      <c r="AM477" s="272"/>
      <c r="AN477" s="272"/>
      <c r="AO477" s="272"/>
      <c r="AP477" s="272"/>
    </row>
    <row r="478" spans="2:42" s="274" customFormat="1" ht="12" customHeight="1">
      <c r="B478" s="272"/>
      <c r="C478" s="273"/>
      <c r="D478" s="272"/>
      <c r="E478" s="272"/>
      <c r="F478" s="272"/>
      <c r="G478" s="272"/>
      <c r="H478" s="272"/>
      <c r="I478" s="272"/>
      <c r="J478" s="272"/>
      <c r="K478" s="272"/>
      <c r="L478" s="272"/>
      <c r="M478" s="272"/>
      <c r="N478" s="272"/>
      <c r="O478" s="272"/>
      <c r="P478" s="272"/>
      <c r="Q478" s="272"/>
      <c r="R478" s="272"/>
      <c r="S478" s="272"/>
      <c r="T478" s="272"/>
      <c r="U478" s="272"/>
      <c r="V478" s="272"/>
      <c r="W478" s="272"/>
      <c r="X478" s="272"/>
      <c r="Y478" s="272"/>
      <c r="Z478" s="272"/>
      <c r="AA478" s="272"/>
      <c r="AB478" s="272"/>
      <c r="AC478" s="272"/>
      <c r="AD478" s="272"/>
      <c r="AE478" s="272"/>
      <c r="AF478" s="272"/>
      <c r="AG478" s="272"/>
      <c r="AH478" s="272"/>
      <c r="AI478" s="272"/>
      <c r="AJ478" s="272"/>
      <c r="AK478" s="272"/>
      <c r="AL478" s="272"/>
      <c r="AM478" s="272"/>
      <c r="AN478" s="272"/>
      <c r="AO478" s="272"/>
      <c r="AP478" s="272"/>
    </row>
    <row r="479" spans="2:42" s="274" customFormat="1" ht="12" customHeight="1">
      <c r="B479" s="272"/>
      <c r="C479" s="273"/>
      <c r="D479" s="272"/>
      <c r="E479" s="272"/>
      <c r="F479" s="272"/>
      <c r="G479" s="272"/>
      <c r="H479" s="272"/>
      <c r="I479" s="272"/>
      <c r="J479" s="272"/>
      <c r="K479" s="272"/>
      <c r="L479" s="272"/>
      <c r="M479" s="272"/>
      <c r="N479" s="272"/>
      <c r="O479" s="272"/>
      <c r="P479" s="272"/>
      <c r="Q479" s="272"/>
      <c r="R479" s="272"/>
      <c r="S479" s="272"/>
      <c r="T479" s="272"/>
      <c r="U479" s="272"/>
      <c r="V479" s="272"/>
      <c r="W479" s="272"/>
      <c r="X479" s="272"/>
      <c r="Y479" s="272"/>
      <c r="Z479" s="272"/>
      <c r="AA479" s="272"/>
      <c r="AB479" s="272"/>
      <c r="AC479" s="272"/>
      <c r="AD479" s="272"/>
      <c r="AE479" s="272"/>
      <c r="AF479" s="272"/>
      <c r="AG479" s="272"/>
      <c r="AH479" s="272"/>
      <c r="AI479" s="272"/>
      <c r="AJ479" s="272"/>
      <c r="AK479" s="272"/>
      <c r="AL479" s="272"/>
      <c r="AM479" s="272"/>
      <c r="AN479" s="272"/>
      <c r="AO479" s="272"/>
      <c r="AP479" s="272"/>
    </row>
    <row r="480" spans="2:42" s="274" customFormat="1" ht="12" customHeight="1">
      <c r="B480" s="272"/>
      <c r="C480" s="273"/>
      <c r="D480" s="272"/>
      <c r="E480" s="272"/>
      <c r="F480" s="272"/>
      <c r="G480" s="272"/>
      <c r="H480" s="272"/>
      <c r="I480" s="272"/>
      <c r="J480" s="272"/>
      <c r="K480" s="272"/>
      <c r="L480" s="272"/>
      <c r="M480" s="272"/>
      <c r="N480" s="272"/>
      <c r="O480" s="272"/>
      <c r="P480" s="272"/>
      <c r="Q480" s="272"/>
      <c r="R480" s="272"/>
      <c r="S480" s="272"/>
      <c r="T480" s="272"/>
      <c r="U480" s="272"/>
      <c r="V480" s="272"/>
      <c r="W480" s="272"/>
      <c r="X480" s="272"/>
      <c r="Y480" s="272"/>
      <c r="Z480" s="272"/>
      <c r="AA480" s="272"/>
      <c r="AB480" s="272"/>
      <c r="AC480" s="272"/>
      <c r="AD480" s="272"/>
      <c r="AE480" s="272"/>
      <c r="AF480" s="272"/>
      <c r="AG480" s="272"/>
      <c r="AH480" s="272"/>
      <c r="AI480" s="272"/>
      <c r="AJ480" s="272"/>
      <c r="AK480" s="272"/>
      <c r="AL480" s="272"/>
      <c r="AM480" s="272"/>
      <c r="AN480" s="272"/>
      <c r="AO480" s="272"/>
      <c r="AP480" s="272"/>
    </row>
    <row r="481" spans="2:42" s="274" customFormat="1" ht="7.5" customHeight="1">
      <c r="B481" s="272"/>
      <c r="C481" s="273"/>
      <c r="D481" s="272"/>
      <c r="E481" s="272"/>
      <c r="F481" s="272"/>
      <c r="G481" s="272"/>
      <c r="H481" s="272"/>
      <c r="I481" s="272"/>
      <c r="J481" s="272"/>
      <c r="K481" s="272"/>
      <c r="L481" s="272"/>
      <c r="M481" s="272"/>
      <c r="N481" s="272"/>
      <c r="O481" s="272"/>
      <c r="P481" s="272"/>
      <c r="Q481" s="272"/>
      <c r="R481" s="272"/>
      <c r="S481" s="272"/>
      <c r="T481" s="272"/>
      <c r="U481" s="272"/>
      <c r="V481" s="272"/>
      <c r="W481" s="272"/>
      <c r="X481" s="272"/>
      <c r="Y481" s="272"/>
      <c r="Z481" s="272"/>
      <c r="AA481" s="272"/>
      <c r="AB481" s="272"/>
      <c r="AC481" s="272"/>
      <c r="AD481" s="272"/>
      <c r="AE481" s="272"/>
      <c r="AF481" s="272"/>
      <c r="AG481" s="272"/>
      <c r="AH481" s="272"/>
      <c r="AI481" s="272"/>
      <c r="AJ481" s="272"/>
      <c r="AK481" s="272"/>
      <c r="AL481" s="272"/>
      <c r="AM481" s="272"/>
      <c r="AN481" s="272"/>
      <c r="AO481" s="272"/>
      <c r="AP481" s="272"/>
    </row>
    <row r="482" spans="2:42" s="274" customFormat="1" ht="12" customHeight="1">
      <c r="B482" s="272"/>
      <c r="C482" s="273"/>
      <c r="D482" s="272"/>
      <c r="E482" s="272"/>
      <c r="F482" s="272"/>
      <c r="G482" s="272"/>
      <c r="H482" s="272"/>
      <c r="I482" s="272"/>
      <c r="J482" s="272"/>
      <c r="K482" s="272"/>
      <c r="L482" s="272"/>
      <c r="M482" s="272"/>
      <c r="N482" s="272"/>
      <c r="O482" s="272"/>
      <c r="P482" s="272"/>
      <c r="Q482" s="272"/>
      <c r="R482" s="272"/>
      <c r="S482" s="272"/>
      <c r="T482" s="272"/>
      <c r="U482" s="272"/>
      <c r="V482" s="272"/>
      <c r="W482" s="272"/>
      <c r="X482" s="272"/>
      <c r="Y482" s="272"/>
      <c r="Z482" s="272"/>
      <c r="AA482" s="272"/>
      <c r="AB482" s="272"/>
      <c r="AC482" s="272"/>
      <c r="AD482" s="272"/>
      <c r="AE482" s="272"/>
      <c r="AF482" s="272"/>
      <c r="AG482" s="272"/>
      <c r="AH482" s="272"/>
      <c r="AI482" s="272"/>
      <c r="AJ482" s="272"/>
      <c r="AK482" s="272"/>
      <c r="AL482" s="272"/>
      <c r="AM482" s="272"/>
      <c r="AN482" s="272"/>
      <c r="AO482" s="272"/>
      <c r="AP482" s="272"/>
    </row>
    <row r="483" spans="2:42" s="274" customFormat="1" ht="7.5" customHeight="1">
      <c r="B483" s="272"/>
      <c r="C483" s="273"/>
      <c r="D483" s="272"/>
      <c r="E483" s="272"/>
      <c r="F483" s="272"/>
      <c r="G483" s="272"/>
      <c r="H483" s="272"/>
      <c r="I483" s="272"/>
      <c r="J483" s="272"/>
      <c r="K483" s="272"/>
      <c r="L483" s="272"/>
      <c r="M483" s="272"/>
      <c r="N483" s="272"/>
      <c r="O483" s="272"/>
      <c r="P483" s="272"/>
      <c r="Q483" s="272"/>
      <c r="R483" s="272"/>
      <c r="S483" s="272"/>
      <c r="T483" s="272"/>
      <c r="U483" s="272"/>
      <c r="V483" s="272"/>
      <c r="W483" s="272"/>
      <c r="X483" s="272"/>
      <c r="Y483" s="272"/>
      <c r="Z483" s="272"/>
      <c r="AA483" s="272"/>
      <c r="AB483" s="272"/>
      <c r="AC483" s="272"/>
      <c r="AD483" s="272"/>
      <c r="AE483" s="272"/>
      <c r="AF483" s="272"/>
      <c r="AG483" s="272"/>
      <c r="AH483" s="272"/>
      <c r="AI483" s="272"/>
      <c r="AJ483" s="272"/>
      <c r="AK483" s="272"/>
      <c r="AL483" s="272"/>
      <c r="AM483" s="272"/>
      <c r="AN483" s="272"/>
      <c r="AO483" s="272"/>
      <c r="AP483" s="272"/>
    </row>
    <row r="484" spans="2:42" s="274" customFormat="1" ht="12.75" customHeight="1">
      <c r="B484" s="272"/>
      <c r="C484" s="273"/>
      <c r="D484" s="272"/>
      <c r="E484" s="272"/>
      <c r="F484" s="272"/>
      <c r="G484" s="272"/>
      <c r="H484" s="272"/>
      <c r="I484" s="272"/>
      <c r="J484" s="272"/>
      <c r="K484" s="272"/>
      <c r="L484" s="272"/>
      <c r="M484" s="272"/>
      <c r="N484" s="272"/>
      <c r="O484" s="272"/>
      <c r="P484" s="272"/>
      <c r="Q484" s="272"/>
      <c r="R484" s="272"/>
      <c r="S484" s="272"/>
      <c r="T484" s="272"/>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row>
    <row r="485" spans="2:42" s="274" customFormat="1" ht="12" customHeight="1">
      <c r="B485" s="272"/>
      <c r="C485" s="273"/>
      <c r="D485" s="272"/>
      <c r="E485" s="272"/>
      <c r="F485" s="272"/>
      <c r="G485" s="272"/>
      <c r="H485" s="272"/>
      <c r="I485" s="272"/>
      <c r="J485" s="272"/>
      <c r="K485" s="272"/>
      <c r="L485" s="272"/>
      <c r="M485" s="272"/>
      <c r="N485" s="272"/>
      <c r="O485" s="272"/>
      <c r="P485" s="272"/>
      <c r="Q485" s="272"/>
      <c r="R485" s="272"/>
      <c r="S485" s="272"/>
      <c r="T485" s="272"/>
      <c r="U485" s="272"/>
      <c r="V485" s="272"/>
      <c r="W485" s="272"/>
      <c r="X485" s="272"/>
      <c r="Y485" s="272"/>
      <c r="Z485" s="272"/>
      <c r="AA485" s="272"/>
      <c r="AB485" s="272"/>
      <c r="AC485" s="272"/>
      <c r="AD485" s="272"/>
      <c r="AE485" s="272"/>
      <c r="AF485" s="272"/>
      <c r="AG485" s="272"/>
      <c r="AH485" s="272"/>
      <c r="AI485" s="272"/>
      <c r="AJ485" s="272"/>
      <c r="AK485" s="272"/>
      <c r="AL485" s="272"/>
      <c r="AM485" s="272"/>
      <c r="AN485" s="272"/>
      <c r="AO485" s="272"/>
      <c r="AP485" s="272"/>
    </row>
    <row r="486" spans="2:42" s="274" customFormat="1" ht="12" customHeight="1">
      <c r="B486" s="272"/>
      <c r="C486" s="273"/>
      <c r="D486" s="272"/>
      <c r="E486" s="272"/>
      <c r="F486" s="272"/>
      <c r="G486" s="272"/>
      <c r="H486" s="272"/>
      <c r="I486" s="272"/>
      <c r="J486" s="272"/>
      <c r="K486" s="272"/>
      <c r="L486" s="272"/>
      <c r="M486" s="272"/>
      <c r="N486" s="272"/>
      <c r="O486" s="272"/>
      <c r="P486" s="272"/>
      <c r="Q486" s="272"/>
      <c r="R486" s="272"/>
      <c r="S486" s="272"/>
      <c r="T486" s="272"/>
      <c r="U486" s="272"/>
      <c r="V486" s="272"/>
      <c r="W486" s="272"/>
      <c r="X486" s="272"/>
      <c r="Y486" s="272"/>
      <c r="Z486" s="272"/>
      <c r="AA486" s="272"/>
      <c r="AB486" s="272"/>
      <c r="AC486" s="272"/>
      <c r="AD486" s="272"/>
      <c r="AE486" s="272"/>
      <c r="AF486" s="272"/>
      <c r="AG486" s="272"/>
      <c r="AH486" s="272"/>
      <c r="AI486" s="272"/>
      <c r="AJ486" s="272"/>
      <c r="AK486" s="272"/>
      <c r="AL486" s="272"/>
      <c r="AM486" s="272"/>
      <c r="AN486" s="272"/>
      <c r="AO486" s="272"/>
      <c r="AP486" s="272"/>
    </row>
    <row r="487" spans="2:42" s="274" customFormat="1" ht="12" customHeight="1">
      <c r="B487" s="272"/>
      <c r="C487" s="273"/>
      <c r="D487" s="272"/>
      <c r="E487" s="272"/>
      <c r="F487" s="272"/>
      <c r="G487" s="272"/>
      <c r="H487" s="272"/>
      <c r="I487" s="272"/>
      <c r="J487" s="272"/>
      <c r="K487" s="272"/>
      <c r="L487" s="272"/>
      <c r="M487" s="272"/>
      <c r="N487" s="272"/>
      <c r="O487" s="272"/>
      <c r="P487" s="272"/>
      <c r="Q487" s="272"/>
      <c r="R487" s="272"/>
      <c r="S487" s="272"/>
      <c r="T487" s="272"/>
      <c r="U487" s="272"/>
      <c r="V487" s="272"/>
      <c r="W487" s="272"/>
      <c r="X487" s="272"/>
      <c r="Y487" s="272"/>
      <c r="Z487" s="272"/>
      <c r="AA487" s="272"/>
      <c r="AB487" s="272"/>
      <c r="AC487" s="272"/>
      <c r="AD487" s="272"/>
      <c r="AE487" s="272"/>
      <c r="AF487" s="272"/>
      <c r="AG487" s="272"/>
      <c r="AH487" s="272"/>
      <c r="AI487" s="272"/>
      <c r="AJ487" s="272"/>
      <c r="AK487" s="272"/>
      <c r="AL487" s="272"/>
      <c r="AM487" s="272"/>
      <c r="AN487" s="272"/>
      <c r="AO487" s="272"/>
      <c r="AP487" s="272"/>
    </row>
    <row r="488" spans="2:42" s="274" customFormat="1" ht="7.5" customHeight="1">
      <c r="B488" s="272"/>
      <c r="C488" s="273"/>
      <c r="D488" s="272"/>
      <c r="E488" s="272"/>
      <c r="F488" s="272"/>
      <c r="G488" s="272"/>
      <c r="H488" s="272"/>
      <c r="I488" s="272"/>
      <c r="J488" s="272"/>
      <c r="K488" s="272"/>
      <c r="L488" s="272"/>
      <c r="M488" s="272"/>
      <c r="N488" s="272"/>
      <c r="O488" s="272"/>
      <c r="P488" s="272"/>
      <c r="Q488" s="272"/>
      <c r="R488" s="272"/>
      <c r="S488" s="272"/>
      <c r="T488" s="272"/>
      <c r="U488" s="272"/>
      <c r="V488" s="272"/>
      <c r="W488" s="272"/>
      <c r="X488" s="272"/>
      <c r="Y488" s="272"/>
      <c r="Z488" s="272"/>
      <c r="AA488" s="272"/>
      <c r="AB488" s="272"/>
      <c r="AC488" s="272"/>
      <c r="AD488" s="272"/>
      <c r="AE488" s="272"/>
      <c r="AF488" s="272"/>
      <c r="AG488" s="272"/>
      <c r="AH488" s="272"/>
      <c r="AI488" s="272"/>
      <c r="AJ488" s="272"/>
      <c r="AK488" s="272"/>
      <c r="AL488" s="272"/>
      <c r="AM488" s="272"/>
      <c r="AN488" s="272"/>
      <c r="AO488" s="272"/>
      <c r="AP488" s="272"/>
    </row>
    <row r="489" spans="2:42" s="274" customFormat="1" ht="7.5" customHeight="1">
      <c r="B489" s="272"/>
      <c r="C489" s="273"/>
      <c r="D489" s="272"/>
      <c r="E489" s="272"/>
      <c r="F489" s="272"/>
      <c r="G489" s="272"/>
      <c r="H489" s="272"/>
      <c r="I489" s="272"/>
      <c r="J489" s="272"/>
      <c r="K489" s="272"/>
      <c r="L489" s="272"/>
      <c r="M489" s="272"/>
      <c r="N489" s="272"/>
      <c r="O489" s="272"/>
      <c r="P489" s="272"/>
      <c r="Q489" s="272"/>
      <c r="R489" s="272"/>
      <c r="S489" s="272"/>
      <c r="T489" s="272"/>
      <c r="U489" s="272"/>
      <c r="V489" s="272"/>
      <c r="W489" s="272"/>
      <c r="X489" s="272"/>
      <c r="Y489" s="272"/>
      <c r="Z489" s="272"/>
      <c r="AA489" s="272"/>
      <c r="AB489" s="272"/>
      <c r="AC489" s="272"/>
      <c r="AD489" s="272"/>
      <c r="AE489" s="272"/>
      <c r="AF489" s="272"/>
      <c r="AG489" s="272"/>
      <c r="AH489" s="272"/>
      <c r="AI489" s="272"/>
      <c r="AJ489" s="272"/>
      <c r="AK489" s="272"/>
      <c r="AL489" s="272"/>
      <c r="AM489" s="272"/>
      <c r="AN489" s="272"/>
      <c r="AO489" s="272"/>
      <c r="AP489" s="272"/>
    </row>
    <row r="490" spans="2:42" s="274" customFormat="1" ht="12" customHeight="1">
      <c r="B490" s="272"/>
      <c r="C490" s="273"/>
      <c r="D490" s="272"/>
      <c r="E490" s="272"/>
      <c r="F490" s="272"/>
      <c r="G490" s="272"/>
      <c r="H490" s="272"/>
      <c r="I490" s="272"/>
      <c r="J490" s="272"/>
      <c r="K490" s="272"/>
      <c r="L490" s="272"/>
      <c r="M490" s="272"/>
      <c r="N490" s="272"/>
      <c r="O490" s="272"/>
      <c r="P490" s="272"/>
      <c r="Q490" s="272"/>
      <c r="R490" s="272"/>
      <c r="S490" s="272"/>
      <c r="T490" s="272"/>
      <c r="U490" s="272"/>
      <c r="V490" s="272"/>
      <c r="W490" s="272"/>
      <c r="X490" s="272"/>
      <c r="Y490" s="272"/>
      <c r="Z490" s="272"/>
      <c r="AA490" s="272"/>
      <c r="AB490" s="272"/>
      <c r="AC490" s="272"/>
      <c r="AD490" s="272"/>
      <c r="AE490" s="272"/>
      <c r="AF490" s="272"/>
      <c r="AG490" s="272"/>
      <c r="AH490" s="272"/>
      <c r="AI490" s="272"/>
      <c r="AJ490" s="272"/>
      <c r="AK490" s="272"/>
      <c r="AL490" s="272"/>
      <c r="AM490" s="272"/>
      <c r="AN490" s="272"/>
      <c r="AO490" s="272"/>
      <c r="AP490" s="272"/>
    </row>
  </sheetData>
  <sheetProtection/>
  <mergeCells count="7">
    <mergeCell ref="B25:B34"/>
    <mergeCell ref="B3:B4"/>
    <mergeCell ref="C3:C4"/>
    <mergeCell ref="D3:G3"/>
    <mergeCell ref="H3:K3"/>
    <mergeCell ref="B6:B14"/>
    <mergeCell ref="B15:B24"/>
  </mergeCell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84" r:id="rId1"/>
</worksheet>
</file>

<file path=xl/worksheets/sheet14.xml><?xml version="1.0" encoding="utf-8"?>
<worksheet xmlns="http://schemas.openxmlformats.org/spreadsheetml/2006/main" xmlns:r="http://schemas.openxmlformats.org/officeDocument/2006/relationships">
  <sheetPr>
    <pageSetUpPr fitToPage="1"/>
  </sheetPr>
  <dimension ref="A1:U71"/>
  <sheetViews>
    <sheetView zoomScale="75" zoomScaleNormal="75" zoomScalePageLayoutView="0" workbookViewId="0" topLeftCell="A1">
      <selection activeCell="A1" sqref="A1"/>
    </sheetView>
  </sheetViews>
  <sheetFormatPr defaultColWidth="8.796875" defaultRowHeight="15"/>
  <cols>
    <col min="1" max="1" width="2" style="70" customWidth="1"/>
    <col min="2" max="2" width="3" style="70" customWidth="1"/>
    <col min="3" max="3" width="10.3984375" style="70" customWidth="1"/>
    <col min="4" max="4" width="3" style="70" customWidth="1"/>
    <col min="5" max="5" width="10.5" style="294" bestFit="1" customWidth="1"/>
    <col min="6" max="6" width="8.3984375" style="294" customWidth="1"/>
    <col min="7" max="7" width="9.09765625" style="294" bestFit="1" customWidth="1"/>
    <col min="8" max="8" width="10.5" style="294" bestFit="1" customWidth="1"/>
    <col min="9" max="9" width="9.09765625" style="294" bestFit="1" customWidth="1"/>
    <col min="10" max="10" width="8.59765625" style="294" customWidth="1"/>
    <col min="11" max="11" width="10.5" style="294" bestFit="1" customWidth="1"/>
    <col min="12" max="13" width="11.09765625" style="294" bestFit="1" customWidth="1"/>
    <col min="14" max="14" width="8.59765625" style="294" customWidth="1"/>
    <col min="15" max="15" width="9.5" style="294" bestFit="1" customWidth="1"/>
    <col min="16" max="16" width="8.59765625" style="294" customWidth="1"/>
    <col min="17" max="17" width="9" style="294" customWidth="1"/>
    <col min="18" max="18" width="8.59765625" style="294" customWidth="1"/>
    <col min="19" max="20" width="9" style="294" customWidth="1"/>
    <col min="21" max="16384" width="9" style="294" customWidth="1"/>
  </cols>
  <sheetData>
    <row r="1" spans="1:21" s="70" customFormat="1" ht="17.25">
      <c r="A1" s="71"/>
      <c r="B1" s="321" t="s">
        <v>382</v>
      </c>
      <c r="C1" s="71"/>
      <c r="D1" s="71"/>
      <c r="E1" s="71"/>
      <c r="F1" s="71"/>
      <c r="G1" s="71"/>
      <c r="H1" s="71"/>
      <c r="I1" s="71"/>
      <c r="J1" s="71"/>
      <c r="K1" s="71"/>
      <c r="L1" s="71"/>
      <c r="M1" s="99"/>
      <c r="N1" s="71"/>
      <c r="O1" s="71"/>
      <c r="P1" s="71"/>
      <c r="Q1" s="71"/>
      <c r="R1" s="71"/>
      <c r="S1" s="71"/>
      <c r="T1" s="71"/>
      <c r="U1" s="71"/>
    </row>
    <row r="2" spans="1:21" s="70" customFormat="1" ht="12">
      <c r="A2" s="71"/>
      <c r="B2" s="71"/>
      <c r="C2" s="71"/>
      <c r="D2" s="71"/>
      <c r="E2" s="71"/>
      <c r="F2" s="71"/>
      <c r="G2" s="71"/>
      <c r="H2" s="71"/>
      <c r="I2" s="71"/>
      <c r="J2" s="71"/>
      <c r="K2" s="71"/>
      <c r="L2" s="71"/>
      <c r="M2" s="71"/>
      <c r="N2" s="71"/>
      <c r="O2" s="71"/>
      <c r="P2" s="71"/>
      <c r="Q2" s="71"/>
      <c r="R2" s="71"/>
      <c r="S2" s="71"/>
      <c r="T2" s="71"/>
      <c r="U2" s="71"/>
    </row>
    <row r="3" spans="1:21" ht="27" customHeight="1">
      <c r="A3" s="71"/>
      <c r="B3" s="527" t="s">
        <v>136</v>
      </c>
      <c r="C3" s="528"/>
      <c r="D3" s="529"/>
      <c r="E3" s="522" t="s">
        <v>381</v>
      </c>
      <c r="F3" s="522"/>
      <c r="G3" s="533" t="s">
        <v>380</v>
      </c>
      <c r="H3" s="534"/>
      <c r="I3" s="534"/>
      <c r="J3" s="535"/>
      <c r="K3" s="533" t="s">
        <v>379</v>
      </c>
      <c r="L3" s="534"/>
      <c r="M3" s="534"/>
      <c r="N3" s="535"/>
      <c r="O3" s="536" t="s">
        <v>378</v>
      </c>
      <c r="P3" s="537"/>
      <c r="Q3" s="536" t="s">
        <v>377</v>
      </c>
      <c r="R3" s="537"/>
      <c r="S3" s="522" t="s">
        <v>376</v>
      </c>
      <c r="T3" s="522"/>
      <c r="U3" s="295"/>
    </row>
    <row r="4" spans="1:21" ht="27" customHeight="1">
      <c r="A4" s="71"/>
      <c r="B4" s="530"/>
      <c r="C4" s="531"/>
      <c r="D4" s="532"/>
      <c r="E4" s="320" t="s">
        <v>375</v>
      </c>
      <c r="F4" s="320" t="s">
        <v>168</v>
      </c>
      <c r="G4" s="317" t="s">
        <v>61</v>
      </c>
      <c r="H4" s="317" t="s">
        <v>259</v>
      </c>
      <c r="I4" s="319" t="s">
        <v>374</v>
      </c>
      <c r="J4" s="319" t="s">
        <v>372</v>
      </c>
      <c r="K4" s="320" t="s">
        <v>61</v>
      </c>
      <c r="L4" s="320" t="s">
        <v>259</v>
      </c>
      <c r="M4" s="319" t="s">
        <v>373</v>
      </c>
      <c r="N4" s="319" t="s">
        <v>372</v>
      </c>
      <c r="O4" s="318" t="s">
        <v>371</v>
      </c>
      <c r="P4" s="318" t="s">
        <v>369</v>
      </c>
      <c r="Q4" s="318" t="s">
        <v>370</v>
      </c>
      <c r="R4" s="318" t="s">
        <v>369</v>
      </c>
      <c r="S4" s="317" t="s">
        <v>61</v>
      </c>
      <c r="T4" s="317" t="s">
        <v>259</v>
      </c>
      <c r="U4" s="295"/>
    </row>
    <row r="5" spans="1:21" s="308" customFormat="1" ht="12" customHeight="1">
      <c r="A5" s="135"/>
      <c r="B5" s="316"/>
      <c r="C5" s="315"/>
      <c r="D5" s="314"/>
      <c r="E5" s="313" t="s">
        <v>48</v>
      </c>
      <c r="F5" s="313" t="s">
        <v>48</v>
      </c>
      <c r="G5" s="313" t="s">
        <v>48</v>
      </c>
      <c r="H5" s="313" t="s">
        <v>367</v>
      </c>
      <c r="I5" s="312" t="s">
        <v>367</v>
      </c>
      <c r="J5" s="312" t="s">
        <v>47</v>
      </c>
      <c r="K5" s="313" t="s">
        <v>48</v>
      </c>
      <c r="L5" s="313" t="s">
        <v>367</v>
      </c>
      <c r="M5" s="312" t="s">
        <v>367</v>
      </c>
      <c r="N5" s="312" t="s">
        <v>368</v>
      </c>
      <c r="O5" s="311" t="s">
        <v>367</v>
      </c>
      <c r="P5" s="311" t="s">
        <v>292</v>
      </c>
      <c r="Q5" s="311" t="s">
        <v>48</v>
      </c>
      <c r="R5" s="311" t="s">
        <v>47</v>
      </c>
      <c r="S5" s="310" t="s">
        <v>48</v>
      </c>
      <c r="T5" s="310" t="s">
        <v>367</v>
      </c>
      <c r="U5" s="309"/>
    </row>
    <row r="6" spans="1:21" s="297" customFormat="1" ht="24" customHeight="1">
      <c r="A6" s="71"/>
      <c r="B6" s="523" t="s">
        <v>129</v>
      </c>
      <c r="C6" s="524"/>
      <c r="D6" s="525"/>
      <c r="E6" s="306">
        <v>3965190</v>
      </c>
      <c r="F6" s="306">
        <v>10655</v>
      </c>
      <c r="G6" s="306">
        <v>346502</v>
      </c>
      <c r="H6" s="306">
        <v>1312981</v>
      </c>
      <c r="I6" s="306">
        <v>440064</v>
      </c>
      <c r="J6" s="307">
        <v>8.762142704515195</v>
      </c>
      <c r="K6" s="306">
        <v>1410766</v>
      </c>
      <c r="L6" s="306">
        <v>3079995</v>
      </c>
      <c r="M6" s="306">
        <v>2044544</v>
      </c>
      <c r="N6" s="307">
        <v>35.67463684099395</v>
      </c>
      <c r="O6" s="306">
        <v>398979</v>
      </c>
      <c r="P6" s="307">
        <v>10.089150810398694</v>
      </c>
      <c r="Q6" s="306">
        <v>427748</v>
      </c>
      <c r="R6" s="307">
        <v>10.816644687681357</v>
      </c>
      <c r="S6" s="306">
        <v>119012</v>
      </c>
      <c r="T6" s="306">
        <v>567248</v>
      </c>
      <c r="U6" s="295"/>
    </row>
    <row r="7" spans="1:21" s="297" customFormat="1" ht="24" customHeight="1">
      <c r="A7" s="71"/>
      <c r="B7" s="302"/>
      <c r="C7" s="301" t="s">
        <v>128</v>
      </c>
      <c r="D7" s="300"/>
      <c r="E7" s="305">
        <v>1635805</v>
      </c>
      <c r="F7" s="305">
        <v>461</v>
      </c>
      <c r="G7" s="305">
        <v>143799</v>
      </c>
      <c r="H7" s="305">
        <v>536570</v>
      </c>
      <c r="I7" s="305">
        <v>181436</v>
      </c>
      <c r="J7" s="299">
        <v>8.793195804674735</v>
      </c>
      <c r="K7" s="305">
        <v>568164</v>
      </c>
      <c r="L7" s="305">
        <v>1196384</v>
      </c>
      <c r="M7" s="305">
        <v>819050</v>
      </c>
      <c r="N7" s="299">
        <v>34.74278194679529</v>
      </c>
      <c r="O7" s="305">
        <v>170739</v>
      </c>
      <c r="P7" s="299">
        <v>10.44055562621687</v>
      </c>
      <c r="Q7" s="305">
        <v>175158</v>
      </c>
      <c r="R7" s="299">
        <v>10.710774002289426</v>
      </c>
      <c r="S7" s="305">
        <v>38361</v>
      </c>
      <c r="T7" s="305">
        <v>178302</v>
      </c>
      <c r="U7" s="295"/>
    </row>
    <row r="8" spans="1:21" s="297" customFormat="1" ht="24" customHeight="1">
      <c r="A8" s="71"/>
      <c r="B8" s="302"/>
      <c r="C8" s="304" t="s">
        <v>127</v>
      </c>
      <c r="D8" s="303"/>
      <c r="E8" s="298">
        <v>132534</v>
      </c>
      <c r="F8" s="298">
        <v>19</v>
      </c>
      <c r="G8" s="298">
        <v>12488</v>
      </c>
      <c r="H8" s="298">
        <v>46543</v>
      </c>
      <c r="I8" s="298">
        <v>15850</v>
      </c>
      <c r="J8" s="299">
        <v>9.423838810700676</v>
      </c>
      <c r="K8" s="298">
        <v>41053</v>
      </c>
      <c r="L8" s="298">
        <v>85377</v>
      </c>
      <c r="M8" s="298">
        <v>56626</v>
      </c>
      <c r="N8" s="299">
        <v>30.97988906916198</v>
      </c>
      <c r="O8" s="298">
        <v>14333</v>
      </c>
      <c r="P8" s="299">
        <v>10.816134022563483</v>
      </c>
      <c r="Q8" s="298">
        <v>9941</v>
      </c>
      <c r="R8" s="299">
        <v>7.5017922499339695</v>
      </c>
      <c r="S8" s="298">
        <v>3200</v>
      </c>
      <c r="T8" s="298">
        <v>14988</v>
      </c>
      <c r="U8" s="295"/>
    </row>
    <row r="9" spans="1:21" s="297" customFormat="1" ht="24" customHeight="1">
      <c r="A9" s="71"/>
      <c r="B9" s="302"/>
      <c r="C9" s="304" t="s">
        <v>126</v>
      </c>
      <c r="D9" s="303"/>
      <c r="E9" s="298">
        <v>119250</v>
      </c>
      <c r="F9" s="298">
        <v>14</v>
      </c>
      <c r="G9" s="298">
        <v>9152</v>
      </c>
      <c r="H9" s="298">
        <v>33486</v>
      </c>
      <c r="I9" s="298">
        <v>11420</v>
      </c>
      <c r="J9" s="299">
        <v>7.6755342346271265</v>
      </c>
      <c r="K9" s="298">
        <v>34821</v>
      </c>
      <c r="L9" s="298">
        <v>70498</v>
      </c>
      <c r="M9" s="298">
        <v>48484</v>
      </c>
      <c r="N9" s="299">
        <v>29.203428494749907</v>
      </c>
      <c r="O9" s="298">
        <v>12358</v>
      </c>
      <c r="P9" s="299">
        <v>10.3643195008219</v>
      </c>
      <c r="Q9" s="298">
        <v>9053</v>
      </c>
      <c r="R9" s="299">
        <v>7.592505619108322</v>
      </c>
      <c r="S9" s="298">
        <v>2192</v>
      </c>
      <c r="T9" s="298">
        <v>10154</v>
      </c>
      <c r="U9" s="295"/>
    </row>
    <row r="10" spans="1:21" s="297" customFormat="1" ht="24" customHeight="1">
      <c r="A10" s="71"/>
      <c r="B10" s="302"/>
      <c r="C10" s="304" t="s">
        <v>125</v>
      </c>
      <c r="D10" s="303"/>
      <c r="E10" s="298">
        <v>51809</v>
      </c>
      <c r="F10" s="298">
        <v>5</v>
      </c>
      <c r="G10" s="298">
        <v>3798</v>
      </c>
      <c r="H10" s="298">
        <v>13699</v>
      </c>
      <c r="I10" s="298">
        <v>4710</v>
      </c>
      <c r="J10" s="299">
        <v>7.331480194579569</v>
      </c>
      <c r="K10" s="298">
        <v>13505</v>
      </c>
      <c r="L10" s="298">
        <v>26927</v>
      </c>
      <c r="M10" s="298">
        <v>18637</v>
      </c>
      <c r="N10" s="299">
        <v>26.069415489151414</v>
      </c>
      <c r="O10" s="298">
        <v>4941</v>
      </c>
      <c r="P10" s="299">
        <v>9.537873523280057</v>
      </c>
      <c r="Q10" s="298">
        <v>3366</v>
      </c>
      <c r="R10" s="299">
        <v>6.497567755385685</v>
      </c>
      <c r="S10" s="298">
        <v>827</v>
      </c>
      <c r="T10" s="298">
        <v>3718</v>
      </c>
      <c r="U10" s="295"/>
    </row>
    <row r="11" spans="1:21" s="297" customFormat="1" ht="24" customHeight="1">
      <c r="A11" s="71"/>
      <c r="B11" s="302"/>
      <c r="C11" s="304" t="s">
        <v>124</v>
      </c>
      <c r="D11" s="303"/>
      <c r="E11" s="298">
        <v>71725</v>
      </c>
      <c r="F11" s="298">
        <v>233</v>
      </c>
      <c r="G11" s="298">
        <v>4972</v>
      </c>
      <c r="H11" s="298">
        <v>18095</v>
      </c>
      <c r="I11" s="298">
        <v>6151</v>
      </c>
      <c r="J11" s="299">
        <v>6.954624293627259</v>
      </c>
      <c r="K11" s="298">
        <v>21870</v>
      </c>
      <c r="L11" s="298">
        <v>41826</v>
      </c>
      <c r="M11" s="298">
        <v>29427</v>
      </c>
      <c r="N11" s="299">
        <v>30.590835338219662</v>
      </c>
      <c r="O11" s="298">
        <v>9013</v>
      </c>
      <c r="P11" s="299">
        <v>12.607004979578134</v>
      </c>
      <c r="Q11" s="298">
        <v>5150</v>
      </c>
      <c r="R11" s="299">
        <v>7.203603200358081</v>
      </c>
      <c r="S11" s="298">
        <v>1249</v>
      </c>
      <c r="T11" s="298">
        <v>5649</v>
      </c>
      <c r="U11" s="295"/>
    </row>
    <row r="12" spans="1:21" s="297" customFormat="1" ht="24" customHeight="1">
      <c r="A12" s="71"/>
      <c r="B12" s="302"/>
      <c r="C12" s="304" t="s">
        <v>123</v>
      </c>
      <c r="D12" s="303"/>
      <c r="E12" s="298">
        <v>95134</v>
      </c>
      <c r="F12" s="298">
        <v>37</v>
      </c>
      <c r="G12" s="298">
        <v>6281</v>
      </c>
      <c r="H12" s="298">
        <v>23314</v>
      </c>
      <c r="I12" s="298">
        <v>7871</v>
      </c>
      <c r="J12" s="299">
        <v>6.6048350631460515</v>
      </c>
      <c r="K12" s="298">
        <v>35200</v>
      </c>
      <c r="L12" s="298">
        <v>69974</v>
      </c>
      <c r="M12" s="298">
        <v>48602</v>
      </c>
      <c r="N12" s="299">
        <v>37.01483748172918</v>
      </c>
      <c r="O12" s="298">
        <v>13020</v>
      </c>
      <c r="P12" s="299">
        <v>13.691283636707782</v>
      </c>
      <c r="Q12" s="298">
        <v>8952</v>
      </c>
      <c r="R12" s="299">
        <v>9.413546168648853</v>
      </c>
      <c r="S12" s="298">
        <v>2095</v>
      </c>
      <c r="T12" s="298">
        <v>9576</v>
      </c>
      <c r="U12" s="295"/>
    </row>
    <row r="13" spans="1:21" s="297" customFormat="1" ht="24" customHeight="1">
      <c r="A13" s="71"/>
      <c r="B13" s="302"/>
      <c r="C13" s="304" t="s">
        <v>122</v>
      </c>
      <c r="D13" s="303"/>
      <c r="E13" s="298">
        <v>92636</v>
      </c>
      <c r="F13" s="298">
        <v>0</v>
      </c>
      <c r="G13" s="298">
        <v>6863</v>
      </c>
      <c r="H13" s="298">
        <v>25923</v>
      </c>
      <c r="I13" s="298">
        <v>8691</v>
      </c>
      <c r="J13" s="299">
        <v>7.408566863854225</v>
      </c>
      <c r="K13" s="298">
        <v>34193</v>
      </c>
      <c r="L13" s="298">
        <v>71832</v>
      </c>
      <c r="M13" s="298">
        <v>48953</v>
      </c>
      <c r="N13" s="299">
        <v>36.91113605941535</v>
      </c>
      <c r="O13" s="298">
        <v>10591</v>
      </c>
      <c r="P13" s="299">
        <v>11.432920246988212</v>
      </c>
      <c r="Q13" s="298">
        <v>10026</v>
      </c>
      <c r="R13" s="299">
        <v>10.823006174705299</v>
      </c>
      <c r="S13" s="298">
        <v>2437</v>
      </c>
      <c r="T13" s="298">
        <v>11391</v>
      </c>
      <c r="U13" s="295"/>
    </row>
    <row r="14" spans="1:21" s="297" customFormat="1" ht="24" customHeight="1">
      <c r="A14" s="71"/>
      <c r="B14" s="302"/>
      <c r="C14" s="304" t="s">
        <v>121</v>
      </c>
      <c r="D14" s="303"/>
      <c r="E14" s="298">
        <v>74473</v>
      </c>
      <c r="F14" s="298">
        <v>29</v>
      </c>
      <c r="G14" s="298">
        <v>6341</v>
      </c>
      <c r="H14" s="298">
        <v>23501</v>
      </c>
      <c r="I14" s="298">
        <v>8000</v>
      </c>
      <c r="J14" s="299">
        <v>8.517812046639083</v>
      </c>
      <c r="K14" s="298">
        <v>29679</v>
      </c>
      <c r="L14" s="298">
        <v>59705</v>
      </c>
      <c r="M14" s="298">
        <v>42164</v>
      </c>
      <c r="N14" s="299">
        <v>39.86755144806835</v>
      </c>
      <c r="O14" s="298">
        <v>9816</v>
      </c>
      <c r="P14" s="299">
        <v>13.185750362688733</v>
      </c>
      <c r="Q14" s="298">
        <v>8952</v>
      </c>
      <c r="R14" s="299">
        <v>12.025146418784589</v>
      </c>
      <c r="S14" s="298">
        <v>1546</v>
      </c>
      <c r="T14" s="298">
        <v>6959</v>
      </c>
      <c r="U14" s="295"/>
    </row>
    <row r="15" spans="1:21" s="297" customFormat="1" ht="24" customHeight="1">
      <c r="A15" s="71"/>
      <c r="B15" s="302"/>
      <c r="C15" s="304" t="s">
        <v>120</v>
      </c>
      <c r="D15" s="303"/>
      <c r="E15" s="298">
        <v>86802</v>
      </c>
      <c r="F15" s="298">
        <v>11</v>
      </c>
      <c r="G15" s="298">
        <v>6791</v>
      </c>
      <c r="H15" s="298">
        <v>25926</v>
      </c>
      <c r="I15" s="298">
        <v>8652</v>
      </c>
      <c r="J15" s="299">
        <v>7.824544019541197</v>
      </c>
      <c r="K15" s="298">
        <v>35506</v>
      </c>
      <c r="L15" s="298">
        <v>75852</v>
      </c>
      <c r="M15" s="298">
        <v>52451</v>
      </c>
      <c r="N15" s="299">
        <v>40.90977175052713</v>
      </c>
      <c r="O15" s="298">
        <v>9514</v>
      </c>
      <c r="P15" s="299">
        <v>10.961966102476064</v>
      </c>
      <c r="Q15" s="298">
        <v>12129</v>
      </c>
      <c r="R15" s="299">
        <v>13.974951319837311</v>
      </c>
      <c r="S15" s="298">
        <v>2206</v>
      </c>
      <c r="T15" s="298">
        <v>10182</v>
      </c>
      <c r="U15" s="295"/>
    </row>
    <row r="16" spans="1:21" s="297" customFormat="1" ht="24" customHeight="1">
      <c r="A16" s="71"/>
      <c r="B16" s="302"/>
      <c r="C16" s="304" t="s">
        <v>119</v>
      </c>
      <c r="D16" s="303"/>
      <c r="E16" s="298">
        <v>163393</v>
      </c>
      <c r="F16" s="298">
        <v>31</v>
      </c>
      <c r="G16" s="298">
        <v>14900</v>
      </c>
      <c r="H16" s="298">
        <v>53764</v>
      </c>
      <c r="I16" s="298">
        <v>18420</v>
      </c>
      <c r="J16" s="299">
        <v>9.120848177666776</v>
      </c>
      <c r="K16" s="298">
        <v>43451</v>
      </c>
      <c r="L16" s="298">
        <v>91631</v>
      </c>
      <c r="M16" s="298">
        <v>62067</v>
      </c>
      <c r="N16" s="299">
        <v>26.597984843476453</v>
      </c>
      <c r="O16" s="298">
        <v>13353</v>
      </c>
      <c r="P16" s="299">
        <v>8.173871524589561</v>
      </c>
      <c r="Q16" s="298">
        <v>12854</v>
      </c>
      <c r="R16" s="299">
        <v>7.868414931256964</v>
      </c>
      <c r="S16" s="298">
        <v>2964</v>
      </c>
      <c r="T16" s="298">
        <v>13759</v>
      </c>
      <c r="U16" s="295"/>
    </row>
    <row r="17" spans="1:21" s="297" customFormat="1" ht="24" customHeight="1">
      <c r="A17" s="71"/>
      <c r="B17" s="302"/>
      <c r="C17" s="304" t="s">
        <v>366</v>
      </c>
      <c r="D17" s="303"/>
      <c r="E17" s="298">
        <v>113250</v>
      </c>
      <c r="F17" s="298">
        <v>3</v>
      </c>
      <c r="G17" s="298">
        <v>11117</v>
      </c>
      <c r="H17" s="298">
        <v>41875</v>
      </c>
      <c r="I17" s="298">
        <v>14104</v>
      </c>
      <c r="J17" s="299">
        <v>9.816595583105954</v>
      </c>
      <c r="K17" s="298">
        <v>42043</v>
      </c>
      <c r="L17" s="298">
        <v>91375</v>
      </c>
      <c r="M17" s="298">
        <v>62081</v>
      </c>
      <c r="N17" s="299">
        <v>37.12504525506194</v>
      </c>
      <c r="O17" s="298">
        <v>10925</v>
      </c>
      <c r="P17" s="299">
        <v>9.647054668114828</v>
      </c>
      <c r="Q17" s="298">
        <v>14094</v>
      </c>
      <c r="R17" s="299">
        <v>12.445362791067312</v>
      </c>
      <c r="S17" s="298">
        <v>2918</v>
      </c>
      <c r="T17" s="298">
        <v>13692</v>
      </c>
      <c r="U17" s="295"/>
    </row>
    <row r="18" spans="1:21" s="297" customFormat="1" ht="24" customHeight="1">
      <c r="A18" s="71"/>
      <c r="B18" s="302"/>
      <c r="C18" s="304" t="s">
        <v>117</v>
      </c>
      <c r="D18" s="303"/>
      <c r="E18" s="298">
        <v>90928</v>
      </c>
      <c r="F18" s="298">
        <v>6</v>
      </c>
      <c r="G18" s="298">
        <v>7509</v>
      </c>
      <c r="H18" s="298">
        <v>28280</v>
      </c>
      <c r="I18" s="298">
        <v>9511</v>
      </c>
      <c r="J18" s="299">
        <v>8.258727260728977</v>
      </c>
      <c r="K18" s="298">
        <v>37697</v>
      </c>
      <c r="L18" s="298">
        <v>79255</v>
      </c>
      <c r="M18" s="298">
        <v>55511</v>
      </c>
      <c r="N18" s="299">
        <v>41.46081256461582</v>
      </c>
      <c r="O18" s="298">
        <v>10551</v>
      </c>
      <c r="P18" s="299">
        <v>11.604452167792173</v>
      </c>
      <c r="Q18" s="298">
        <v>12845</v>
      </c>
      <c r="R18" s="299">
        <v>14.127493895866786</v>
      </c>
      <c r="S18" s="298">
        <v>2277</v>
      </c>
      <c r="T18" s="298">
        <v>10413</v>
      </c>
      <c r="U18" s="295"/>
    </row>
    <row r="19" spans="1:21" s="297" customFormat="1" ht="24" customHeight="1">
      <c r="A19" s="71"/>
      <c r="B19" s="302"/>
      <c r="C19" s="304" t="s">
        <v>116</v>
      </c>
      <c r="D19" s="303"/>
      <c r="E19" s="298">
        <v>102505</v>
      </c>
      <c r="F19" s="298">
        <v>10</v>
      </c>
      <c r="G19" s="298">
        <v>8482</v>
      </c>
      <c r="H19" s="298">
        <v>32600</v>
      </c>
      <c r="I19" s="298">
        <v>10976</v>
      </c>
      <c r="J19" s="299">
        <v>8.27552563539685</v>
      </c>
      <c r="K19" s="298">
        <v>44463</v>
      </c>
      <c r="L19" s="298">
        <v>93965</v>
      </c>
      <c r="M19" s="298">
        <v>64971</v>
      </c>
      <c r="N19" s="299">
        <v>43.380652714766576</v>
      </c>
      <c r="O19" s="298">
        <v>12728</v>
      </c>
      <c r="P19" s="299">
        <v>12.418166739840968</v>
      </c>
      <c r="Q19" s="298">
        <v>14696</v>
      </c>
      <c r="R19" s="299">
        <v>14.338260402946485</v>
      </c>
      <c r="S19" s="298">
        <v>2958</v>
      </c>
      <c r="T19" s="298">
        <v>13755</v>
      </c>
      <c r="U19" s="295"/>
    </row>
    <row r="20" spans="1:21" s="297" customFormat="1" ht="24" customHeight="1">
      <c r="A20" s="71"/>
      <c r="B20" s="302"/>
      <c r="C20" s="304" t="s">
        <v>115</v>
      </c>
      <c r="D20" s="303"/>
      <c r="E20" s="298">
        <v>74371</v>
      </c>
      <c r="F20" s="298">
        <v>2</v>
      </c>
      <c r="G20" s="298">
        <v>7327</v>
      </c>
      <c r="H20" s="298">
        <v>27474</v>
      </c>
      <c r="I20" s="298">
        <v>9326</v>
      </c>
      <c r="J20" s="299">
        <v>9.852223372641825</v>
      </c>
      <c r="K20" s="298">
        <v>25829</v>
      </c>
      <c r="L20" s="298">
        <v>55851</v>
      </c>
      <c r="M20" s="298">
        <v>37923</v>
      </c>
      <c r="N20" s="299">
        <v>34.73086904489774</v>
      </c>
      <c r="O20" s="298">
        <v>6817</v>
      </c>
      <c r="P20" s="299">
        <v>9.166453764337291</v>
      </c>
      <c r="Q20" s="298">
        <v>8539</v>
      </c>
      <c r="R20" s="299">
        <v>11.481934677083192</v>
      </c>
      <c r="S20" s="298">
        <v>1845</v>
      </c>
      <c r="T20" s="298">
        <v>8550</v>
      </c>
      <c r="U20" s="295"/>
    </row>
    <row r="21" spans="1:21" s="297" customFormat="1" ht="24" customHeight="1">
      <c r="A21" s="71"/>
      <c r="B21" s="302"/>
      <c r="C21" s="304" t="s">
        <v>114</v>
      </c>
      <c r="D21" s="303"/>
      <c r="E21" s="298">
        <v>50359</v>
      </c>
      <c r="F21" s="298">
        <v>3</v>
      </c>
      <c r="G21" s="298">
        <v>4540</v>
      </c>
      <c r="H21" s="298">
        <v>17698</v>
      </c>
      <c r="I21" s="298">
        <v>5857</v>
      </c>
      <c r="J21" s="299">
        <v>9.015807450949241</v>
      </c>
      <c r="K21" s="298">
        <v>21069</v>
      </c>
      <c r="L21" s="298">
        <v>46057</v>
      </c>
      <c r="M21" s="298">
        <v>30818</v>
      </c>
      <c r="N21" s="299">
        <v>41.84009849868933</v>
      </c>
      <c r="O21" s="298">
        <v>5641</v>
      </c>
      <c r="P21" s="299">
        <v>11.202240050838034</v>
      </c>
      <c r="Q21" s="298">
        <v>6609</v>
      </c>
      <c r="R21" s="299">
        <v>13.124553181348798</v>
      </c>
      <c r="S21" s="298">
        <v>1669</v>
      </c>
      <c r="T21" s="298">
        <v>7864</v>
      </c>
      <c r="U21" s="295"/>
    </row>
    <row r="22" spans="1:21" s="297" customFormat="1" ht="24" customHeight="1">
      <c r="A22" s="71"/>
      <c r="B22" s="302"/>
      <c r="C22" s="304" t="s">
        <v>113</v>
      </c>
      <c r="D22" s="303"/>
      <c r="E22" s="298">
        <v>50657</v>
      </c>
      <c r="F22" s="298">
        <v>7</v>
      </c>
      <c r="G22" s="298">
        <v>4323</v>
      </c>
      <c r="H22" s="298">
        <v>16441</v>
      </c>
      <c r="I22" s="298">
        <v>5443</v>
      </c>
      <c r="J22" s="299">
        <v>8.535044422507404</v>
      </c>
      <c r="K22" s="298">
        <v>22525</v>
      </c>
      <c r="L22" s="298">
        <v>48380</v>
      </c>
      <c r="M22" s="298">
        <v>34126</v>
      </c>
      <c r="N22" s="299">
        <v>44.47186574531096</v>
      </c>
      <c r="O22" s="298">
        <v>5670</v>
      </c>
      <c r="P22" s="299">
        <v>11.19447186574531</v>
      </c>
      <c r="Q22" s="298">
        <v>8473</v>
      </c>
      <c r="R22" s="299">
        <v>16.72852912142152</v>
      </c>
      <c r="S22" s="298">
        <v>1475</v>
      </c>
      <c r="T22" s="298">
        <v>6860</v>
      </c>
      <c r="U22" s="295"/>
    </row>
    <row r="23" spans="1:21" s="297" customFormat="1" ht="24" customHeight="1">
      <c r="A23" s="71"/>
      <c r="B23" s="302"/>
      <c r="C23" s="304" t="s">
        <v>112</v>
      </c>
      <c r="D23" s="303"/>
      <c r="E23" s="298">
        <v>60574</v>
      </c>
      <c r="F23" s="298">
        <v>7</v>
      </c>
      <c r="G23" s="298">
        <v>5676</v>
      </c>
      <c r="H23" s="298">
        <v>21637</v>
      </c>
      <c r="I23" s="298">
        <v>7173</v>
      </c>
      <c r="J23" s="299">
        <v>9.371439893011045</v>
      </c>
      <c r="K23" s="298">
        <v>25749</v>
      </c>
      <c r="L23" s="298">
        <v>57217</v>
      </c>
      <c r="M23" s="298">
        <v>38370</v>
      </c>
      <c r="N23" s="299">
        <v>42.51324978948933</v>
      </c>
      <c r="O23" s="298">
        <v>6474</v>
      </c>
      <c r="P23" s="299">
        <v>10.688989053444946</v>
      </c>
      <c r="Q23" s="298">
        <v>8616</v>
      </c>
      <c r="R23" s="299">
        <v>14.22556837882015</v>
      </c>
      <c r="S23" s="298">
        <v>2053</v>
      </c>
      <c r="T23" s="298">
        <v>9819</v>
      </c>
      <c r="U23" s="295"/>
    </row>
    <row r="24" spans="1:21" s="297" customFormat="1" ht="24" customHeight="1">
      <c r="A24" s="71"/>
      <c r="B24" s="302"/>
      <c r="C24" s="304" t="s">
        <v>111</v>
      </c>
      <c r="D24" s="303"/>
      <c r="E24" s="298">
        <v>125144</v>
      </c>
      <c r="F24" s="298">
        <v>38</v>
      </c>
      <c r="G24" s="298">
        <v>12642</v>
      </c>
      <c r="H24" s="298">
        <v>46518</v>
      </c>
      <c r="I24" s="298">
        <v>15787</v>
      </c>
      <c r="J24" s="299">
        <v>10.105030933768164</v>
      </c>
      <c r="K24" s="298">
        <v>38167</v>
      </c>
      <c r="L24" s="298">
        <v>82572</v>
      </c>
      <c r="M24" s="298">
        <v>56669</v>
      </c>
      <c r="N24" s="299">
        <v>30.507729445430275</v>
      </c>
      <c r="O24" s="298">
        <v>9540</v>
      </c>
      <c r="P24" s="299">
        <v>7.625533547551676</v>
      </c>
      <c r="Q24" s="298">
        <v>13869</v>
      </c>
      <c r="R24" s="299">
        <v>11.085799242242578</v>
      </c>
      <c r="S24" s="298">
        <v>2492</v>
      </c>
      <c r="T24" s="298">
        <v>11515</v>
      </c>
      <c r="U24" s="295"/>
    </row>
    <row r="25" spans="1:21" s="297" customFormat="1" ht="24" customHeight="1">
      <c r="A25" s="71"/>
      <c r="B25" s="302"/>
      <c r="C25" s="304" t="s">
        <v>365</v>
      </c>
      <c r="D25" s="303"/>
      <c r="E25" s="298">
        <v>80261</v>
      </c>
      <c r="F25" s="298">
        <v>6</v>
      </c>
      <c r="G25" s="298">
        <v>10597</v>
      </c>
      <c r="H25" s="298">
        <v>39796</v>
      </c>
      <c r="I25" s="298">
        <v>13494</v>
      </c>
      <c r="J25" s="299">
        <v>13.204161734471374</v>
      </c>
      <c r="K25" s="298">
        <v>21344</v>
      </c>
      <c r="L25" s="298">
        <v>48090</v>
      </c>
      <c r="M25" s="298">
        <v>31170</v>
      </c>
      <c r="N25" s="299">
        <v>26.595227711669057</v>
      </c>
      <c r="O25" s="298">
        <v>5454</v>
      </c>
      <c r="P25" s="299">
        <v>6.795838265528628</v>
      </c>
      <c r="Q25" s="298">
        <v>6994</v>
      </c>
      <c r="R25" s="299">
        <v>8.714721824185409</v>
      </c>
      <c r="S25" s="298">
        <v>1958</v>
      </c>
      <c r="T25" s="298">
        <v>9458</v>
      </c>
      <c r="U25" s="295"/>
    </row>
    <row r="26" spans="1:21" s="297" customFormat="1" ht="24" customHeight="1">
      <c r="A26" s="71"/>
      <c r="B26" s="302"/>
      <c r="C26" s="301" t="s">
        <v>109</v>
      </c>
      <c r="D26" s="300"/>
      <c r="E26" s="305">
        <v>689886</v>
      </c>
      <c r="F26" s="305">
        <v>8185</v>
      </c>
      <c r="G26" s="305">
        <v>61795</v>
      </c>
      <c r="H26" s="305">
        <v>227921</v>
      </c>
      <c r="I26" s="305">
        <v>77433</v>
      </c>
      <c r="J26" s="299">
        <v>9.064824607855936</v>
      </c>
      <c r="K26" s="305">
        <v>186701</v>
      </c>
      <c r="L26" s="305">
        <v>399270</v>
      </c>
      <c r="M26" s="305">
        <v>264130</v>
      </c>
      <c r="N26" s="299">
        <v>27.387520335161604</v>
      </c>
      <c r="O26" s="305">
        <v>57959</v>
      </c>
      <c r="P26" s="299">
        <v>8.502114563422968</v>
      </c>
      <c r="Q26" s="305">
        <v>50968</v>
      </c>
      <c r="R26" s="299">
        <v>7.476591643550472</v>
      </c>
      <c r="S26" s="305">
        <v>14517</v>
      </c>
      <c r="T26" s="305">
        <v>68561</v>
      </c>
      <c r="U26" s="295"/>
    </row>
    <row r="27" spans="1:21" s="297" customFormat="1" ht="24" customHeight="1">
      <c r="A27" s="71"/>
      <c r="B27" s="302"/>
      <c r="C27" s="304" t="s">
        <v>108</v>
      </c>
      <c r="D27" s="303"/>
      <c r="E27" s="298">
        <v>108528</v>
      </c>
      <c r="F27" s="298">
        <v>71</v>
      </c>
      <c r="G27" s="298">
        <v>8574</v>
      </c>
      <c r="H27" s="298">
        <v>32602</v>
      </c>
      <c r="I27" s="298">
        <v>10858</v>
      </c>
      <c r="J27" s="299">
        <v>7.905437177867726</v>
      </c>
      <c r="K27" s="298">
        <v>33953</v>
      </c>
      <c r="L27" s="298">
        <v>71731</v>
      </c>
      <c r="M27" s="298">
        <v>46065</v>
      </c>
      <c r="N27" s="299">
        <v>31.305494343380325</v>
      </c>
      <c r="O27" s="298">
        <v>12451</v>
      </c>
      <c r="P27" s="299">
        <v>11.480125764127719</v>
      </c>
      <c r="Q27" s="298">
        <v>6984</v>
      </c>
      <c r="R27" s="299">
        <v>6.43941838701052</v>
      </c>
      <c r="S27" s="298">
        <v>3319</v>
      </c>
      <c r="T27" s="298">
        <v>15858</v>
      </c>
      <c r="U27" s="295"/>
    </row>
    <row r="28" spans="1:21" s="297" customFormat="1" ht="24" customHeight="1">
      <c r="A28" s="71"/>
      <c r="B28" s="302"/>
      <c r="C28" s="304" t="s">
        <v>107</v>
      </c>
      <c r="D28" s="303"/>
      <c r="E28" s="298">
        <v>75055</v>
      </c>
      <c r="F28" s="298">
        <v>51</v>
      </c>
      <c r="G28" s="298">
        <v>7102</v>
      </c>
      <c r="H28" s="298">
        <v>26416</v>
      </c>
      <c r="I28" s="298">
        <v>8981</v>
      </c>
      <c r="J28" s="299">
        <v>9.468828329155778</v>
      </c>
      <c r="K28" s="298">
        <v>23686</v>
      </c>
      <c r="L28" s="298">
        <v>51105</v>
      </c>
      <c r="M28" s="298">
        <v>33266</v>
      </c>
      <c r="N28" s="299">
        <v>31.579649085382112</v>
      </c>
      <c r="O28" s="298">
        <v>7433</v>
      </c>
      <c r="P28" s="299">
        <v>9.910138125966615</v>
      </c>
      <c r="Q28" s="298">
        <v>6020</v>
      </c>
      <c r="R28" s="299">
        <v>8.026238600607966</v>
      </c>
      <c r="S28" s="298">
        <v>1879</v>
      </c>
      <c r="T28" s="298">
        <v>8960</v>
      </c>
      <c r="U28" s="295"/>
    </row>
    <row r="29" spans="1:21" s="297" customFormat="1" ht="24" customHeight="1">
      <c r="A29" s="71"/>
      <c r="B29" s="302"/>
      <c r="C29" s="304" t="s">
        <v>106</v>
      </c>
      <c r="D29" s="303"/>
      <c r="E29" s="298">
        <v>123380</v>
      </c>
      <c r="F29" s="298">
        <v>356</v>
      </c>
      <c r="G29" s="298">
        <v>11666</v>
      </c>
      <c r="H29" s="298">
        <v>41866</v>
      </c>
      <c r="I29" s="298">
        <v>14441</v>
      </c>
      <c r="J29" s="299">
        <v>9.482702562101704</v>
      </c>
      <c r="K29" s="298">
        <v>25282</v>
      </c>
      <c r="L29" s="298">
        <v>53802</v>
      </c>
      <c r="M29" s="298">
        <v>35446</v>
      </c>
      <c r="N29" s="299">
        <v>20.550461698530366</v>
      </c>
      <c r="O29" s="298">
        <v>8147</v>
      </c>
      <c r="P29" s="299">
        <v>6.622285082585512</v>
      </c>
      <c r="Q29" s="298">
        <v>6400</v>
      </c>
      <c r="R29" s="299">
        <v>5.202236961893615</v>
      </c>
      <c r="S29" s="298">
        <v>2065</v>
      </c>
      <c r="T29" s="298">
        <v>9650</v>
      </c>
      <c r="U29" s="295"/>
    </row>
    <row r="30" spans="1:21" s="297" customFormat="1" ht="24" customHeight="1">
      <c r="A30" s="71"/>
      <c r="B30" s="302"/>
      <c r="C30" s="304" t="s">
        <v>105</v>
      </c>
      <c r="D30" s="303"/>
      <c r="E30" s="298">
        <v>107787</v>
      </c>
      <c r="F30" s="298">
        <v>537</v>
      </c>
      <c r="G30" s="298">
        <v>10264</v>
      </c>
      <c r="H30" s="298">
        <v>37483</v>
      </c>
      <c r="I30" s="298">
        <v>12743</v>
      </c>
      <c r="J30" s="299">
        <v>9.57016317016317</v>
      </c>
      <c r="K30" s="298">
        <v>26473</v>
      </c>
      <c r="L30" s="298">
        <v>56508</v>
      </c>
      <c r="M30" s="298">
        <v>37038</v>
      </c>
      <c r="N30" s="299">
        <v>24.683449883449885</v>
      </c>
      <c r="O30" s="298">
        <v>8405</v>
      </c>
      <c r="P30" s="299">
        <v>7.836829836829836</v>
      </c>
      <c r="Q30" s="298">
        <v>6947</v>
      </c>
      <c r="R30" s="299">
        <v>6.4773892773892765</v>
      </c>
      <c r="S30" s="298">
        <v>1989</v>
      </c>
      <c r="T30" s="298">
        <v>9419</v>
      </c>
      <c r="U30" s="295"/>
    </row>
    <row r="31" spans="1:21" s="297" customFormat="1" ht="24" customHeight="1">
      <c r="A31" s="71"/>
      <c r="B31" s="302"/>
      <c r="C31" s="304" t="s">
        <v>104</v>
      </c>
      <c r="D31" s="303"/>
      <c r="E31" s="298">
        <v>106357</v>
      </c>
      <c r="F31" s="298">
        <v>43</v>
      </c>
      <c r="G31" s="298">
        <v>7977</v>
      </c>
      <c r="H31" s="298">
        <v>29335</v>
      </c>
      <c r="I31" s="298">
        <v>9984</v>
      </c>
      <c r="J31" s="299">
        <v>7.503245104125515</v>
      </c>
      <c r="K31" s="298">
        <v>26015</v>
      </c>
      <c r="L31" s="298">
        <v>55515</v>
      </c>
      <c r="M31" s="298">
        <v>37078</v>
      </c>
      <c r="N31" s="299">
        <v>24.46996632616589</v>
      </c>
      <c r="O31" s="298">
        <v>7840</v>
      </c>
      <c r="P31" s="299">
        <v>7.37438154899637</v>
      </c>
      <c r="Q31" s="298">
        <v>7460</v>
      </c>
      <c r="R31" s="299">
        <v>7.016949790243994</v>
      </c>
      <c r="S31" s="298">
        <v>1847</v>
      </c>
      <c r="T31" s="298">
        <v>8749</v>
      </c>
      <c r="U31" s="295"/>
    </row>
    <row r="32" spans="1:21" s="297" customFormat="1" ht="24" customHeight="1">
      <c r="A32" s="71"/>
      <c r="B32" s="302"/>
      <c r="C32" s="304" t="s">
        <v>103</v>
      </c>
      <c r="D32" s="303"/>
      <c r="E32" s="298">
        <v>94729</v>
      </c>
      <c r="F32" s="298">
        <v>6986</v>
      </c>
      <c r="G32" s="298">
        <v>8974</v>
      </c>
      <c r="H32" s="298">
        <v>33130</v>
      </c>
      <c r="I32" s="298">
        <v>11218</v>
      </c>
      <c r="J32" s="299">
        <v>10.227596503424774</v>
      </c>
      <c r="K32" s="298">
        <v>27015</v>
      </c>
      <c r="L32" s="298">
        <v>58146</v>
      </c>
      <c r="M32" s="298">
        <v>39226</v>
      </c>
      <c r="N32" s="299">
        <v>30.788780871408544</v>
      </c>
      <c r="O32" s="298">
        <v>7350</v>
      </c>
      <c r="P32" s="299">
        <v>8.376736605769121</v>
      </c>
      <c r="Q32" s="298">
        <v>8672</v>
      </c>
      <c r="R32" s="299">
        <v>9.883409502752356</v>
      </c>
      <c r="S32" s="298">
        <v>1905</v>
      </c>
      <c r="T32" s="298">
        <v>8843</v>
      </c>
      <c r="U32" s="295"/>
    </row>
    <row r="33" spans="1:21" s="297" customFormat="1" ht="24" customHeight="1">
      <c r="A33" s="71"/>
      <c r="B33" s="302"/>
      <c r="C33" s="304" t="s">
        <v>102</v>
      </c>
      <c r="D33" s="303"/>
      <c r="E33" s="298">
        <v>74050</v>
      </c>
      <c r="F33" s="298">
        <v>141</v>
      </c>
      <c r="G33" s="298">
        <v>7238</v>
      </c>
      <c r="H33" s="298">
        <v>27089</v>
      </c>
      <c r="I33" s="298">
        <v>9208</v>
      </c>
      <c r="J33" s="299">
        <v>9.793123976782258</v>
      </c>
      <c r="K33" s="298">
        <v>24277</v>
      </c>
      <c r="L33" s="298">
        <v>52463</v>
      </c>
      <c r="M33" s="298">
        <v>36011</v>
      </c>
      <c r="N33" s="299">
        <v>32.84714987349308</v>
      </c>
      <c r="O33" s="298">
        <v>6333</v>
      </c>
      <c r="P33" s="299">
        <v>8.568645225885886</v>
      </c>
      <c r="Q33" s="298">
        <v>8485</v>
      </c>
      <c r="R33" s="299">
        <v>11.480333924149969</v>
      </c>
      <c r="S33" s="298">
        <v>1513</v>
      </c>
      <c r="T33" s="298">
        <v>7082</v>
      </c>
      <c r="U33" s="295"/>
    </row>
    <row r="34" spans="1:21" s="297" customFormat="1" ht="24" customHeight="1">
      <c r="A34" s="71"/>
      <c r="B34" s="302"/>
      <c r="C34" s="301" t="s">
        <v>101</v>
      </c>
      <c r="D34" s="300"/>
      <c r="E34" s="305">
        <v>310833</v>
      </c>
      <c r="F34" s="305">
        <v>384</v>
      </c>
      <c r="G34" s="305">
        <v>26329</v>
      </c>
      <c r="H34" s="305">
        <v>101332</v>
      </c>
      <c r="I34" s="305">
        <v>33868</v>
      </c>
      <c r="J34" s="299">
        <v>8.480942119317504</v>
      </c>
      <c r="K34" s="305">
        <v>111038</v>
      </c>
      <c r="L34" s="305">
        <v>249311</v>
      </c>
      <c r="M34" s="305">
        <v>161794</v>
      </c>
      <c r="N34" s="299">
        <v>35.76690535321422</v>
      </c>
      <c r="O34" s="305">
        <v>29305</v>
      </c>
      <c r="P34" s="299">
        <v>9.43955367870407</v>
      </c>
      <c r="Q34" s="305">
        <v>34019</v>
      </c>
      <c r="R34" s="299">
        <v>10.95799954259798</v>
      </c>
      <c r="S34" s="305">
        <v>10673</v>
      </c>
      <c r="T34" s="305">
        <v>51404</v>
      </c>
      <c r="U34" s="295"/>
    </row>
    <row r="35" spans="1:21" s="297" customFormat="1" ht="24" customHeight="1">
      <c r="A35" s="71"/>
      <c r="B35" s="302"/>
      <c r="C35" s="304" t="s">
        <v>100</v>
      </c>
      <c r="D35" s="303"/>
      <c r="E35" s="298">
        <v>71092</v>
      </c>
      <c r="F35" s="298">
        <v>114</v>
      </c>
      <c r="G35" s="298">
        <v>6133</v>
      </c>
      <c r="H35" s="298">
        <v>24202</v>
      </c>
      <c r="I35" s="298">
        <v>8039</v>
      </c>
      <c r="J35" s="299">
        <v>8.64070557074023</v>
      </c>
      <c r="K35" s="298">
        <v>27184</v>
      </c>
      <c r="L35" s="298">
        <v>64665</v>
      </c>
      <c r="M35" s="298">
        <v>40245</v>
      </c>
      <c r="N35" s="299">
        <v>38.29919129871227</v>
      </c>
      <c r="O35" s="298">
        <v>5907</v>
      </c>
      <c r="P35" s="299">
        <v>8.322297049790075</v>
      </c>
      <c r="Q35" s="298">
        <v>8674</v>
      </c>
      <c r="R35" s="299">
        <v>12.220688100538196</v>
      </c>
      <c r="S35" s="298">
        <v>3257</v>
      </c>
      <c r="T35" s="298">
        <v>16006</v>
      </c>
      <c r="U35" s="295"/>
    </row>
    <row r="36" spans="1:21" s="297" customFormat="1" ht="24" customHeight="1">
      <c r="A36" s="71"/>
      <c r="B36" s="302"/>
      <c r="C36" s="304" t="s">
        <v>99</v>
      </c>
      <c r="D36" s="303"/>
      <c r="E36" s="298">
        <v>116108</v>
      </c>
      <c r="F36" s="298">
        <v>129</v>
      </c>
      <c r="G36" s="298">
        <v>10115</v>
      </c>
      <c r="H36" s="298">
        <v>39091</v>
      </c>
      <c r="I36" s="298">
        <v>13013</v>
      </c>
      <c r="J36" s="299">
        <v>8.721406461514585</v>
      </c>
      <c r="K36" s="298">
        <v>39863</v>
      </c>
      <c r="L36" s="298">
        <v>89750</v>
      </c>
      <c r="M36" s="298">
        <v>57909</v>
      </c>
      <c r="N36" s="299">
        <v>34.37087748644151</v>
      </c>
      <c r="O36" s="298">
        <v>10452</v>
      </c>
      <c r="P36" s="299">
        <v>9.011976306055407</v>
      </c>
      <c r="Q36" s="298">
        <v>12041</v>
      </c>
      <c r="R36" s="299">
        <v>10.382051923192993</v>
      </c>
      <c r="S36" s="298">
        <v>3966</v>
      </c>
      <c r="T36" s="298">
        <v>19038</v>
      </c>
      <c r="U36" s="295"/>
    </row>
    <row r="37" spans="1:21" s="297" customFormat="1" ht="24" customHeight="1">
      <c r="A37" s="71"/>
      <c r="B37" s="302"/>
      <c r="C37" s="304" t="s">
        <v>98</v>
      </c>
      <c r="D37" s="303"/>
      <c r="E37" s="298">
        <v>123633</v>
      </c>
      <c r="F37" s="298">
        <v>141</v>
      </c>
      <c r="G37" s="298">
        <v>10081</v>
      </c>
      <c r="H37" s="298">
        <v>38039</v>
      </c>
      <c r="I37" s="298">
        <v>12816</v>
      </c>
      <c r="J37" s="299">
        <v>8.163281832021507</v>
      </c>
      <c r="K37" s="298">
        <v>43991</v>
      </c>
      <c r="L37" s="298">
        <v>94896</v>
      </c>
      <c r="M37" s="298">
        <v>63640</v>
      </c>
      <c r="N37" s="299">
        <v>35.62255044861205</v>
      </c>
      <c r="O37" s="298">
        <v>12946</v>
      </c>
      <c r="P37" s="299">
        <v>10.483270171347133</v>
      </c>
      <c r="Q37" s="298">
        <v>13304</v>
      </c>
      <c r="R37" s="299">
        <v>10.773167492631101</v>
      </c>
      <c r="S37" s="298">
        <v>3450</v>
      </c>
      <c r="T37" s="298">
        <v>16360</v>
      </c>
      <c r="U37" s="295"/>
    </row>
    <row r="38" spans="1:21" s="297" customFormat="1" ht="24" customHeight="1">
      <c r="A38" s="71"/>
      <c r="B38" s="302"/>
      <c r="C38" s="301" t="s">
        <v>97</v>
      </c>
      <c r="D38" s="300"/>
      <c r="E38" s="298">
        <v>165410</v>
      </c>
      <c r="F38" s="298">
        <v>161</v>
      </c>
      <c r="G38" s="298">
        <v>12732</v>
      </c>
      <c r="H38" s="298">
        <v>50207</v>
      </c>
      <c r="I38" s="298">
        <v>16500</v>
      </c>
      <c r="J38" s="299">
        <v>7.704736488571792</v>
      </c>
      <c r="K38" s="298">
        <v>78328</v>
      </c>
      <c r="L38" s="298">
        <v>172278</v>
      </c>
      <c r="M38" s="298">
        <v>114772</v>
      </c>
      <c r="N38" s="299">
        <v>47.399984266168026</v>
      </c>
      <c r="O38" s="298">
        <v>21392</v>
      </c>
      <c r="P38" s="299">
        <v>12.945312830939976</v>
      </c>
      <c r="Q38" s="298">
        <v>23985</v>
      </c>
      <c r="R38" s="299">
        <v>14.514459996732205</v>
      </c>
      <c r="S38" s="298">
        <v>7049</v>
      </c>
      <c r="T38" s="298">
        <v>33560</v>
      </c>
      <c r="U38" s="295"/>
    </row>
    <row r="39" spans="1:21" s="297" customFormat="1" ht="24" customHeight="1">
      <c r="A39" s="71"/>
      <c r="B39" s="302"/>
      <c r="C39" s="301" t="s">
        <v>96</v>
      </c>
      <c r="D39" s="300"/>
      <c r="E39" s="298">
        <v>107268</v>
      </c>
      <c r="F39" s="298">
        <v>139</v>
      </c>
      <c r="G39" s="298">
        <v>8818</v>
      </c>
      <c r="H39" s="298">
        <v>34473</v>
      </c>
      <c r="I39" s="298">
        <v>11294</v>
      </c>
      <c r="J39" s="299">
        <v>8.231197901595273</v>
      </c>
      <c r="K39" s="298">
        <v>42660</v>
      </c>
      <c r="L39" s="298">
        <v>97945</v>
      </c>
      <c r="M39" s="298">
        <v>62508</v>
      </c>
      <c r="N39" s="299">
        <v>39.8211502020928</v>
      </c>
      <c r="O39" s="298">
        <v>10854</v>
      </c>
      <c r="P39" s="299">
        <v>10.131710367874245</v>
      </c>
      <c r="Q39" s="298">
        <v>12697</v>
      </c>
      <c r="R39" s="299">
        <v>11.85206620056194</v>
      </c>
      <c r="S39" s="298">
        <v>4429</v>
      </c>
      <c r="T39" s="298">
        <v>21433</v>
      </c>
      <c r="U39" s="295"/>
    </row>
    <row r="40" spans="1:21" s="297" customFormat="1" ht="24" customHeight="1">
      <c r="A40" s="71"/>
      <c r="B40" s="302"/>
      <c r="C40" s="301" t="s">
        <v>95</v>
      </c>
      <c r="D40" s="300"/>
      <c r="E40" s="298">
        <v>72916</v>
      </c>
      <c r="F40" s="298">
        <v>42</v>
      </c>
      <c r="G40" s="298">
        <v>5840</v>
      </c>
      <c r="H40" s="298">
        <v>22291</v>
      </c>
      <c r="I40" s="298">
        <v>7323</v>
      </c>
      <c r="J40" s="299">
        <v>8.013832093750857</v>
      </c>
      <c r="K40" s="298">
        <v>33845</v>
      </c>
      <c r="L40" s="298">
        <v>73077</v>
      </c>
      <c r="M40" s="298">
        <v>50313</v>
      </c>
      <c r="N40" s="299">
        <v>46.44317589263661</v>
      </c>
      <c r="O40" s="298">
        <v>9220</v>
      </c>
      <c r="P40" s="299">
        <v>12.651974641161456</v>
      </c>
      <c r="Q40" s="298">
        <v>11134</v>
      </c>
      <c r="R40" s="299">
        <v>15.278425775996926</v>
      </c>
      <c r="S40" s="298">
        <v>2564</v>
      </c>
      <c r="T40" s="298">
        <v>11891</v>
      </c>
      <c r="U40" s="295"/>
    </row>
    <row r="41" spans="1:21" s="297" customFormat="1" ht="24" customHeight="1">
      <c r="A41" s="71"/>
      <c r="B41" s="302"/>
      <c r="C41" s="301" t="s">
        <v>94</v>
      </c>
      <c r="D41" s="300"/>
      <c r="E41" s="298">
        <v>179957</v>
      </c>
      <c r="F41" s="298">
        <v>13</v>
      </c>
      <c r="G41" s="298">
        <v>17311</v>
      </c>
      <c r="H41" s="298">
        <v>66050</v>
      </c>
      <c r="I41" s="298">
        <v>22095</v>
      </c>
      <c r="J41" s="299">
        <v>9.620215178055396</v>
      </c>
      <c r="K41" s="298">
        <v>64911</v>
      </c>
      <c r="L41" s="298">
        <v>141940</v>
      </c>
      <c r="M41" s="298">
        <v>94464</v>
      </c>
      <c r="N41" s="299">
        <v>36.072889343351264</v>
      </c>
      <c r="O41" s="298">
        <v>18205</v>
      </c>
      <c r="P41" s="299">
        <v>10.11703641132797</v>
      </c>
      <c r="Q41" s="298">
        <v>20062</v>
      </c>
      <c r="R41" s="299">
        <v>11.149024140843817</v>
      </c>
      <c r="S41" s="298">
        <v>5454</v>
      </c>
      <c r="T41" s="298">
        <v>26049</v>
      </c>
      <c r="U41" s="295"/>
    </row>
    <row r="42" spans="1:21" s="297" customFormat="1" ht="24" customHeight="1">
      <c r="A42" s="71"/>
      <c r="B42" s="302"/>
      <c r="C42" s="301" t="s">
        <v>93</v>
      </c>
      <c r="D42" s="300"/>
      <c r="E42" s="298">
        <v>79007</v>
      </c>
      <c r="F42" s="298">
        <v>117</v>
      </c>
      <c r="G42" s="298">
        <v>6429</v>
      </c>
      <c r="H42" s="298">
        <v>25927</v>
      </c>
      <c r="I42" s="298">
        <v>8375</v>
      </c>
      <c r="J42" s="299">
        <v>8.149321840537457</v>
      </c>
      <c r="K42" s="298">
        <v>35075</v>
      </c>
      <c r="L42" s="298">
        <v>83837</v>
      </c>
      <c r="M42" s="298">
        <v>50669</v>
      </c>
      <c r="N42" s="299">
        <v>44.460641399416915</v>
      </c>
      <c r="O42" s="298">
        <v>9088</v>
      </c>
      <c r="P42" s="299">
        <v>11.519837748764102</v>
      </c>
      <c r="Q42" s="298">
        <v>9319</v>
      </c>
      <c r="R42" s="299">
        <v>11.812650526048929</v>
      </c>
      <c r="S42" s="298">
        <v>5125</v>
      </c>
      <c r="T42" s="298">
        <v>25351</v>
      </c>
      <c r="U42" s="295"/>
    </row>
    <row r="43" spans="1:21" s="297" customFormat="1" ht="24" customHeight="1">
      <c r="A43" s="71"/>
      <c r="B43" s="302"/>
      <c r="C43" s="301" t="s">
        <v>92</v>
      </c>
      <c r="D43" s="300"/>
      <c r="E43" s="298">
        <v>97817</v>
      </c>
      <c r="F43" s="298">
        <v>57</v>
      </c>
      <c r="G43" s="298">
        <v>9599</v>
      </c>
      <c r="H43" s="298">
        <v>36584</v>
      </c>
      <c r="I43" s="298">
        <v>12257</v>
      </c>
      <c r="J43" s="299">
        <v>9.818944353518821</v>
      </c>
      <c r="K43" s="298">
        <v>38646</v>
      </c>
      <c r="L43" s="298">
        <v>85295</v>
      </c>
      <c r="M43" s="298">
        <v>57098</v>
      </c>
      <c r="N43" s="299">
        <v>39.53150572831424</v>
      </c>
      <c r="O43" s="298">
        <v>9911</v>
      </c>
      <c r="P43" s="299">
        <v>10.138093289689035</v>
      </c>
      <c r="Q43" s="298">
        <v>12766</v>
      </c>
      <c r="R43" s="299">
        <v>13.058510638297872</v>
      </c>
      <c r="S43" s="298">
        <v>3113</v>
      </c>
      <c r="T43" s="298">
        <v>14832</v>
      </c>
      <c r="U43" s="295"/>
    </row>
    <row r="44" spans="1:21" s="297" customFormat="1" ht="24" customHeight="1">
      <c r="A44" s="71"/>
      <c r="B44" s="302"/>
      <c r="C44" s="301" t="s">
        <v>91</v>
      </c>
      <c r="D44" s="300"/>
      <c r="E44" s="298">
        <v>24083</v>
      </c>
      <c r="F44" s="298">
        <v>43</v>
      </c>
      <c r="G44" s="298">
        <v>1918</v>
      </c>
      <c r="H44" s="298">
        <v>7288</v>
      </c>
      <c r="I44" s="298">
        <v>2424</v>
      </c>
      <c r="J44" s="299">
        <v>7.978369384359402</v>
      </c>
      <c r="K44" s="298">
        <v>11864</v>
      </c>
      <c r="L44" s="298">
        <v>24438</v>
      </c>
      <c r="M44" s="298">
        <v>17336</v>
      </c>
      <c r="N44" s="299">
        <v>49.35108153078203</v>
      </c>
      <c r="O44" s="298">
        <v>3621</v>
      </c>
      <c r="P44" s="299">
        <v>15.062396006655574</v>
      </c>
      <c r="Q44" s="298">
        <v>3834</v>
      </c>
      <c r="R44" s="299">
        <v>15.948419301164726</v>
      </c>
      <c r="S44" s="298">
        <v>634</v>
      </c>
      <c r="T44" s="298">
        <v>2914</v>
      </c>
      <c r="U44" s="295"/>
    </row>
    <row r="45" spans="1:21" s="297" customFormat="1" ht="24" customHeight="1">
      <c r="A45" s="71"/>
      <c r="B45" s="302"/>
      <c r="C45" s="301" t="s">
        <v>90</v>
      </c>
      <c r="D45" s="300"/>
      <c r="E45" s="298">
        <v>17513</v>
      </c>
      <c r="F45" s="298">
        <v>2</v>
      </c>
      <c r="G45" s="298">
        <v>1094</v>
      </c>
      <c r="H45" s="298">
        <v>4768</v>
      </c>
      <c r="I45" s="298">
        <v>1407</v>
      </c>
      <c r="J45" s="299">
        <v>6.247501570441437</v>
      </c>
      <c r="K45" s="298">
        <v>10104</v>
      </c>
      <c r="L45" s="298">
        <v>24232</v>
      </c>
      <c r="M45" s="298">
        <v>14717</v>
      </c>
      <c r="N45" s="299">
        <v>57.700873736508484</v>
      </c>
      <c r="O45" s="298">
        <v>2560</v>
      </c>
      <c r="P45" s="299">
        <v>14.619382102678316</v>
      </c>
      <c r="Q45" s="298">
        <v>2793</v>
      </c>
      <c r="R45" s="299">
        <v>15.949974301867398</v>
      </c>
      <c r="S45" s="298">
        <v>1403</v>
      </c>
      <c r="T45" s="298">
        <v>7215</v>
      </c>
      <c r="U45" s="295"/>
    </row>
    <row r="46" spans="1:21" s="297" customFormat="1" ht="24" customHeight="1">
      <c r="A46" s="71"/>
      <c r="B46" s="302"/>
      <c r="C46" s="301" t="s">
        <v>89</v>
      </c>
      <c r="D46" s="300"/>
      <c r="E46" s="298">
        <v>69615</v>
      </c>
      <c r="F46" s="298">
        <v>51</v>
      </c>
      <c r="G46" s="298">
        <v>5557</v>
      </c>
      <c r="H46" s="298">
        <v>22335</v>
      </c>
      <c r="I46" s="298">
        <v>7266</v>
      </c>
      <c r="J46" s="299">
        <v>7.988327295727675</v>
      </c>
      <c r="K46" s="298">
        <v>27838</v>
      </c>
      <c r="L46" s="298">
        <v>65966</v>
      </c>
      <c r="M46" s="298">
        <v>41108</v>
      </c>
      <c r="N46" s="299">
        <v>40.017825311942964</v>
      </c>
      <c r="O46" s="298">
        <v>6567</v>
      </c>
      <c r="P46" s="299">
        <v>9.44022770398482</v>
      </c>
      <c r="Q46" s="298">
        <v>8726</v>
      </c>
      <c r="R46" s="299">
        <v>12.543844517279052</v>
      </c>
      <c r="S46" s="298">
        <v>3458</v>
      </c>
      <c r="T46" s="298">
        <v>17114</v>
      </c>
      <c r="U46" s="295"/>
    </row>
    <row r="47" spans="1:21" s="297" customFormat="1" ht="24" customHeight="1">
      <c r="A47" s="71"/>
      <c r="B47" s="302"/>
      <c r="C47" s="301" t="s">
        <v>88</v>
      </c>
      <c r="D47" s="300"/>
      <c r="E47" s="298">
        <v>95655</v>
      </c>
      <c r="F47" s="298">
        <v>62</v>
      </c>
      <c r="G47" s="298">
        <v>8265</v>
      </c>
      <c r="H47" s="298">
        <v>32586</v>
      </c>
      <c r="I47" s="298">
        <v>10713</v>
      </c>
      <c r="J47" s="299">
        <v>8.646030567091731</v>
      </c>
      <c r="K47" s="298">
        <v>33341</v>
      </c>
      <c r="L47" s="298">
        <v>78991</v>
      </c>
      <c r="M47" s="298">
        <v>48946</v>
      </c>
      <c r="N47" s="299">
        <v>34.87807684663103</v>
      </c>
      <c r="O47" s="298">
        <v>7566</v>
      </c>
      <c r="P47" s="299">
        <v>7.914805477388512</v>
      </c>
      <c r="Q47" s="298">
        <v>10314</v>
      </c>
      <c r="R47" s="299">
        <v>10.789492954505036</v>
      </c>
      <c r="S47" s="298">
        <v>4073</v>
      </c>
      <c r="T47" s="298">
        <v>19947</v>
      </c>
      <c r="U47" s="295"/>
    </row>
    <row r="48" spans="1:21" s="297" customFormat="1" ht="24" customHeight="1">
      <c r="A48" s="71"/>
      <c r="B48" s="302"/>
      <c r="C48" s="301" t="s">
        <v>87</v>
      </c>
      <c r="D48" s="300"/>
      <c r="E48" s="298">
        <v>101931</v>
      </c>
      <c r="F48" s="298">
        <v>146</v>
      </c>
      <c r="G48" s="298">
        <v>9457</v>
      </c>
      <c r="H48" s="298">
        <v>35577</v>
      </c>
      <c r="I48" s="298">
        <v>12125</v>
      </c>
      <c r="J48" s="299">
        <v>9.29115292037137</v>
      </c>
      <c r="K48" s="298">
        <v>35172</v>
      </c>
      <c r="L48" s="298">
        <v>75607</v>
      </c>
      <c r="M48" s="298">
        <v>50670</v>
      </c>
      <c r="N48" s="299">
        <v>34.55518986098148</v>
      </c>
      <c r="O48" s="298">
        <v>10287</v>
      </c>
      <c r="P48" s="299">
        <v>10.106597239278873</v>
      </c>
      <c r="Q48" s="298">
        <v>10510</v>
      </c>
      <c r="R48" s="299">
        <v>10.325686496045586</v>
      </c>
      <c r="S48" s="298">
        <v>2834</v>
      </c>
      <c r="T48" s="298">
        <v>13323</v>
      </c>
      <c r="U48" s="295"/>
    </row>
    <row r="49" spans="1:21" s="297" customFormat="1" ht="24" customHeight="1">
      <c r="A49" s="71"/>
      <c r="B49" s="302"/>
      <c r="C49" s="301" t="s">
        <v>86</v>
      </c>
      <c r="D49" s="300"/>
      <c r="E49" s="298">
        <v>43033</v>
      </c>
      <c r="F49" s="298">
        <v>24</v>
      </c>
      <c r="G49" s="298">
        <v>3756</v>
      </c>
      <c r="H49" s="298">
        <v>14547</v>
      </c>
      <c r="I49" s="298">
        <v>4849</v>
      </c>
      <c r="J49" s="299">
        <v>8.733055872026785</v>
      </c>
      <c r="K49" s="298">
        <v>15702</v>
      </c>
      <c r="L49" s="298">
        <v>36749</v>
      </c>
      <c r="M49" s="298">
        <v>23141</v>
      </c>
      <c r="N49" s="299">
        <v>36.508637726987374</v>
      </c>
      <c r="O49" s="298">
        <v>3922</v>
      </c>
      <c r="P49" s="299">
        <v>9.119021600130205</v>
      </c>
      <c r="Q49" s="298">
        <v>4804</v>
      </c>
      <c r="R49" s="299">
        <v>11.169755167523077</v>
      </c>
      <c r="S49" s="298">
        <v>1803</v>
      </c>
      <c r="T49" s="298">
        <v>8973</v>
      </c>
      <c r="U49" s="295"/>
    </row>
    <row r="50" spans="1:21" s="297" customFormat="1" ht="24" customHeight="1">
      <c r="A50" s="71"/>
      <c r="B50" s="302"/>
      <c r="C50" s="301" t="s">
        <v>85</v>
      </c>
      <c r="D50" s="300"/>
      <c r="E50" s="298">
        <v>53368</v>
      </c>
      <c r="F50" s="298">
        <v>21</v>
      </c>
      <c r="G50" s="298">
        <v>5304</v>
      </c>
      <c r="H50" s="298">
        <v>20313</v>
      </c>
      <c r="I50" s="298">
        <v>6711</v>
      </c>
      <c r="J50" s="299">
        <v>9.942452246611806</v>
      </c>
      <c r="K50" s="298">
        <v>19303</v>
      </c>
      <c r="L50" s="298">
        <v>44124</v>
      </c>
      <c r="M50" s="298">
        <v>28745</v>
      </c>
      <c r="N50" s="299">
        <v>36.183852887697526</v>
      </c>
      <c r="O50" s="298">
        <v>4449</v>
      </c>
      <c r="P50" s="299">
        <v>8.339737942152324</v>
      </c>
      <c r="Q50" s="298">
        <v>6495</v>
      </c>
      <c r="R50" s="299">
        <v>12.17500515492905</v>
      </c>
      <c r="S50" s="298">
        <v>1774</v>
      </c>
      <c r="T50" s="298">
        <v>8553</v>
      </c>
      <c r="U50" s="295"/>
    </row>
    <row r="51" spans="1:21" s="297" customFormat="1" ht="24" customHeight="1">
      <c r="A51" s="71"/>
      <c r="B51" s="302"/>
      <c r="C51" s="301" t="s">
        <v>84</v>
      </c>
      <c r="D51" s="300"/>
      <c r="E51" s="298">
        <v>55873</v>
      </c>
      <c r="F51" s="298">
        <v>102</v>
      </c>
      <c r="G51" s="298">
        <v>4596</v>
      </c>
      <c r="H51" s="298">
        <v>17619</v>
      </c>
      <c r="I51" s="298">
        <v>5893</v>
      </c>
      <c r="J51" s="299">
        <v>8.240842014667122</v>
      </c>
      <c r="K51" s="298">
        <v>20005</v>
      </c>
      <c r="L51" s="298">
        <v>43266</v>
      </c>
      <c r="M51" s="298">
        <v>29085</v>
      </c>
      <c r="N51" s="299">
        <v>35.86989654121317</v>
      </c>
      <c r="O51" s="298">
        <v>5416</v>
      </c>
      <c r="P51" s="299">
        <v>9.71114019831095</v>
      </c>
      <c r="Q51" s="298">
        <v>6244</v>
      </c>
      <c r="R51" s="299">
        <v>11.195782754478135</v>
      </c>
      <c r="S51" s="298">
        <v>1489</v>
      </c>
      <c r="T51" s="298">
        <v>6891</v>
      </c>
      <c r="U51" s="295"/>
    </row>
    <row r="52" spans="1:21" s="297" customFormat="1" ht="24" customHeight="1">
      <c r="A52" s="71"/>
      <c r="B52" s="302"/>
      <c r="C52" s="301" t="s">
        <v>83</v>
      </c>
      <c r="D52" s="300"/>
      <c r="E52" s="298">
        <v>16218</v>
      </c>
      <c r="F52" s="298">
        <v>10</v>
      </c>
      <c r="G52" s="298">
        <v>1487</v>
      </c>
      <c r="H52" s="298">
        <v>6134</v>
      </c>
      <c r="I52" s="298">
        <v>1935</v>
      </c>
      <c r="J52" s="299">
        <v>9.174481737413624</v>
      </c>
      <c r="K52" s="298">
        <v>8026</v>
      </c>
      <c r="L52" s="298">
        <v>20439</v>
      </c>
      <c r="M52" s="298">
        <v>12096</v>
      </c>
      <c r="N52" s="299">
        <v>49.518756169792695</v>
      </c>
      <c r="O52" s="298">
        <v>1584</v>
      </c>
      <c r="P52" s="299">
        <v>9.772951628825272</v>
      </c>
      <c r="Q52" s="298">
        <v>2460</v>
      </c>
      <c r="R52" s="299">
        <v>15.177690029615004</v>
      </c>
      <c r="S52" s="298">
        <v>1332</v>
      </c>
      <c r="T52" s="298">
        <v>6779</v>
      </c>
      <c r="U52" s="295"/>
    </row>
    <row r="53" spans="1:21" s="297" customFormat="1" ht="24" customHeight="1">
      <c r="A53" s="71"/>
      <c r="B53" s="302"/>
      <c r="C53" s="301" t="s">
        <v>82</v>
      </c>
      <c r="D53" s="300"/>
      <c r="E53" s="298">
        <v>33308</v>
      </c>
      <c r="F53" s="298">
        <v>60</v>
      </c>
      <c r="G53" s="298">
        <v>3371</v>
      </c>
      <c r="H53" s="298">
        <v>13423</v>
      </c>
      <c r="I53" s="298">
        <v>4400</v>
      </c>
      <c r="J53" s="299">
        <v>10.138955726660251</v>
      </c>
      <c r="K53" s="298">
        <v>13729</v>
      </c>
      <c r="L53" s="298">
        <v>32013</v>
      </c>
      <c r="M53" s="298">
        <v>20653</v>
      </c>
      <c r="N53" s="299">
        <v>41.2927093358999</v>
      </c>
      <c r="O53" s="298">
        <v>2963</v>
      </c>
      <c r="P53" s="299">
        <v>8.911814244465832</v>
      </c>
      <c r="Q53" s="298">
        <v>4605</v>
      </c>
      <c r="R53" s="299">
        <v>13.850457170356112</v>
      </c>
      <c r="S53" s="298">
        <v>1395</v>
      </c>
      <c r="T53" s="298">
        <v>6805</v>
      </c>
      <c r="U53" s="295"/>
    </row>
    <row r="54" spans="1:21" s="297" customFormat="1" ht="24" customHeight="1">
      <c r="A54" s="71"/>
      <c r="B54" s="302"/>
      <c r="C54" s="301" t="s">
        <v>81</v>
      </c>
      <c r="D54" s="300"/>
      <c r="E54" s="298">
        <v>12561</v>
      </c>
      <c r="F54" s="298">
        <v>175</v>
      </c>
      <c r="G54" s="298">
        <v>1103</v>
      </c>
      <c r="H54" s="298">
        <v>4366</v>
      </c>
      <c r="I54" s="298">
        <v>1419</v>
      </c>
      <c r="J54" s="299">
        <v>8.90521556596157</v>
      </c>
      <c r="K54" s="298">
        <v>6199</v>
      </c>
      <c r="L54" s="298">
        <v>13885</v>
      </c>
      <c r="M54" s="298">
        <v>9393</v>
      </c>
      <c r="N54" s="299">
        <v>50.04844178911675</v>
      </c>
      <c r="O54" s="298">
        <v>1506</v>
      </c>
      <c r="P54" s="299">
        <v>12.158889068302923</v>
      </c>
      <c r="Q54" s="298">
        <v>2117</v>
      </c>
      <c r="R54" s="299">
        <v>17.091877926691428</v>
      </c>
      <c r="S54" s="298">
        <v>543</v>
      </c>
      <c r="T54" s="298">
        <v>2565</v>
      </c>
      <c r="U54" s="295"/>
    </row>
    <row r="55" spans="1:21" s="297" customFormat="1" ht="24" customHeight="1">
      <c r="A55" s="71"/>
      <c r="B55" s="302"/>
      <c r="C55" s="301" t="s">
        <v>80</v>
      </c>
      <c r="D55" s="300"/>
      <c r="E55" s="298">
        <v>18719</v>
      </c>
      <c r="F55" s="298">
        <v>9</v>
      </c>
      <c r="G55" s="298">
        <v>1844</v>
      </c>
      <c r="H55" s="298">
        <v>7362</v>
      </c>
      <c r="I55" s="298">
        <v>2427</v>
      </c>
      <c r="J55" s="299">
        <v>9.85569214323891</v>
      </c>
      <c r="K55" s="298">
        <v>7641</v>
      </c>
      <c r="L55" s="298">
        <v>18506</v>
      </c>
      <c r="M55" s="298">
        <v>11306</v>
      </c>
      <c r="N55" s="299">
        <v>40.83912346338856</v>
      </c>
      <c r="O55" s="298">
        <v>1668</v>
      </c>
      <c r="P55" s="299">
        <v>8.915018706574026</v>
      </c>
      <c r="Q55" s="298">
        <v>2329</v>
      </c>
      <c r="R55" s="299">
        <v>12.44788882950294</v>
      </c>
      <c r="S55" s="298">
        <v>986</v>
      </c>
      <c r="T55" s="298">
        <v>4867</v>
      </c>
      <c r="U55" s="295"/>
    </row>
    <row r="56" spans="1:21" s="297" customFormat="1" ht="24" customHeight="1">
      <c r="A56" s="71"/>
      <c r="B56" s="302"/>
      <c r="C56" s="301" t="s">
        <v>79</v>
      </c>
      <c r="D56" s="300"/>
      <c r="E56" s="298">
        <v>12256</v>
      </c>
      <c r="F56" s="298">
        <v>158</v>
      </c>
      <c r="G56" s="298">
        <v>957</v>
      </c>
      <c r="H56" s="298">
        <v>3820</v>
      </c>
      <c r="I56" s="298">
        <v>1220</v>
      </c>
      <c r="J56" s="299">
        <v>7.91039841296082</v>
      </c>
      <c r="K56" s="298">
        <v>6361</v>
      </c>
      <c r="L56" s="298">
        <v>15002</v>
      </c>
      <c r="M56" s="298">
        <v>9568</v>
      </c>
      <c r="N56" s="299">
        <v>52.57893866754836</v>
      </c>
      <c r="O56" s="298">
        <v>1408</v>
      </c>
      <c r="P56" s="299">
        <v>11.638287320218218</v>
      </c>
      <c r="Q56" s="298">
        <v>2070</v>
      </c>
      <c r="R56" s="299">
        <v>17.110266159695815</v>
      </c>
      <c r="S56" s="298">
        <v>716</v>
      </c>
      <c r="T56" s="298">
        <v>3444</v>
      </c>
      <c r="U56" s="295"/>
    </row>
    <row r="57" spans="1:21" s="297" customFormat="1" ht="24" customHeight="1">
      <c r="A57" s="71"/>
      <c r="B57" s="302"/>
      <c r="C57" s="301" t="s">
        <v>78</v>
      </c>
      <c r="D57" s="300"/>
      <c r="E57" s="298">
        <v>11164</v>
      </c>
      <c r="F57" s="298">
        <v>0</v>
      </c>
      <c r="G57" s="298">
        <v>815</v>
      </c>
      <c r="H57" s="298">
        <v>3190</v>
      </c>
      <c r="I57" s="298">
        <v>1023</v>
      </c>
      <c r="J57" s="299">
        <v>7.300250806162666</v>
      </c>
      <c r="K57" s="298">
        <v>5881</v>
      </c>
      <c r="L57" s="298">
        <v>13596</v>
      </c>
      <c r="M57" s="298">
        <v>8846</v>
      </c>
      <c r="N57" s="299">
        <v>52.67825152275171</v>
      </c>
      <c r="O57" s="298">
        <v>1415</v>
      </c>
      <c r="P57" s="299">
        <v>12.674668577570763</v>
      </c>
      <c r="Q57" s="298">
        <v>1944</v>
      </c>
      <c r="R57" s="299">
        <v>17.413113579362236</v>
      </c>
      <c r="S57" s="298">
        <v>611</v>
      </c>
      <c r="T57" s="298">
        <v>2988</v>
      </c>
      <c r="U57" s="295"/>
    </row>
    <row r="58" spans="1:21" s="297" customFormat="1" ht="24" customHeight="1">
      <c r="A58" s="71"/>
      <c r="B58" s="302"/>
      <c r="C58" s="301" t="s">
        <v>77</v>
      </c>
      <c r="D58" s="300"/>
      <c r="E58" s="298">
        <v>3352</v>
      </c>
      <c r="F58" s="298">
        <v>0</v>
      </c>
      <c r="G58" s="298">
        <v>242</v>
      </c>
      <c r="H58" s="298">
        <v>1054</v>
      </c>
      <c r="I58" s="298">
        <v>316</v>
      </c>
      <c r="J58" s="299">
        <v>7.219570405727923</v>
      </c>
      <c r="K58" s="298">
        <v>1774</v>
      </c>
      <c r="L58" s="298">
        <v>4919</v>
      </c>
      <c r="M58" s="298">
        <v>2729</v>
      </c>
      <c r="N58" s="299">
        <v>52.9236276849642</v>
      </c>
      <c r="O58" s="298">
        <v>265</v>
      </c>
      <c r="P58" s="299">
        <v>7.905727923627685</v>
      </c>
      <c r="Q58" s="298">
        <v>534</v>
      </c>
      <c r="R58" s="299">
        <v>15.930787589498808</v>
      </c>
      <c r="S58" s="298">
        <v>370</v>
      </c>
      <c r="T58" s="298">
        <v>1905</v>
      </c>
      <c r="U58" s="295"/>
    </row>
    <row r="59" spans="1:21" s="297" customFormat="1" ht="24" customHeight="1">
      <c r="A59" s="71"/>
      <c r="B59" s="302"/>
      <c r="C59" s="301" t="s">
        <v>76</v>
      </c>
      <c r="D59" s="300"/>
      <c r="E59" s="298">
        <v>6151</v>
      </c>
      <c r="F59" s="298">
        <v>0</v>
      </c>
      <c r="G59" s="298">
        <v>560</v>
      </c>
      <c r="H59" s="298">
        <v>2410</v>
      </c>
      <c r="I59" s="298">
        <v>730</v>
      </c>
      <c r="J59" s="299">
        <v>9.10421069744757</v>
      </c>
      <c r="K59" s="298">
        <v>2842</v>
      </c>
      <c r="L59" s="298">
        <v>7834</v>
      </c>
      <c r="M59" s="298">
        <v>4270</v>
      </c>
      <c r="N59" s="299">
        <v>46.20386928954642</v>
      </c>
      <c r="O59" s="298">
        <v>480</v>
      </c>
      <c r="P59" s="299">
        <v>7.803609169240774</v>
      </c>
      <c r="Q59" s="298">
        <v>791</v>
      </c>
      <c r="R59" s="299">
        <v>12.859697610144691</v>
      </c>
      <c r="S59" s="298">
        <v>616</v>
      </c>
      <c r="T59" s="298">
        <v>3165</v>
      </c>
      <c r="U59" s="295"/>
    </row>
    <row r="60" spans="1:21" s="297" customFormat="1" ht="24" customHeight="1">
      <c r="A60" s="71"/>
      <c r="B60" s="302"/>
      <c r="C60" s="301" t="s">
        <v>75</v>
      </c>
      <c r="D60" s="300"/>
      <c r="E60" s="298">
        <v>4402</v>
      </c>
      <c r="F60" s="298">
        <v>0</v>
      </c>
      <c r="G60" s="298">
        <v>304</v>
      </c>
      <c r="H60" s="298">
        <v>1224</v>
      </c>
      <c r="I60" s="298">
        <v>402</v>
      </c>
      <c r="J60" s="299">
        <v>6.905951840072694</v>
      </c>
      <c r="K60" s="298">
        <v>2324</v>
      </c>
      <c r="L60" s="298">
        <v>5801</v>
      </c>
      <c r="M60" s="298">
        <v>3407</v>
      </c>
      <c r="N60" s="299">
        <v>52.79418446160836</v>
      </c>
      <c r="O60" s="298">
        <v>557</v>
      </c>
      <c r="P60" s="299">
        <v>12.653339391185824</v>
      </c>
      <c r="Q60" s="298">
        <v>585</v>
      </c>
      <c r="R60" s="299">
        <v>13.289413902771468</v>
      </c>
      <c r="S60" s="298">
        <v>379</v>
      </c>
      <c r="T60" s="298">
        <v>1890</v>
      </c>
      <c r="U60" s="295"/>
    </row>
    <row r="61" spans="1:21" s="297" customFormat="1" ht="24" customHeight="1">
      <c r="A61" s="71"/>
      <c r="B61" s="302"/>
      <c r="C61" s="301" t="s">
        <v>74</v>
      </c>
      <c r="D61" s="300"/>
      <c r="E61" s="298">
        <v>3898</v>
      </c>
      <c r="F61" s="298">
        <v>0</v>
      </c>
      <c r="G61" s="298">
        <v>265</v>
      </c>
      <c r="H61" s="298">
        <v>1228</v>
      </c>
      <c r="I61" s="298">
        <v>363</v>
      </c>
      <c r="J61" s="299">
        <v>6.7983581323755775</v>
      </c>
      <c r="K61" s="298">
        <v>2437</v>
      </c>
      <c r="L61" s="298">
        <v>6568</v>
      </c>
      <c r="M61" s="298">
        <v>3626</v>
      </c>
      <c r="N61" s="299">
        <v>62.51924063622371</v>
      </c>
      <c r="O61" s="298">
        <v>480</v>
      </c>
      <c r="P61" s="299">
        <v>12.314007183170856</v>
      </c>
      <c r="Q61" s="298">
        <v>609</v>
      </c>
      <c r="R61" s="299">
        <v>15.623396613648024</v>
      </c>
      <c r="S61" s="298">
        <v>504</v>
      </c>
      <c r="T61" s="298">
        <v>2607</v>
      </c>
      <c r="U61" s="295"/>
    </row>
    <row r="62" spans="1:21" s="297" customFormat="1" ht="24" customHeight="1">
      <c r="A62" s="71"/>
      <c r="B62" s="302"/>
      <c r="C62" s="301" t="s">
        <v>73</v>
      </c>
      <c r="D62" s="300"/>
      <c r="E62" s="298">
        <v>6161</v>
      </c>
      <c r="F62" s="298">
        <v>5</v>
      </c>
      <c r="G62" s="298">
        <v>751</v>
      </c>
      <c r="H62" s="298">
        <v>3019</v>
      </c>
      <c r="I62" s="298">
        <v>955</v>
      </c>
      <c r="J62" s="299">
        <v>12.199480181936321</v>
      </c>
      <c r="K62" s="298">
        <v>2516</v>
      </c>
      <c r="L62" s="298">
        <v>6727</v>
      </c>
      <c r="M62" s="298">
        <v>3831</v>
      </c>
      <c r="N62" s="299">
        <v>40.87069525666017</v>
      </c>
      <c r="O62" s="298">
        <v>443</v>
      </c>
      <c r="P62" s="299">
        <v>7.196231319038336</v>
      </c>
      <c r="Q62" s="298">
        <v>713</v>
      </c>
      <c r="R62" s="299">
        <v>11.582196231319038</v>
      </c>
      <c r="S62" s="298">
        <v>491</v>
      </c>
      <c r="T62" s="298">
        <v>2512</v>
      </c>
      <c r="U62" s="295"/>
    </row>
    <row r="63" spans="1:21" s="297" customFormat="1" ht="24" customHeight="1">
      <c r="A63" s="71"/>
      <c r="B63" s="302"/>
      <c r="C63" s="301" t="s">
        <v>72</v>
      </c>
      <c r="D63" s="300"/>
      <c r="E63" s="298">
        <v>6077</v>
      </c>
      <c r="F63" s="298">
        <v>3</v>
      </c>
      <c r="G63" s="298">
        <v>202</v>
      </c>
      <c r="H63" s="298">
        <v>868</v>
      </c>
      <c r="I63" s="298">
        <v>257</v>
      </c>
      <c r="J63" s="299">
        <v>3.325650312808693</v>
      </c>
      <c r="K63" s="298">
        <v>2640</v>
      </c>
      <c r="L63" s="298">
        <v>5606</v>
      </c>
      <c r="M63" s="298">
        <v>3682</v>
      </c>
      <c r="N63" s="299">
        <v>43.46394468225222</v>
      </c>
      <c r="O63" s="298">
        <v>947</v>
      </c>
      <c r="P63" s="299">
        <v>15.591043793216992</v>
      </c>
      <c r="Q63" s="298">
        <v>684</v>
      </c>
      <c r="R63" s="299">
        <v>11.261112940401711</v>
      </c>
      <c r="S63" s="298">
        <v>293</v>
      </c>
      <c r="T63" s="298">
        <v>1442</v>
      </c>
      <c r="U63" s="295"/>
    </row>
    <row r="64" spans="1:21" s="297" customFormat="1" ht="24" customHeight="1">
      <c r="A64" s="71"/>
      <c r="B64" s="302"/>
      <c r="C64" s="301" t="s">
        <v>71</v>
      </c>
      <c r="D64" s="300"/>
      <c r="E64" s="298">
        <v>3064</v>
      </c>
      <c r="F64" s="298">
        <v>0</v>
      </c>
      <c r="G64" s="298">
        <v>137</v>
      </c>
      <c r="H64" s="298">
        <v>581</v>
      </c>
      <c r="I64" s="298">
        <v>189</v>
      </c>
      <c r="J64" s="299">
        <v>4.471279373368146</v>
      </c>
      <c r="K64" s="298">
        <v>1908</v>
      </c>
      <c r="L64" s="298">
        <v>4306</v>
      </c>
      <c r="M64" s="298">
        <v>2751</v>
      </c>
      <c r="N64" s="299">
        <v>62.271540469973885</v>
      </c>
      <c r="O64" s="298">
        <v>542</v>
      </c>
      <c r="P64" s="299">
        <v>17.68929503916449</v>
      </c>
      <c r="Q64" s="298">
        <v>510</v>
      </c>
      <c r="R64" s="299">
        <v>16.64490861618799</v>
      </c>
      <c r="S64" s="298">
        <v>219</v>
      </c>
      <c r="T64" s="298">
        <v>1048</v>
      </c>
      <c r="U64" s="295"/>
    </row>
    <row r="65" spans="1:21" s="297" customFormat="1" ht="24" customHeight="1">
      <c r="A65" s="71"/>
      <c r="B65" s="302"/>
      <c r="C65" s="301" t="s">
        <v>70</v>
      </c>
      <c r="D65" s="300"/>
      <c r="E65" s="298">
        <v>10724</v>
      </c>
      <c r="F65" s="298">
        <v>20</v>
      </c>
      <c r="G65" s="298">
        <v>592</v>
      </c>
      <c r="H65" s="298">
        <v>2511</v>
      </c>
      <c r="I65" s="298">
        <v>785</v>
      </c>
      <c r="J65" s="299">
        <v>5.5306427503736915</v>
      </c>
      <c r="K65" s="298">
        <v>6238</v>
      </c>
      <c r="L65" s="298">
        <v>13386</v>
      </c>
      <c r="M65" s="298">
        <v>8778</v>
      </c>
      <c r="N65" s="299">
        <v>58.27727952167414</v>
      </c>
      <c r="O65" s="298">
        <v>2092</v>
      </c>
      <c r="P65" s="299">
        <v>19.5440956651719</v>
      </c>
      <c r="Q65" s="298">
        <v>1706</v>
      </c>
      <c r="R65" s="299">
        <v>15.937967115097159</v>
      </c>
      <c r="S65" s="298">
        <v>667</v>
      </c>
      <c r="T65" s="298">
        <v>3274</v>
      </c>
      <c r="U65" s="295"/>
    </row>
    <row r="66" spans="1:21" s="297" customFormat="1" ht="24" customHeight="1">
      <c r="A66" s="71"/>
      <c r="B66" s="302"/>
      <c r="C66" s="301" t="s">
        <v>69</v>
      </c>
      <c r="D66" s="300"/>
      <c r="E66" s="298">
        <v>16046</v>
      </c>
      <c r="F66" s="298">
        <v>204</v>
      </c>
      <c r="G66" s="298">
        <v>1197</v>
      </c>
      <c r="H66" s="298">
        <v>5071</v>
      </c>
      <c r="I66" s="298">
        <v>1572</v>
      </c>
      <c r="J66" s="299">
        <v>7.5558641585658375</v>
      </c>
      <c r="K66" s="298">
        <v>6947</v>
      </c>
      <c r="L66" s="298">
        <v>17197</v>
      </c>
      <c r="M66" s="298">
        <v>10169</v>
      </c>
      <c r="N66" s="299">
        <v>43.851786390607245</v>
      </c>
      <c r="O66" s="298">
        <v>1443</v>
      </c>
      <c r="P66" s="299">
        <v>9.108698396667087</v>
      </c>
      <c r="Q66" s="298">
        <v>2083</v>
      </c>
      <c r="R66" s="299">
        <v>13.148592349450826</v>
      </c>
      <c r="S66" s="298">
        <v>1059</v>
      </c>
      <c r="T66" s="298">
        <v>5263</v>
      </c>
      <c r="U66" s="295"/>
    </row>
    <row r="67" spans="1:21" s="297" customFormat="1" ht="24" customHeight="1">
      <c r="A67" s="71"/>
      <c r="B67" s="302"/>
      <c r="C67" s="301" t="s">
        <v>364</v>
      </c>
      <c r="D67" s="300"/>
      <c r="E67" s="298">
        <v>1119</v>
      </c>
      <c r="F67" s="298">
        <v>1</v>
      </c>
      <c r="G67" s="298">
        <v>76</v>
      </c>
      <c r="H67" s="298">
        <v>332</v>
      </c>
      <c r="I67" s="298">
        <v>102</v>
      </c>
      <c r="J67" s="299">
        <v>6.797853309481217</v>
      </c>
      <c r="K67" s="298">
        <v>606</v>
      </c>
      <c r="L67" s="298">
        <v>1500</v>
      </c>
      <c r="M67" s="298">
        <v>893</v>
      </c>
      <c r="N67" s="299">
        <v>54.203935599284435</v>
      </c>
      <c r="O67" s="298">
        <v>125</v>
      </c>
      <c r="P67" s="299">
        <v>11.180679785330948</v>
      </c>
      <c r="Q67" s="298">
        <v>180</v>
      </c>
      <c r="R67" s="299">
        <v>16.100178890876567</v>
      </c>
      <c r="S67" s="298">
        <v>78</v>
      </c>
      <c r="T67" s="298">
        <v>381</v>
      </c>
      <c r="U67" s="295"/>
    </row>
    <row r="68" spans="1:21" ht="14.25" customHeight="1">
      <c r="A68" s="71"/>
      <c r="B68" s="296" t="s">
        <v>363</v>
      </c>
      <c r="C68" s="100"/>
      <c r="D68" s="100"/>
      <c r="E68" s="295"/>
      <c r="F68" s="295"/>
      <c r="G68" s="295"/>
      <c r="H68" s="295"/>
      <c r="I68" s="295"/>
      <c r="J68" s="295"/>
      <c r="K68" s="295"/>
      <c r="L68" s="295"/>
      <c r="M68" s="295"/>
      <c r="N68" s="295"/>
      <c r="O68" s="295"/>
      <c r="P68" s="295"/>
      <c r="Q68" s="295"/>
      <c r="R68" s="295"/>
      <c r="S68" s="295"/>
      <c r="T68" s="295"/>
      <c r="U68" s="295"/>
    </row>
    <row r="69" spans="1:21" ht="14.25" customHeight="1">
      <c r="A69" s="71"/>
      <c r="B69" s="296" t="s">
        <v>175</v>
      </c>
      <c r="C69" s="100"/>
      <c r="D69" s="100"/>
      <c r="E69" s="295"/>
      <c r="F69" s="295"/>
      <c r="G69" s="295"/>
      <c r="H69" s="295"/>
      <c r="I69" s="295"/>
      <c r="J69" s="295"/>
      <c r="K69" s="295"/>
      <c r="L69" s="295"/>
      <c r="M69" s="295"/>
      <c r="N69" s="295"/>
      <c r="O69" s="295"/>
      <c r="P69" s="295"/>
      <c r="Q69" s="295"/>
      <c r="R69" s="295"/>
      <c r="S69" s="295"/>
      <c r="T69" s="295"/>
      <c r="U69" s="295"/>
    </row>
    <row r="70" spans="1:21" ht="14.25" customHeight="1">
      <c r="A70" s="71"/>
      <c r="B70" s="296" t="s">
        <v>362</v>
      </c>
      <c r="C70" s="100"/>
      <c r="D70" s="100"/>
      <c r="E70" s="295"/>
      <c r="F70" s="295"/>
      <c r="G70" s="295"/>
      <c r="H70" s="295"/>
      <c r="I70" s="295"/>
      <c r="J70" s="295"/>
      <c r="K70" s="295"/>
      <c r="L70" s="295"/>
      <c r="M70" s="295"/>
      <c r="N70" s="295"/>
      <c r="O70" s="295"/>
      <c r="P70" s="295"/>
      <c r="Q70" s="295"/>
      <c r="R70" s="295"/>
      <c r="S70" s="295"/>
      <c r="T70" s="295"/>
      <c r="U70" s="295"/>
    </row>
    <row r="71" spans="1:20" ht="31.5" customHeight="1">
      <c r="A71" s="71"/>
      <c r="B71" s="526" t="s">
        <v>361</v>
      </c>
      <c r="C71" s="526"/>
      <c r="D71" s="526"/>
      <c r="E71" s="526"/>
      <c r="F71" s="526"/>
      <c r="G71" s="526"/>
      <c r="H71" s="526"/>
      <c r="I71" s="526"/>
      <c r="J71" s="526"/>
      <c r="K71" s="526"/>
      <c r="L71" s="526"/>
      <c r="M71" s="526"/>
      <c r="N71" s="526"/>
      <c r="O71" s="526"/>
      <c r="P71" s="526"/>
      <c r="Q71" s="526"/>
      <c r="R71" s="526"/>
      <c r="S71" s="526"/>
      <c r="T71" s="526"/>
    </row>
  </sheetData>
  <sheetProtection/>
  <mergeCells count="9">
    <mergeCell ref="S3:T3"/>
    <mergeCell ref="B6:D6"/>
    <mergeCell ref="B71:T71"/>
    <mergeCell ref="B3:D4"/>
    <mergeCell ref="E3:F3"/>
    <mergeCell ref="G3:J3"/>
    <mergeCell ref="K3:N3"/>
    <mergeCell ref="O3:P3"/>
    <mergeCell ref="Q3:R3"/>
  </mergeCells>
  <dataValidations count="1">
    <dataValidation allowBlank="1" showInputMessage="1" showErrorMessage="1" sqref="E6:U67"/>
  </dataValidation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46" r:id="rId1"/>
</worksheet>
</file>

<file path=xl/worksheets/sheet15.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1">
      <selection activeCell="A1" sqref="A1"/>
    </sheetView>
  </sheetViews>
  <sheetFormatPr defaultColWidth="8.796875" defaultRowHeight="15"/>
  <cols>
    <col min="1" max="1" width="2" style="98" customWidth="1"/>
    <col min="2" max="2" width="3" style="98" customWidth="1"/>
    <col min="3" max="3" width="10.3984375" style="98" customWidth="1"/>
    <col min="4" max="4" width="3" style="98" customWidth="1"/>
    <col min="5" max="5" width="11.5" style="554" customWidth="1"/>
    <col min="6" max="6" width="10.59765625" style="554" customWidth="1"/>
    <col min="7" max="7" width="9" style="554" customWidth="1"/>
    <col min="8" max="8" width="10.5" style="554" bestFit="1" customWidth="1"/>
    <col min="9" max="9" width="8.8984375" style="554" customWidth="1"/>
    <col min="10" max="13" width="7" style="554" customWidth="1"/>
    <col min="14" max="14" width="2.59765625" style="554" customWidth="1"/>
    <col min="15" max="16384" width="9" style="554" customWidth="1"/>
  </cols>
  <sheetData>
    <row r="1" spans="1:14" s="98" customFormat="1" ht="13.5">
      <c r="A1" s="553"/>
      <c r="B1" s="556" t="s">
        <v>392</v>
      </c>
      <c r="C1" s="553"/>
      <c r="D1" s="553"/>
      <c r="E1" s="553"/>
      <c r="F1" s="553"/>
      <c r="G1" s="553"/>
      <c r="H1" s="553"/>
      <c r="I1" s="553"/>
      <c r="J1" s="553"/>
      <c r="K1" s="553"/>
      <c r="L1" s="553"/>
      <c r="M1" s="553"/>
      <c r="N1" s="553"/>
    </row>
    <row r="2" spans="1:14" s="98" customFormat="1" ht="12">
      <c r="A2" s="553"/>
      <c r="B2" s="553"/>
      <c r="C2" s="553"/>
      <c r="D2" s="553"/>
      <c r="E2" s="553"/>
      <c r="F2" s="553"/>
      <c r="G2" s="553"/>
      <c r="H2" s="553"/>
      <c r="I2" s="553"/>
      <c r="J2" s="553"/>
      <c r="K2" s="553"/>
      <c r="L2" s="553"/>
      <c r="M2" s="553"/>
      <c r="N2" s="553"/>
    </row>
    <row r="3" spans="1:14" ht="14.25" customHeight="1">
      <c r="A3" s="553"/>
      <c r="B3" s="557" t="s">
        <v>391</v>
      </c>
      <c r="C3" s="558"/>
      <c r="D3" s="559"/>
      <c r="E3" s="560" t="s">
        <v>390</v>
      </c>
      <c r="F3" s="561" t="s">
        <v>389</v>
      </c>
      <c r="G3" s="562" t="s">
        <v>388</v>
      </c>
      <c r="H3" s="561" t="s">
        <v>387</v>
      </c>
      <c r="I3" s="561" t="s">
        <v>386</v>
      </c>
      <c r="J3" s="563" t="s">
        <v>357</v>
      </c>
      <c r="K3" s="564"/>
      <c r="L3" s="564"/>
      <c r="M3" s="565"/>
      <c r="N3" s="566"/>
    </row>
    <row r="4" spans="1:14" ht="14.25" customHeight="1">
      <c r="A4" s="553"/>
      <c r="B4" s="567"/>
      <c r="C4" s="568"/>
      <c r="D4" s="569"/>
      <c r="E4" s="570"/>
      <c r="F4" s="561"/>
      <c r="G4" s="562"/>
      <c r="H4" s="561"/>
      <c r="I4" s="561"/>
      <c r="J4" s="571" t="s">
        <v>389</v>
      </c>
      <c r="K4" s="572" t="s">
        <v>388</v>
      </c>
      <c r="L4" s="571" t="s">
        <v>387</v>
      </c>
      <c r="M4" s="571" t="s">
        <v>386</v>
      </c>
      <c r="N4" s="566"/>
    </row>
    <row r="5" spans="1:14" ht="12">
      <c r="A5" s="553"/>
      <c r="B5" s="573"/>
      <c r="C5" s="574"/>
      <c r="D5" s="575"/>
      <c r="E5" s="576" t="s">
        <v>385</v>
      </c>
      <c r="F5" s="576" t="s">
        <v>385</v>
      </c>
      <c r="G5" s="576" t="s">
        <v>385</v>
      </c>
      <c r="H5" s="576" t="s">
        <v>385</v>
      </c>
      <c r="I5" s="576" t="s">
        <v>385</v>
      </c>
      <c r="J5" s="576" t="s">
        <v>163</v>
      </c>
      <c r="K5" s="576" t="s">
        <v>163</v>
      </c>
      <c r="L5" s="576" t="s">
        <v>163</v>
      </c>
      <c r="M5" s="576" t="s">
        <v>163</v>
      </c>
      <c r="N5" s="577"/>
    </row>
    <row r="6" spans="1:14" ht="13.5" customHeight="1">
      <c r="A6" s="553"/>
      <c r="B6" s="578" t="s">
        <v>129</v>
      </c>
      <c r="C6" s="579"/>
      <c r="D6" s="580"/>
      <c r="E6" s="581">
        <v>3894549</v>
      </c>
      <c r="F6" s="581">
        <v>1675613</v>
      </c>
      <c r="G6" s="581">
        <v>60758</v>
      </c>
      <c r="H6" s="581">
        <v>2152550</v>
      </c>
      <c r="I6" s="581">
        <v>5628</v>
      </c>
      <c r="J6" s="582">
        <v>43.02457100937747</v>
      </c>
      <c r="K6" s="582">
        <v>1.5600779448403397</v>
      </c>
      <c r="L6" s="582">
        <v>55.27084137341704</v>
      </c>
      <c r="M6" s="582">
        <v>0.1445096723651442</v>
      </c>
      <c r="N6" s="577"/>
    </row>
    <row r="7" spans="1:14" ht="13.5" customHeight="1">
      <c r="A7" s="553"/>
      <c r="B7" s="583"/>
      <c r="C7" s="584" t="s">
        <v>128</v>
      </c>
      <c r="D7" s="585"/>
      <c r="E7" s="586">
        <v>1605481</v>
      </c>
      <c r="F7" s="586">
        <v>607761</v>
      </c>
      <c r="G7" s="586">
        <v>23214</v>
      </c>
      <c r="H7" s="586">
        <v>971904</v>
      </c>
      <c r="I7" s="586">
        <v>2602</v>
      </c>
      <c r="J7" s="582">
        <v>37.855384149672275</v>
      </c>
      <c r="K7" s="582">
        <v>1.445921814085623</v>
      </c>
      <c r="L7" s="582">
        <v>60.53662422663364</v>
      </c>
      <c r="M7" s="582">
        <v>0.16206980960846</v>
      </c>
      <c r="N7" s="577"/>
    </row>
    <row r="8" spans="1:14" ht="13.5" customHeight="1">
      <c r="A8" s="553"/>
      <c r="B8" s="583"/>
      <c r="C8" s="587" t="s">
        <v>127</v>
      </c>
      <c r="D8" s="588"/>
      <c r="E8" s="586">
        <v>128374</v>
      </c>
      <c r="F8" s="586">
        <v>42120</v>
      </c>
      <c r="G8" s="586">
        <v>1118</v>
      </c>
      <c r="H8" s="586">
        <v>84899</v>
      </c>
      <c r="I8" s="586">
        <v>237</v>
      </c>
      <c r="J8" s="582">
        <v>32.810382164612776</v>
      </c>
      <c r="K8" s="582">
        <v>0.870892859924907</v>
      </c>
      <c r="L8" s="582">
        <v>66.1341081527412</v>
      </c>
      <c r="M8" s="582">
        <v>0.18461682272111177</v>
      </c>
      <c r="N8" s="577"/>
    </row>
    <row r="9" spans="1:14" ht="13.5" customHeight="1">
      <c r="A9" s="553"/>
      <c r="B9" s="583"/>
      <c r="C9" s="587" t="s">
        <v>126</v>
      </c>
      <c r="D9" s="588"/>
      <c r="E9" s="586">
        <v>116605</v>
      </c>
      <c r="F9" s="586">
        <v>34892</v>
      </c>
      <c r="G9" s="586">
        <v>1062</v>
      </c>
      <c r="H9" s="586">
        <v>80421</v>
      </c>
      <c r="I9" s="586">
        <v>230</v>
      </c>
      <c r="J9" s="582">
        <v>29.923245143861756</v>
      </c>
      <c r="K9" s="582">
        <v>0.9107671197633035</v>
      </c>
      <c r="L9" s="582">
        <v>68.96874062004203</v>
      </c>
      <c r="M9" s="582">
        <v>0.19724711633291883</v>
      </c>
      <c r="N9" s="577"/>
    </row>
    <row r="10" spans="1:14" ht="13.5" customHeight="1">
      <c r="A10" s="589"/>
      <c r="B10" s="583"/>
      <c r="C10" s="587" t="s">
        <v>125</v>
      </c>
      <c r="D10" s="588"/>
      <c r="E10" s="586">
        <v>50747</v>
      </c>
      <c r="F10" s="586">
        <v>12189</v>
      </c>
      <c r="G10" s="586">
        <v>348</v>
      </c>
      <c r="H10" s="586">
        <v>38122</v>
      </c>
      <c r="I10" s="586">
        <v>88</v>
      </c>
      <c r="J10" s="582">
        <v>24.0191538416064</v>
      </c>
      <c r="K10" s="582">
        <v>0.6857548229451987</v>
      </c>
      <c r="L10" s="582">
        <v>75.12168206987604</v>
      </c>
      <c r="M10" s="582">
        <v>0.17340926557234912</v>
      </c>
      <c r="N10" s="577"/>
    </row>
    <row r="11" spans="1:14" ht="13.5" customHeight="1">
      <c r="A11" s="553"/>
      <c r="B11" s="583"/>
      <c r="C11" s="587" t="s">
        <v>124</v>
      </c>
      <c r="D11" s="588"/>
      <c r="E11" s="586">
        <v>70321</v>
      </c>
      <c r="F11" s="586">
        <v>17378</v>
      </c>
      <c r="G11" s="586">
        <v>577</v>
      </c>
      <c r="H11" s="586">
        <v>52111</v>
      </c>
      <c r="I11" s="586">
        <v>255</v>
      </c>
      <c r="J11" s="582">
        <v>24.712390324369675</v>
      </c>
      <c r="K11" s="582">
        <v>0.8205230301048052</v>
      </c>
      <c r="L11" s="582">
        <v>74.1044638159298</v>
      </c>
      <c r="M11" s="582">
        <v>0.36262282959571107</v>
      </c>
      <c r="N11" s="577"/>
    </row>
    <row r="12" spans="1:14" ht="13.5" customHeight="1">
      <c r="A12" s="553"/>
      <c r="B12" s="583"/>
      <c r="C12" s="587" t="s">
        <v>123</v>
      </c>
      <c r="D12" s="588"/>
      <c r="E12" s="586">
        <v>93567</v>
      </c>
      <c r="F12" s="586">
        <v>34962</v>
      </c>
      <c r="G12" s="586">
        <v>923</v>
      </c>
      <c r="H12" s="586">
        <v>57469</v>
      </c>
      <c r="I12" s="586">
        <v>213</v>
      </c>
      <c r="J12" s="582">
        <v>37.36573792042066</v>
      </c>
      <c r="K12" s="582">
        <v>0.9864589011082968</v>
      </c>
      <c r="L12" s="582">
        <v>61.42015881667682</v>
      </c>
      <c r="M12" s="582">
        <v>0.22764436179422234</v>
      </c>
      <c r="N12" s="577"/>
    </row>
    <row r="13" spans="1:14" ht="13.5" customHeight="1">
      <c r="A13" s="553"/>
      <c r="B13" s="583"/>
      <c r="C13" s="587" t="s">
        <v>122</v>
      </c>
      <c r="D13" s="588"/>
      <c r="E13" s="586">
        <v>90838</v>
      </c>
      <c r="F13" s="586">
        <v>36004</v>
      </c>
      <c r="G13" s="586">
        <v>926</v>
      </c>
      <c r="H13" s="586">
        <v>53747</v>
      </c>
      <c r="I13" s="586">
        <v>161</v>
      </c>
      <c r="J13" s="582">
        <v>39.63539487879522</v>
      </c>
      <c r="K13" s="582">
        <v>1.0193971685858343</v>
      </c>
      <c r="L13" s="582">
        <v>59.16796935203329</v>
      </c>
      <c r="M13" s="582">
        <v>0.177238600585658</v>
      </c>
      <c r="N13" s="577"/>
    </row>
    <row r="14" spans="1:14" ht="13.5" customHeight="1">
      <c r="A14" s="553"/>
      <c r="B14" s="583"/>
      <c r="C14" s="587" t="s">
        <v>121</v>
      </c>
      <c r="D14" s="588"/>
      <c r="E14" s="586">
        <v>72924</v>
      </c>
      <c r="F14" s="586">
        <v>26706</v>
      </c>
      <c r="G14" s="586">
        <v>798</v>
      </c>
      <c r="H14" s="586">
        <v>45327</v>
      </c>
      <c r="I14" s="586">
        <v>93</v>
      </c>
      <c r="J14" s="582">
        <v>36.621688333059076</v>
      </c>
      <c r="K14" s="582">
        <v>1.09428994569689</v>
      </c>
      <c r="L14" s="582">
        <v>62.15649168997861</v>
      </c>
      <c r="M14" s="582">
        <v>0.127530031265427</v>
      </c>
      <c r="N14" s="577"/>
    </row>
    <row r="15" spans="1:14" ht="13.5" customHeight="1">
      <c r="A15" s="553"/>
      <c r="B15" s="583"/>
      <c r="C15" s="587" t="s">
        <v>120</v>
      </c>
      <c r="D15" s="588"/>
      <c r="E15" s="586">
        <v>85200</v>
      </c>
      <c r="F15" s="586">
        <v>35890</v>
      </c>
      <c r="G15" s="586">
        <v>1362</v>
      </c>
      <c r="H15" s="586">
        <v>47845</v>
      </c>
      <c r="I15" s="586">
        <v>103</v>
      </c>
      <c r="J15" s="582">
        <v>42.124413145539904</v>
      </c>
      <c r="K15" s="582">
        <v>1.5985915492957747</v>
      </c>
      <c r="L15" s="582">
        <v>56.156103286384976</v>
      </c>
      <c r="M15" s="582">
        <v>0.12089201877934272</v>
      </c>
      <c r="N15" s="577"/>
    </row>
    <row r="16" spans="1:14" ht="13.5" customHeight="1">
      <c r="A16" s="553"/>
      <c r="B16" s="583"/>
      <c r="C16" s="587" t="s">
        <v>119</v>
      </c>
      <c r="D16" s="588"/>
      <c r="E16" s="586">
        <v>160032</v>
      </c>
      <c r="F16" s="586">
        <v>47038</v>
      </c>
      <c r="G16" s="586">
        <v>1613</v>
      </c>
      <c r="H16" s="586">
        <v>111116</v>
      </c>
      <c r="I16" s="586">
        <v>265</v>
      </c>
      <c r="J16" s="582">
        <v>29.392871425714855</v>
      </c>
      <c r="K16" s="582">
        <v>1.0079234153169365</v>
      </c>
      <c r="L16" s="582">
        <v>69.43361327734453</v>
      </c>
      <c r="M16" s="582">
        <v>0.16559188162367525</v>
      </c>
      <c r="N16" s="577"/>
    </row>
    <row r="17" spans="1:14" ht="13.5" customHeight="1">
      <c r="A17" s="553"/>
      <c r="B17" s="583"/>
      <c r="C17" s="587" t="s">
        <v>384</v>
      </c>
      <c r="D17" s="588"/>
      <c r="E17" s="586">
        <v>110857</v>
      </c>
      <c r="F17" s="586">
        <v>46478</v>
      </c>
      <c r="G17" s="586">
        <v>1341</v>
      </c>
      <c r="H17" s="586">
        <v>62889</v>
      </c>
      <c r="I17" s="586">
        <v>149</v>
      </c>
      <c r="J17" s="582">
        <v>41.92608495629504</v>
      </c>
      <c r="K17" s="582">
        <v>1.2096665073022002</v>
      </c>
      <c r="L17" s="582">
        <v>56.72984114670251</v>
      </c>
      <c r="M17" s="582">
        <v>0.13440738970024446</v>
      </c>
      <c r="N17" s="577"/>
    </row>
    <row r="18" spans="1:14" ht="13.5" customHeight="1">
      <c r="A18" s="553"/>
      <c r="B18" s="583"/>
      <c r="C18" s="587" t="s">
        <v>117</v>
      </c>
      <c r="D18" s="588"/>
      <c r="E18" s="586">
        <v>89929</v>
      </c>
      <c r="F18" s="586">
        <v>38556</v>
      </c>
      <c r="G18" s="586">
        <v>1140</v>
      </c>
      <c r="H18" s="586">
        <v>50142</v>
      </c>
      <c r="I18" s="586">
        <v>91</v>
      </c>
      <c r="J18" s="582">
        <v>42.87382268233829</v>
      </c>
      <c r="K18" s="582">
        <v>1.2676667148528284</v>
      </c>
      <c r="L18" s="582">
        <v>55.75731966328993</v>
      </c>
      <c r="M18" s="582">
        <v>0.10119093951895385</v>
      </c>
      <c r="N18" s="577"/>
    </row>
    <row r="19" spans="1:14" ht="13.5" customHeight="1">
      <c r="A19" s="553"/>
      <c r="B19" s="583"/>
      <c r="C19" s="587" t="s">
        <v>116</v>
      </c>
      <c r="D19" s="588"/>
      <c r="E19" s="586">
        <v>101174</v>
      </c>
      <c r="F19" s="586">
        <v>50564</v>
      </c>
      <c r="G19" s="586">
        <v>1288</v>
      </c>
      <c r="H19" s="586">
        <v>49175</v>
      </c>
      <c r="I19" s="586">
        <v>147</v>
      </c>
      <c r="J19" s="582">
        <v>49.97726688674956</v>
      </c>
      <c r="K19" s="582">
        <v>1.273054342024631</v>
      </c>
      <c r="L19" s="582">
        <v>48.60438452566865</v>
      </c>
      <c r="M19" s="582">
        <v>0.14529424555715897</v>
      </c>
      <c r="N19" s="577"/>
    </row>
    <row r="20" spans="1:14" ht="13.5" customHeight="1">
      <c r="A20" s="553"/>
      <c r="B20" s="583"/>
      <c r="C20" s="587" t="s">
        <v>115</v>
      </c>
      <c r="D20" s="588"/>
      <c r="E20" s="586">
        <v>73527</v>
      </c>
      <c r="F20" s="586">
        <v>26026</v>
      </c>
      <c r="G20" s="586">
        <v>1010</v>
      </c>
      <c r="H20" s="586">
        <v>46375</v>
      </c>
      <c r="I20" s="586">
        <v>116</v>
      </c>
      <c r="J20" s="582">
        <v>35.39652100588899</v>
      </c>
      <c r="K20" s="582">
        <v>1.3736450555578223</v>
      </c>
      <c r="L20" s="582">
        <v>63.07206876385545</v>
      </c>
      <c r="M20" s="582">
        <v>0.15776517469773008</v>
      </c>
      <c r="N20" s="577"/>
    </row>
    <row r="21" spans="1:14" ht="13.5" customHeight="1">
      <c r="A21" s="553"/>
      <c r="B21" s="583"/>
      <c r="C21" s="587" t="s">
        <v>114</v>
      </c>
      <c r="D21" s="588"/>
      <c r="E21" s="586">
        <v>49881</v>
      </c>
      <c r="F21" s="586">
        <v>26589</v>
      </c>
      <c r="G21" s="586">
        <v>691</v>
      </c>
      <c r="H21" s="586">
        <v>22554</v>
      </c>
      <c r="I21" s="586">
        <v>47</v>
      </c>
      <c r="J21" s="582">
        <v>53.304865580080595</v>
      </c>
      <c r="K21" s="582">
        <v>1.3852970068763657</v>
      </c>
      <c r="L21" s="582">
        <v>45.215613159319176</v>
      </c>
      <c r="M21" s="582">
        <v>0.0942242537238628</v>
      </c>
      <c r="N21" s="577"/>
    </row>
    <row r="22" spans="1:14" ht="13.5" customHeight="1">
      <c r="A22" s="553"/>
      <c r="B22" s="583"/>
      <c r="C22" s="587" t="s">
        <v>113</v>
      </c>
      <c r="D22" s="588"/>
      <c r="E22" s="586">
        <v>49901</v>
      </c>
      <c r="F22" s="586">
        <v>23860</v>
      </c>
      <c r="G22" s="586">
        <v>763</v>
      </c>
      <c r="H22" s="586">
        <v>25242</v>
      </c>
      <c r="I22" s="586">
        <v>36</v>
      </c>
      <c r="J22" s="582">
        <v>47.81467305264424</v>
      </c>
      <c r="K22" s="582">
        <v>1.5290274743993106</v>
      </c>
      <c r="L22" s="582">
        <v>50.58415663012765</v>
      </c>
      <c r="M22" s="582">
        <v>0.07214284282880103</v>
      </c>
      <c r="N22" s="577"/>
    </row>
    <row r="23" spans="1:14" ht="13.5" customHeight="1">
      <c r="A23" s="553"/>
      <c r="B23" s="583"/>
      <c r="C23" s="587" t="s">
        <v>112</v>
      </c>
      <c r="D23" s="588"/>
      <c r="E23" s="586">
        <v>59993</v>
      </c>
      <c r="F23" s="586">
        <v>34375</v>
      </c>
      <c r="G23" s="586">
        <v>945</v>
      </c>
      <c r="H23" s="586">
        <v>24630</v>
      </c>
      <c r="I23" s="586">
        <v>43</v>
      </c>
      <c r="J23" s="582">
        <v>57.29835147433867</v>
      </c>
      <c r="K23" s="582">
        <v>1.5751837714400012</v>
      </c>
      <c r="L23" s="582">
        <v>41.05478972546797</v>
      </c>
      <c r="M23" s="582">
        <v>0.07167502875335456</v>
      </c>
      <c r="N23" s="577"/>
    </row>
    <row r="24" spans="1:14" ht="13.5" customHeight="1">
      <c r="A24" s="553"/>
      <c r="B24" s="583"/>
      <c r="C24" s="587" t="s">
        <v>111</v>
      </c>
      <c r="D24" s="588"/>
      <c r="E24" s="586">
        <v>122814</v>
      </c>
      <c r="F24" s="586">
        <v>49726</v>
      </c>
      <c r="G24" s="586">
        <v>2460</v>
      </c>
      <c r="H24" s="586">
        <v>70507</v>
      </c>
      <c r="I24" s="586">
        <v>121</v>
      </c>
      <c r="J24" s="582">
        <v>40.48886934714284</v>
      </c>
      <c r="K24" s="582">
        <v>2.0030289706385265</v>
      </c>
      <c r="L24" s="582">
        <v>57.409578712524635</v>
      </c>
      <c r="M24" s="582">
        <v>0.09852296969400884</v>
      </c>
      <c r="N24" s="577"/>
    </row>
    <row r="25" spans="1:14" ht="13.5" customHeight="1">
      <c r="A25" s="553"/>
      <c r="B25" s="583"/>
      <c r="C25" s="587" t="s">
        <v>110</v>
      </c>
      <c r="D25" s="588"/>
      <c r="E25" s="586">
        <v>78797</v>
      </c>
      <c r="F25" s="586">
        <v>24408</v>
      </c>
      <c r="G25" s="586">
        <v>4849</v>
      </c>
      <c r="H25" s="586">
        <v>49333</v>
      </c>
      <c r="I25" s="586">
        <v>207</v>
      </c>
      <c r="J25" s="582">
        <v>30.975798571011588</v>
      </c>
      <c r="K25" s="582">
        <v>6.153787580745459</v>
      </c>
      <c r="L25" s="582">
        <v>62.60771349163039</v>
      </c>
      <c r="M25" s="582">
        <v>0.2627003566125614</v>
      </c>
      <c r="N25" s="577"/>
    </row>
    <row r="26" spans="1:14" ht="13.5" customHeight="1">
      <c r="A26" s="553"/>
      <c r="B26" s="583"/>
      <c r="C26" s="584" t="s">
        <v>109</v>
      </c>
      <c r="D26" s="585"/>
      <c r="E26" s="586">
        <v>672731</v>
      </c>
      <c r="F26" s="586">
        <v>179274</v>
      </c>
      <c r="G26" s="586">
        <v>7131</v>
      </c>
      <c r="H26" s="586">
        <v>485429</v>
      </c>
      <c r="I26" s="586">
        <v>897</v>
      </c>
      <c r="J26" s="582">
        <v>26.64869018968949</v>
      </c>
      <c r="K26" s="582">
        <v>1.0600076404982082</v>
      </c>
      <c r="L26" s="582">
        <v>72.15796507073406</v>
      </c>
      <c r="M26" s="582">
        <v>0.13333709907823482</v>
      </c>
      <c r="N26" s="577"/>
    </row>
    <row r="27" spans="1:14" ht="13.5" customHeight="1">
      <c r="A27" s="553"/>
      <c r="B27" s="583"/>
      <c r="C27" s="587" t="s">
        <v>108</v>
      </c>
      <c r="D27" s="588"/>
      <c r="E27" s="586">
        <v>104774</v>
      </c>
      <c r="F27" s="586">
        <v>28214</v>
      </c>
      <c r="G27" s="586">
        <v>567</v>
      </c>
      <c r="H27" s="586">
        <v>75785</v>
      </c>
      <c r="I27" s="586">
        <v>208</v>
      </c>
      <c r="J27" s="582">
        <v>26.928436444155995</v>
      </c>
      <c r="K27" s="582">
        <v>0.5411647927921049</v>
      </c>
      <c r="L27" s="582">
        <v>72.3318762288354</v>
      </c>
      <c r="M27" s="582">
        <v>0.1985225342165041</v>
      </c>
      <c r="N27" s="577"/>
    </row>
    <row r="28" spans="1:14" ht="13.5" customHeight="1">
      <c r="A28" s="553"/>
      <c r="B28" s="583"/>
      <c r="C28" s="587" t="s">
        <v>107</v>
      </c>
      <c r="D28" s="588"/>
      <c r="E28" s="586">
        <v>72931</v>
      </c>
      <c r="F28" s="586">
        <v>17777</v>
      </c>
      <c r="G28" s="586">
        <v>386</v>
      </c>
      <c r="H28" s="586">
        <v>54633</v>
      </c>
      <c r="I28" s="586">
        <v>135</v>
      </c>
      <c r="J28" s="582">
        <v>24.37509426718405</v>
      </c>
      <c r="K28" s="582">
        <v>0.5292673897245341</v>
      </c>
      <c r="L28" s="582">
        <v>74.9105318725919</v>
      </c>
      <c r="M28" s="582">
        <v>0.18510647049951323</v>
      </c>
      <c r="N28" s="577"/>
    </row>
    <row r="29" spans="1:14" ht="13.5" customHeight="1">
      <c r="A29" s="553"/>
      <c r="B29" s="583"/>
      <c r="C29" s="587" t="s">
        <v>106</v>
      </c>
      <c r="D29" s="588"/>
      <c r="E29" s="586">
        <v>118818</v>
      </c>
      <c r="F29" s="586">
        <v>23808</v>
      </c>
      <c r="G29" s="586">
        <v>975</v>
      </c>
      <c r="H29" s="586">
        <v>93842</v>
      </c>
      <c r="I29" s="586">
        <v>193</v>
      </c>
      <c r="J29" s="582">
        <v>20.03736807554411</v>
      </c>
      <c r="K29" s="582">
        <v>0.8205827399888905</v>
      </c>
      <c r="L29" s="582">
        <v>78.97961588311534</v>
      </c>
      <c r="M29" s="582">
        <v>0.16243330135164707</v>
      </c>
      <c r="N29" s="577"/>
    </row>
    <row r="30" spans="1:14" ht="13.5" customHeight="1">
      <c r="A30" s="553"/>
      <c r="B30" s="583"/>
      <c r="C30" s="587" t="s">
        <v>105</v>
      </c>
      <c r="D30" s="588"/>
      <c r="E30" s="586">
        <v>105423</v>
      </c>
      <c r="F30" s="586">
        <v>23706</v>
      </c>
      <c r="G30" s="586">
        <v>1011</v>
      </c>
      <c r="H30" s="586">
        <v>80583</v>
      </c>
      <c r="I30" s="586">
        <v>123</v>
      </c>
      <c r="J30" s="582">
        <v>22.486554167496656</v>
      </c>
      <c r="K30" s="582">
        <v>0.9589937679633476</v>
      </c>
      <c r="L30" s="582">
        <v>76.43777923223584</v>
      </c>
      <c r="M30" s="582">
        <v>0.11667283230414616</v>
      </c>
      <c r="N30" s="577"/>
    </row>
    <row r="31" spans="1:14" ht="13.5" customHeight="1">
      <c r="A31" s="553"/>
      <c r="B31" s="583"/>
      <c r="C31" s="587" t="s">
        <v>104</v>
      </c>
      <c r="D31" s="588"/>
      <c r="E31" s="586">
        <v>104992</v>
      </c>
      <c r="F31" s="586">
        <v>27384</v>
      </c>
      <c r="G31" s="586">
        <v>1242</v>
      </c>
      <c r="H31" s="586">
        <v>76274</v>
      </c>
      <c r="I31" s="586">
        <v>92</v>
      </c>
      <c r="J31" s="582">
        <v>26.081987199024688</v>
      </c>
      <c r="K31" s="582">
        <v>1.1829472721731178</v>
      </c>
      <c r="L31" s="582">
        <v>72.64743980493752</v>
      </c>
      <c r="M31" s="582">
        <v>0.0876257238646754</v>
      </c>
      <c r="N31" s="577"/>
    </row>
    <row r="32" spans="1:14" ht="13.5" customHeight="1">
      <c r="A32" s="553"/>
      <c r="B32" s="583"/>
      <c r="C32" s="587" t="s">
        <v>103</v>
      </c>
      <c r="D32" s="588"/>
      <c r="E32" s="586">
        <v>92518</v>
      </c>
      <c r="F32" s="586">
        <v>27781</v>
      </c>
      <c r="G32" s="586">
        <v>1128</v>
      </c>
      <c r="H32" s="586">
        <v>63532</v>
      </c>
      <c r="I32" s="586">
        <v>77</v>
      </c>
      <c r="J32" s="582">
        <v>30.02767029118658</v>
      </c>
      <c r="K32" s="582">
        <v>1.2192222054086772</v>
      </c>
      <c r="L32" s="582">
        <v>68.66988045569511</v>
      </c>
      <c r="M32" s="582">
        <v>0.08322704770963488</v>
      </c>
      <c r="N32" s="577"/>
    </row>
    <row r="33" spans="1:14" ht="13.5" customHeight="1">
      <c r="A33" s="553"/>
      <c r="B33" s="583"/>
      <c r="C33" s="587" t="s">
        <v>102</v>
      </c>
      <c r="D33" s="588"/>
      <c r="E33" s="586">
        <v>73275</v>
      </c>
      <c r="F33" s="586">
        <v>30604</v>
      </c>
      <c r="G33" s="586">
        <v>1822</v>
      </c>
      <c r="H33" s="586">
        <v>40780</v>
      </c>
      <c r="I33" s="586">
        <v>69</v>
      </c>
      <c r="J33" s="582">
        <v>41.76595018764927</v>
      </c>
      <c r="K33" s="582">
        <v>2.4865233708631864</v>
      </c>
      <c r="L33" s="582">
        <v>55.65336062777209</v>
      </c>
      <c r="M33" s="582">
        <v>0.09416581371545549</v>
      </c>
      <c r="N33" s="577"/>
    </row>
    <row r="34" spans="1:14" ht="13.5" customHeight="1">
      <c r="A34" s="553"/>
      <c r="B34" s="583"/>
      <c r="C34" s="584" t="s">
        <v>101</v>
      </c>
      <c r="D34" s="585"/>
      <c r="E34" s="586">
        <v>307898</v>
      </c>
      <c r="F34" s="586">
        <v>147344</v>
      </c>
      <c r="G34" s="586">
        <v>3660</v>
      </c>
      <c r="H34" s="586">
        <v>156510</v>
      </c>
      <c r="I34" s="586">
        <v>384</v>
      </c>
      <c r="J34" s="582">
        <v>47.854809060143296</v>
      </c>
      <c r="K34" s="582">
        <v>1.1887053504732086</v>
      </c>
      <c r="L34" s="582">
        <v>50.8317689624486</v>
      </c>
      <c r="M34" s="582">
        <v>0.12471662693489402</v>
      </c>
      <c r="N34" s="577"/>
    </row>
    <row r="35" spans="1:14" ht="13.5" customHeight="1">
      <c r="A35" s="553"/>
      <c r="B35" s="583"/>
      <c r="C35" s="587" t="s">
        <v>100</v>
      </c>
      <c r="D35" s="588"/>
      <c r="E35" s="586">
        <v>70278</v>
      </c>
      <c r="F35" s="586">
        <v>42111</v>
      </c>
      <c r="G35" s="586">
        <v>652</v>
      </c>
      <c r="H35" s="586">
        <v>27440</v>
      </c>
      <c r="I35" s="586">
        <v>75</v>
      </c>
      <c r="J35" s="582">
        <v>59.92060104157774</v>
      </c>
      <c r="K35" s="582">
        <v>0.9277441019949343</v>
      </c>
      <c r="L35" s="582">
        <v>39.04493582628988</v>
      </c>
      <c r="M35" s="582">
        <v>0.10671903013745412</v>
      </c>
      <c r="N35" s="577"/>
    </row>
    <row r="36" spans="1:14" ht="13.5" customHeight="1">
      <c r="A36" s="553"/>
      <c r="B36" s="583"/>
      <c r="C36" s="587" t="s">
        <v>99</v>
      </c>
      <c r="D36" s="588"/>
      <c r="E36" s="586">
        <v>115095</v>
      </c>
      <c r="F36" s="586">
        <v>53666</v>
      </c>
      <c r="G36" s="586">
        <v>1874</v>
      </c>
      <c r="H36" s="586">
        <v>59391</v>
      </c>
      <c r="I36" s="586">
        <v>164</v>
      </c>
      <c r="J36" s="582">
        <v>46.6275685303445</v>
      </c>
      <c r="K36" s="582">
        <v>1.6282201659498674</v>
      </c>
      <c r="L36" s="582">
        <v>51.60172031799818</v>
      </c>
      <c r="M36" s="582">
        <v>0.14249098570745905</v>
      </c>
      <c r="N36" s="577"/>
    </row>
    <row r="37" spans="1:14" ht="13.5" customHeight="1">
      <c r="A37" s="553"/>
      <c r="B37" s="583"/>
      <c r="C37" s="587" t="s">
        <v>98</v>
      </c>
      <c r="D37" s="588"/>
      <c r="E37" s="586">
        <v>122525</v>
      </c>
      <c r="F37" s="586">
        <v>51567</v>
      </c>
      <c r="G37" s="586">
        <v>1134</v>
      </c>
      <c r="H37" s="586">
        <v>69679</v>
      </c>
      <c r="I37" s="586">
        <v>145</v>
      </c>
      <c r="J37" s="582">
        <v>42.08692103652316</v>
      </c>
      <c r="K37" s="582">
        <v>0.9255254029789838</v>
      </c>
      <c r="L37" s="582">
        <v>56.86921036523158</v>
      </c>
      <c r="M37" s="582">
        <v>0.1183431952662722</v>
      </c>
      <c r="N37" s="577"/>
    </row>
    <row r="38" spans="1:14" ht="13.5" customHeight="1">
      <c r="A38" s="553"/>
      <c r="B38" s="583"/>
      <c r="C38" s="584" t="s">
        <v>97</v>
      </c>
      <c r="D38" s="585"/>
      <c r="E38" s="586">
        <v>163918</v>
      </c>
      <c r="F38" s="586">
        <v>97589</v>
      </c>
      <c r="G38" s="586">
        <v>2585</v>
      </c>
      <c r="H38" s="586">
        <v>63593</v>
      </c>
      <c r="I38" s="586">
        <v>151</v>
      </c>
      <c r="J38" s="582">
        <v>59.53525543259435</v>
      </c>
      <c r="K38" s="582">
        <v>1.5770080162032236</v>
      </c>
      <c r="L38" s="582">
        <v>38.795617320855555</v>
      </c>
      <c r="M38" s="582">
        <v>0.09211923034688076</v>
      </c>
      <c r="N38" s="577"/>
    </row>
    <row r="39" spans="1:14" ht="13.5" customHeight="1">
      <c r="A39" s="553"/>
      <c r="B39" s="583"/>
      <c r="C39" s="584" t="s">
        <v>96</v>
      </c>
      <c r="D39" s="585"/>
      <c r="E39" s="586">
        <v>105505</v>
      </c>
      <c r="F39" s="586">
        <v>58525</v>
      </c>
      <c r="G39" s="586">
        <v>2256</v>
      </c>
      <c r="H39" s="586">
        <v>44605</v>
      </c>
      <c r="I39" s="586">
        <v>119</v>
      </c>
      <c r="J39" s="582">
        <v>55.47130467750344</v>
      </c>
      <c r="K39" s="582">
        <v>2.138287284962798</v>
      </c>
      <c r="L39" s="582">
        <v>42.27761717454149</v>
      </c>
      <c r="M39" s="582">
        <v>0.11279086299227525</v>
      </c>
      <c r="N39" s="577"/>
    </row>
    <row r="40" spans="1:14" ht="13.5" customHeight="1">
      <c r="A40" s="553"/>
      <c r="B40" s="583"/>
      <c r="C40" s="584" t="s">
        <v>95</v>
      </c>
      <c r="D40" s="585"/>
      <c r="E40" s="586">
        <v>71947</v>
      </c>
      <c r="F40" s="586">
        <v>45673</v>
      </c>
      <c r="G40" s="586">
        <v>1930</v>
      </c>
      <c r="H40" s="586">
        <v>24249</v>
      </c>
      <c r="I40" s="586">
        <v>95</v>
      </c>
      <c r="J40" s="582">
        <v>63.481451624112196</v>
      </c>
      <c r="K40" s="582">
        <v>2.6825301958386034</v>
      </c>
      <c r="L40" s="582">
        <v>33.703976538285126</v>
      </c>
      <c r="M40" s="582">
        <v>0.13204164176407635</v>
      </c>
      <c r="N40" s="577"/>
    </row>
    <row r="41" spans="1:14" ht="13.5" customHeight="1">
      <c r="A41" s="553"/>
      <c r="B41" s="583"/>
      <c r="C41" s="584" t="s">
        <v>94</v>
      </c>
      <c r="D41" s="585"/>
      <c r="E41" s="586">
        <v>176058</v>
      </c>
      <c r="F41" s="586">
        <v>82046</v>
      </c>
      <c r="G41" s="586">
        <v>3898</v>
      </c>
      <c r="H41" s="586">
        <v>89922</v>
      </c>
      <c r="I41" s="586">
        <v>192</v>
      </c>
      <c r="J41" s="582">
        <v>46.60168808006453</v>
      </c>
      <c r="K41" s="582">
        <v>2.2140430994331415</v>
      </c>
      <c r="L41" s="582">
        <v>51.07521384998126</v>
      </c>
      <c r="M41" s="582">
        <v>0.10905497052107829</v>
      </c>
      <c r="N41" s="577"/>
    </row>
    <row r="42" spans="1:14" ht="13.5" customHeight="1">
      <c r="A42" s="553"/>
      <c r="B42" s="583"/>
      <c r="C42" s="584" t="s">
        <v>93</v>
      </c>
      <c r="D42" s="585"/>
      <c r="E42" s="586">
        <v>78351</v>
      </c>
      <c r="F42" s="586">
        <v>48304</v>
      </c>
      <c r="G42" s="586">
        <v>2659</v>
      </c>
      <c r="H42" s="586">
        <v>27284</v>
      </c>
      <c r="I42" s="586">
        <v>104</v>
      </c>
      <c r="J42" s="582">
        <v>61.65077663335503</v>
      </c>
      <c r="K42" s="582">
        <v>3.3937026968385853</v>
      </c>
      <c r="L42" s="582">
        <v>34.82278464856862</v>
      </c>
      <c r="M42" s="582">
        <v>0.1327360212377634</v>
      </c>
      <c r="N42" s="577"/>
    </row>
    <row r="43" spans="1:14" ht="13.5" customHeight="1">
      <c r="A43" s="553"/>
      <c r="B43" s="583"/>
      <c r="C43" s="584" t="s">
        <v>92</v>
      </c>
      <c r="D43" s="585"/>
      <c r="E43" s="586">
        <v>96771</v>
      </c>
      <c r="F43" s="586">
        <v>56037</v>
      </c>
      <c r="G43" s="586">
        <v>2558</v>
      </c>
      <c r="H43" s="586">
        <v>38065</v>
      </c>
      <c r="I43" s="586">
        <v>111</v>
      </c>
      <c r="J43" s="582">
        <v>57.90681092476052</v>
      </c>
      <c r="K43" s="582">
        <v>2.643353897345279</v>
      </c>
      <c r="L43" s="582">
        <v>39.33513139266929</v>
      </c>
      <c r="M43" s="582">
        <v>0.11470378522491242</v>
      </c>
      <c r="N43" s="577"/>
    </row>
    <row r="44" spans="1:14" ht="13.5" customHeight="1">
      <c r="A44" s="553"/>
      <c r="B44" s="583"/>
      <c r="C44" s="584" t="s">
        <v>91</v>
      </c>
      <c r="D44" s="585"/>
      <c r="E44" s="586">
        <v>23927</v>
      </c>
      <c r="F44" s="586">
        <v>16362</v>
      </c>
      <c r="G44" s="586">
        <v>670</v>
      </c>
      <c r="H44" s="586">
        <v>6868</v>
      </c>
      <c r="I44" s="586">
        <v>27</v>
      </c>
      <c r="J44" s="582">
        <v>68.38299828645464</v>
      </c>
      <c r="K44" s="582">
        <v>2.800183892673549</v>
      </c>
      <c r="L44" s="582">
        <v>28.70397458937602</v>
      </c>
      <c r="M44" s="582">
        <v>0.11284323149579971</v>
      </c>
      <c r="N44" s="577"/>
    </row>
    <row r="45" spans="1:14" ht="13.5" customHeight="1">
      <c r="A45" s="553"/>
      <c r="B45" s="583"/>
      <c r="C45" s="584" t="s">
        <v>90</v>
      </c>
      <c r="D45" s="585"/>
      <c r="E45" s="586">
        <v>17256</v>
      </c>
      <c r="F45" s="586">
        <v>12642</v>
      </c>
      <c r="G45" s="586">
        <v>273</v>
      </c>
      <c r="H45" s="586">
        <v>4321</v>
      </c>
      <c r="I45" s="586">
        <v>20</v>
      </c>
      <c r="J45" s="582">
        <v>73.26147426981919</v>
      </c>
      <c r="K45" s="582">
        <v>1.582058414464534</v>
      </c>
      <c r="L45" s="582">
        <v>25.040565600370883</v>
      </c>
      <c r="M45" s="582">
        <v>0.11590171534538712</v>
      </c>
      <c r="N45" s="577"/>
    </row>
    <row r="46" spans="1:14" ht="13.5" customHeight="1">
      <c r="A46" s="553"/>
      <c r="B46" s="583"/>
      <c r="C46" s="584" t="s">
        <v>89</v>
      </c>
      <c r="D46" s="585"/>
      <c r="E46" s="586">
        <v>68581</v>
      </c>
      <c r="F46" s="586">
        <v>40989</v>
      </c>
      <c r="G46" s="586">
        <v>1143</v>
      </c>
      <c r="H46" s="586">
        <v>26347</v>
      </c>
      <c r="I46" s="586">
        <v>102</v>
      </c>
      <c r="J46" s="582">
        <v>59.76728248348668</v>
      </c>
      <c r="K46" s="582">
        <v>1.6666423645032882</v>
      </c>
      <c r="L46" s="582">
        <v>38.4173459121331</v>
      </c>
      <c r="M46" s="582">
        <v>0.14872923987693384</v>
      </c>
      <c r="N46" s="577"/>
    </row>
    <row r="47" spans="1:14" ht="13.5" customHeight="1">
      <c r="A47" s="553"/>
      <c r="B47" s="583"/>
      <c r="C47" s="584" t="s">
        <v>88</v>
      </c>
      <c r="D47" s="585"/>
      <c r="E47" s="586">
        <v>93980</v>
      </c>
      <c r="F47" s="586">
        <v>47034</v>
      </c>
      <c r="G47" s="586">
        <v>1675</v>
      </c>
      <c r="H47" s="586">
        <v>45111</v>
      </c>
      <c r="I47" s="586">
        <v>160</v>
      </c>
      <c r="J47" s="582">
        <v>50.04681847201532</v>
      </c>
      <c r="K47" s="582">
        <v>1.7822941051287506</v>
      </c>
      <c r="L47" s="582">
        <v>48.0006384337093</v>
      </c>
      <c r="M47" s="582">
        <v>0.17024898914662695</v>
      </c>
      <c r="N47" s="577"/>
    </row>
    <row r="48" spans="1:14" ht="13.5" customHeight="1">
      <c r="A48" s="553"/>
      <c r="B48" s="583"/>
      <c r="C48" s="584" t="s">
        <v>87</v>
      </c>
      <c r="D48" s="585"/>
      <c r="E48" s="586">
        <v>100858</v>
      </c>
      <c r="F48" s="586">
        <v>42212</v>
      </c>
      <c r="G48" s="586">
        <v>1221</v>
      </c>
      <c r="H48" s="586">
        <v>57292</v>
      </c>
      <c r="I48" s="586">
        <v>133</v>
      </c>
      <c r="J48" s="582">
        <v>41.85290209998215</v>
      </c>
      <c r="K48" s="582">
        <v>1.2106129409665072</v>
      </c>
      <c r="L48" s="582">
        <v>56.80461639136212</v>
      </c>
      <c r="M48" s="582">
        <v>0.13186856768922645</v>
      </c>
      <c r="N48" s="577"/>
    </row>
    <row r="49" spans="1:14" ht="13.5" customHeight="1">
      <c r="A49" s="553"/>
      <c r="B49" s="583"/>
      <c r="C49" s="584" t="s">
        <v>86</v>
      </c>
      <c r="D49" s="585"/>
      <c r="E49" s="586">
        <v>41933</v>
      </c>
      <c r="F49" s="586">
        <v>22548</v>
      </c>
      <c r="G49" s="586">
        <v>742</v>
      </c>
      <c r="H49" s="586">
        <v>18578</v>
      </c>
      <c r="I49" s="586">
        <v>65</v>
      </c>
      <c r="J49" s="582">
        <v>53.77149261917822</v>
      </c>
      <c r="K49" s="582">
        <v>1.7694894236043213</v>
      </c>
      <c r="L49" s="582">
        <v>44.30400877590442</v>
      </c>
      <c r="M49" s="582">
        <v>0.155009181313047</v>
      </c>
      <c r="N49" s="577"/>
    </row>
    <row r="50" spans="1:14" ht="13.5" customHeight="1">
      <c r="A50" s="553"/>
      <c r="B50" s="583"/>
      <c r="C50" s="584" t="s">
        <v>85</v>
      </c>
      <c r="D50" s="585"/>
      <c r="E50" s="586">
        <v>52937</v>
      </c>
      <c r="F50" s="586">
        <v>26311</v>
      </c>
      <c r="G50" s="586">
        <v>554</v>
      </c>
      <c r="H50" s="586">
        <v>26039</v>
      </c>
      <c r="I50" s="586">
        <v>33</v>
      </c>
      <c r="J50" s="582">
        <v>49.70247652870393</v>
      </c>
      <c r="K50" s="582">
        <v>1.0465270037969663</v>
      </c>
      <c r="L50" s="582">
        <v>49.1886582163704</v>
      </c>
      <c r="M50" s="582">
        <v>0.06233825112870016</v>
      </c>
      <c r="N50" s="577"/>
    </row>
    <row r="51" spans="1:14" ht="13.5" customHeight="1">
      <c r="A51" s="553"/>
      <c r="B51" s="583"/>
      <c r="C51" s="584" t="s">
        <v>84</v>
      </c>
      <c r="D51" s="585"/>
      <c r="E51" s="586">
        <v>55300</v>
      </c>
      <c r="F51" s="586">
        <v>25814</v>
      </c>
      <c r="G51" s="586">
        <v>618</v>
      </c>
      <c r="H51" s="586">
        <v>28815</v>
      </c>
      <c r="I51" s="586">
        <v>53</v>
      </c>
      <c r="J51" s="582">
        <v>46.67992766726944</v>
      </c>
      <c r="K51" s="582">
        <v>1.1175406871609403</v>
      </c>
      <c r="L51" s="582">
        <v>52.10669077757686</v>
      </c>
      <c r="M51" s="582">
        <v>0.09584086799276673</v>
      </c>
      <c r="N51" s="577"/>
    </row>
    <row r="52" spans="1:14" ht="13.5" customHeight="1">
      <c r="A52" s="553"/>
      <c r="B52" s="583"/>
      <c r="C52" s="584" t="s">
        <v>83</v>
      </c>
      <c r="D52" s="585"/>
      <c r="E52" s="586">
        <v>15858</v>
      </c>
      <c r="F52" s="586">
        <v>12843</v>
      </c>
      <c r="G52" s="586">
        <v>372</v>
      </c>
      <c r="H52" s="586">
        <v>2622</v>
      </c>
      <c r="I52" s="586">
        <v>21</v>
      </c>
      <c r="J52" s="582">
        <v>80.98751418842225</v>
      </c>
      <c r="K52" s="582">
        <v>2.345819144911086</v>
      </c>
      <c r="L52" s="582">
        <v>16.534241392357167</v>
      </c>
      <c r="M52" s="582">
        <v>0.1324252743094968</v>
      </c>
      <c r="N52" s="577"/>
    </row>
    <row r="53" spans="1:14" ht="13.5" customHeight="1">
      <c r="A53" s="553"/>
      <c r="B53" s="583"/>
      <c r="C53" s="584" t="s">
        <v>82</v>
      </c>
      <c r="D53" s="585"/>
      <c r="E53" s="586">
        <v>32979</v>
      </c>
      <c r="F53" s="586">
        <v>22290</v>
      </c>
      <c r="G53" s="586">
        <v>425</v>
      </c>
      <c r="H53" s="586">
        <v>10227</v>
      </c>
      <c r="I53" s="586">
        <v>37</v>
      </c>
      <c r="J53" s="582">
        <v>67.5884653870645</v>
      </c>
      <c r="K53" s="582">
        <v>1.2886988689772279</v>
      </c>
      <c r="L53" s="582">
        <v>31.01064313654144</v>
      </c>
      <c r="M53" s="582">
        <v>0.11219260741684102</v>
      </c>
      <c r="N53" s="577"/>
    </row>
    <row r="54" spans="1:14" ht="13.5" customHeight="1">
      <c r="A54" s="553"/>
      <c r="B54" s="583"/>
      <c r="C54" s="584" t="s">
        <v>81</v>
      </c>
      <c r="D54" s="585"/>
      <c r="E54" s="586">
        <v>12434</v>
      </c>
      <c r="F54" s="586">
        <v>10390</v>
      </c>
      <c r="G54" s="586">
        <v>266</v>
      </c>
      <c r="H54" s="586">
        <v>1760</v>
      </c>
      <c r="I54" s="586">
        <v>18</v>
      </c>
      <c r="J54" s="582">
        <v>83.56120315264597</v>
      </c>
      <c r="K54" s="582">
        <v>2.139295480135113</v>
      </c>
      <c r="L54" s="582">
        <v>14.154737011420298</v>
      </c>
      <c r="M54" s="582">
        <v>0.1447643557986167</v>
      </c>
      <c r="N54" s="577"/>
    </row>
    <row r="55" spans="1:14" ht="13.5" customHeight="1">
      <c r="A55" s="553"/>
      <c r="B55" s="583"/>
      <c r="C55" s="584" t="s">
        <v>80</v>
      </c>
      <c r="D55" s="585"/>
      <c r="E55" s="586">
        <v>18236</v>
      </c>
      <c r="F55" s="586">
        <v>11671</v>
      </c>
      <c r="G55" s="586">
        <v>734</v>
      </c>
      <c r="H55" s="586">
        <v>5801</v>
      </c>
      <c r="I55" s="586">
        <v>30</v>
      </c>
      <c r="J55" s="582">
        <v>63.99978065365212</v>
      </c>
      <c r="K55" s="582">
        <v>4.025005483658697</v>
      </c>
      <c r="L55" s="582">
        <v>31.810704101776704</v>
      </c>
      <c r="M55" s="582">
        <v>0.1645097609124808</v>
      </c>
      <c r="N55" s="577"/>
    </row>
    <row r="56" spans="1:14" ht="13.5" customHeight="1">
      <c r="A56" s="553"/>
      <c r="B56" s="583"/>
      <c r="C56" s="584" t="s">
        <v>79</v>
      </c>
      <c r="D56" s="585"/>
      <c r="E56" s="586">
        <v>12050</v>
      </c>
      <c r="F56" s="586">
        <v>9927</v>
      </c>
      <c r="G56" s="586">
        <v>263</v>
      </c>
      <c r="H56" s="586">
        <v>1844</v>
      </c>
      <c r="I56" s="586">
        <v>16</v>
      </c>
      <c r="J56" s="582">
        <v>82.38174273858921</v>
      </c>
      <c r="K56" s="582">
        <v>2.182572614107884</v>
      </c>
      <c r="L56" s="582">
        <v>15.302904564315353</v>
      </c>
      <c r="M56" s="582">
        <v>0.13278008298755187</v>
      </c>
      <c r="N56" s="577"/>
    </row>
    <row r="57" spans="1:14" ht="13.5" customHeight="1">
      <c r="A57" s="553"/>
      <c r="B57" s="583"/>
      <c r="C57" s="584" t="s">
        <v>78</v>
      </c>
      <c r="D57" s="585"/>
      <c r="E57" s="586">
        <v>11102</v>
      </c>
      <c r="F57" s="586">
        <v>8552</v>
      </c>
      <c r="G57" s="586">
        <v>410</v>
      </c>
      <c r="H57" s="586">
        <v>2134</v>
      </c>
      <c r="I57" s="586">
        <v>6</v>
      </c>
      <c r="J57" s="582">
        <v>77.03116555575572</v>
      </c>
      <c r="K57" s="582">
        <v>3.693028283192218</v>
      </c>
      <c r="L57" s="582">
        <v>19.221761844712663</v>
      </c>
      <c r="M57" s="582">
        <v>0.05404431633939831</v>
      </c>
      <c r="N57" s="577"/>
    </row>
    <row r="58" spans="1:14" ht="13.5" customHeight="1">
      <c r="A58" s="553"/>
      <c r="B58" s="583"/>
      <c r="C58" s="584" t="s">
        <v>77</v>
      </c>
      <c r="D58" s="585"/>
      <c r="E58" s="586">
        <v>3275</v>
      </c>
      <c r="F58" s="586">
        <v>2869</v>
      </c>
      <c r="G58" s="586">
        <v>75</v>
      </c>
      <c r="H58" s="586">
        <v>328</v>
      </c>
      <c r="I58" s="586">
        <v>3</v>
      </c>
      <c r="J58" s="582">
        <v>87.6030534351145</v>
      </c>
      <c r="K58" s="582">
        <v>2.2900763358778624</v>
      </c>
      <c r="L58" s="582">
        <v>10.01526717557252</v>
      </c>
      <c r="M58" s="582">
        <v>0.0916030534351145</v>
      </c>
      <c r="N58" s="577"/>
    </row>
    <row r="59" spans="1:14" ht="13.5" customHeight="1">
      <c r="A59" s="553"/>
      <c r="B59" s="583"/>
      <c r="C59" s="584" t="s">
        <v>76</v>
      </c>
      <c r="D59" s="585"/>
      <c r="E59" s="586">
        <v>6115</v>
      </c>
      <c r="F59" s="586">
        <v>4783</v>
      </c>
      <c r="G59" s="586">
        <v>194</v>
      </c>
      <c r="H59" s="586">
        <v>1136</v>
      </c>
      <c r="I59" s="586">
        <v>2</v>
      </c>
      <c r="J59" s="582">
        <v>78.21749795584628</v>
      </c>
      <c r="K59" s="582">
        <v>3.172526573998365</v>
      </c>
      <c r="L59" s="582">
        <v>18.5772690106296</v>
      </c>
      <c r="M59" s="582">
        <v>0.032706459525756335</v>
      </c>
      <c r="N59" s="577"/>
    </row>
    <row r="60" spans="1:14" ht="13.5" customHeight="1">
      <c r="A60" s="553"/>
      <c r="B60" s="583"/>
      <c r="C60" s="584" t="s">
        <v>75</v>
      </c>
      <c r="D60" s="585"/>
      <c r="E60" s="586">
        <v>4328</v>
      </c>
      <c r="F60" s="586">
        <v>3537</v>
      </c>
      <c r="G60" s="586">
        <v>75</v>
      </c>
      <c r="H60" s="586">
        <v>706</v>
      </c>
      <c r="I60" s="586">
        <v>10</v>
      </c>
      <c r="J60" s="582">
        <v>81.72365988909426</v>
      </c>
      <c r="K60" s="582">
        <v>1.732902033271719</v>
      </c>
      <c r="L60" s="582">
        <v>16.31238447319778</v>
      </c>
      <c r="M60" s="582">
        <v>0.23105360443622922</v>
      </c>
      <c r="N60" s="577"/>
    </row>
    <row r="61" spans="1:14" ht="13.5" customHeight="1">
      <c r="A61" s="553"/>
      <c r="B61" s="583"/>
      <c r="C61" s="584" t="s">
        <v>74</v>
      </c>
      <c r="D61" s="585"/>
      <c r="E61" s="586">
        <v>3851</v>
      </c>
      <c r="F61" s="586">
        <v>3482</v>
      </c>
      <c r="G61" s="586">
        <v>126</v>
      </c>
      <c r="H61" s="586">
        <v>241</v>
      </c>
      <c r="I61" s="586">
        <v>2</v>
      </c>
      <c r="J61" s="582">
        <v>90.41807322773306</v>
      </c>
      <c r="K61" s="582">
        <v>3.271877434432615</v>
      </c>
      <c r="L61" s="582">
        <v>6.258114775383017</v>
      </c>
      <c r="M61" s="582">
        <v>0.051934562451311346</v>
      </c>
      <c r="N61" s="577"/>
    </row>
    <row r="62" spans="1:14" ht="13.5" customHeight="1">
      <c r="A62" s="553"/>
      <c r="B62" s="583"/>
      <c r="C62" s="584" t="s">
        <v>73</v>
      </c>
      <c r="D62" s="585"/>
      <c r="E62" s="586">
        <v>6128</v>
      </c>
      <c r="F62" s="586">
        <v>4070</v>
      </c>
      <c r="G62" s="586">
        <v>91</v>
      </c>
      <c r="H62" s="586">
        <v>1956</v>
      </c>
      <c r="I62" s="586">
        <v>11</v>
      </c>
      <c r="J62" s="582">
        <v>66.41644908616188</v>
      </c>
      <c r="K62" s="582">
        <v>1.4849869451697129</v>
      </c>
      <c r="L62" s="582">
        <v>31.919060052219322</v>
      </c>
      <c r="M62" s="582">
        <v>0.17950391644908617</v>
      </c>
      <c r="N62" s="577"/>
    </row>
    <row r="63" spans="1:14" ht="13.5" customHeight="1">
      <c r="A63" s="553"/>
      <c r="B63" s="583"/>
      <c r="C63" s="584" t="s">
        <v>72</v>
      </c>
      <c r="D63" s="585"/>
      <c r="E63" s="586">
        <v>4824</v>
      </c>
      <c r="F63" s="586">
        <v>2782</v>
      </c>
      <c r="G63" s="586">
        <v>116</v>
      </c>
      <c r="H63" s="586">
        <v>1785</v>
      </c>
      <c r="I63" s="586">
        <v>141</v>
      </c>
      <c r="J63" s="582">
        <v>57.669983416252066</v>
      </c>
      <c r="K63" s="582">
        <v>2.404643449419569</v>
      </c>
      <c r="L63" s="582">
        <v>37.00248756218906</v>
      </c>
      <c r="M63" s="582">
        <v>2.9228855721393034</v>
      </c>
      <c r="N63" s="577"/>
    </row>
    <row r="64" spans="1:14" ht="13.5" customHeight="1">
      <c r="A64" s="553"/>
      <c r="B64" s="583"/>
      <c r="C64" s="584" t="s">
        <v>71</v>
      </c>
      <c r="D64" s="585"/>
      <c r="E64" s="586">
        <v>3032</v>
      </c>
      <c r="F64" s="586">
        <v>2572</v>
      </c>
      <c r="G64" s="586">
        <v>57</v>
      </c>
      <c r="H64" s="586">
        <v>394</v>
      </c>
      <c r="I64" s="586">
        <v>9</v>
      </c>
      <c r="J64" s="582">
        <v>84.82849604221636</v>
      </c>
      <c r="K64" s="582">
        <v>1.8799472295514512</v>
      </c>
      <c r="L64" s="582">
        <v>12.994722955145118</v>
      </c>
      <c r="M64" s="582">
        <v>0.2968337730870712</v>
      </c>
      <c r="N64" s="577"/>
    </row>
    <row r="65" spans="1:14" ht="13.5" customHeight="1">
      <c r="A65" s="553"/>
      <c r="B65" s="583"/>
      <c r="C65" s="584" t="s">
        <v>70</v>
      </c>
      <c r="D65" s="585"/>
      <c r="E65" s="586">
        <v>10362</v>
      </c>
      <c r="F65" s="586">
        <v>6427</v>
      </c>
      <c r="G65" s="586">
        <v>330</v>
      </c>
      <c r="H65" s="586">
        <v>3559</v>
      </c>
      <c r="I65" s="586">
        <v>46</v>
      </c>
      <c r="J65" s="582">
        <v>62.0247056552789</v>
      </c>
      <c r="K65" s="582">
        <v>3.1847133757961785</v>
      </c>
      <c r="L65" s="582">
        <v>34.346651225632115</v>
      </c>
      <c r="M65" s="582">
        <v>0.4439297432928006</v>
      </c>
      <c r="N65" s="577"/>
    </row>
    <row r="66" spans="1:14" ht="13.5" customHeight="1">
      <c r="A66" s="553"/>
      <c r="B66" s="583"/>
      <c r="C66" s="584" t="s">
        <v>69</v>
      </c>
      <c r="D66" s="585"/>
      <c r="E66" s="586">
        <v>15465</v>
      </c>
      <c r="F66" s="586">
        <v>11905</v>
      </c>
      <c r="G66" s="586">
        <v>435</v>
      </c>
      <c r="H66" s="586">
        <v>3103</v>
      </c>
      <c r="I66" s="586">
        <v>22</v>
      </c>
      <c r="J66" s="582">
        <v>76.98027804720337</v>
      </c>
      <c r="K66" s="582">
        <v>2.8128031037827355</v>
      </c>
      <c r="L66" s="582">
        <v>20.064662140316845</v>
      </c>
      <c r="M66" s="582">
        <v>0.14225670869705787</v>
      </c>
      <c r="N66" s="577"/>
    </row>
    <row r="67" spans="1:14" ht="13.5" customHeight="1">
      <c r="A67" s="553"/>
      <c r="B67" s="583"/>
      <c r="C67" s="584" t="s">
        <v>68</v>
      </c>
      <c r="D67" s="585"/>
      <c r="E67" s="586">
        <v>1078</v>
      </c>
      <c r="F67" s="586">
        <v>1048</v>
      </c>
      <c r="G67" s="586">
        <v>2</v>
      </c>
      <c r="H67" s="586">
        <v>22</v>
      </c>
      <c r="I67" s="586">
        <v>6</v>
      </c>
      <c r="J67" s="582">
        <v>97.21706864564007</v>
      </c>
      <c r="K67" s="582">
        <v>0.1855287569573284</v>
      </c>
      <c r="L67" s="582">
        <v>2.0408163265306123</v>
      </c>
      <c r="M67" s="582">
        <v>0.5565862708719851</v>
      </c>
      <c r="N67" s="577"/>
    </row>
    <row r="68" spans="1:14" ht="12">
      <c r="A68" s="553"/>
      <c r="B68" s="590" t="s">
        <v>383</v>
      </c>
      <c r="C68" s="553"/>
      <c r="D68" s="553"/>
      <c r="E68" s="591"/>
      <c r="F68" s="591"/>
      <c r="G68" s="591"/>
      <c r="H68" s="591"/>
      <c r="I68" s="591"/>
      <c r="J68" s="591"/>
      <c r="K68" s="591"/>
      <c r="L68" s="591"/>
      <c r="M68" s="591"/>
      <c r="N68" s="577"/>
    </row>
    <row r="69" ht="12">
      <c r="B69" s="555"/>
    </row>
  </sheetData>
  <sheetProtection/>
  <mergeCells count="8">
    <mergeCell ref="J3:M3"/>
    <mergeCell ref="B6:D6"/>
    <mergeCell ref="B3:D4"/>
    <mergeCell ref="E3:E4"/>
    <mergeCell ref="F3:F4"/>
    <mergeCell ref="G3:G4"/>
    <mergeCell ref="H3:H4"/>
    <mergeCell ref="I3:I4"/>
  </mergeCell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19" r:id="rId1"/>
</worksheet>
</file>

<file path=xl/worksheets/sheet16.xml><?xml version="1.0" encoding="utf-8"?>
<worksheet xmlns="http://schemas.openxmlformats.org/spreadsheetml/2006/main" xmlns:r="http://schemas.openxmlformats.org/officeDocument/2006/relationships">
  <sheetPr>
    <pageSetUpPr fitToPage="1"/>
  </sheetPr>
  <dimension ref="A1:T69"/>
  <sheetViews>
    <sheetView zoomScale="75" zoomScaleNormal="75" zoomScalePageLayoutView="0" workbookViewId="0" topLeftCell="A1">
      <selection activeCell="A1" sqref="A1"/>
    </sheetView>
  </sheetViews>
  <sheetFormatPr defaultColWidth="8.796875" defaultRowHeight="15"/>
  <cols>
    <col min="1" max="1" width="2" style="70" customWidth="1"/>
    <col min="2" max="2" width="3" style="70" customWidth="1"/>
    <col min="3" max="3" width="10.3984375" style="70" customWidth="1"/>
    <col min="4" max="4" width="3" style="70" customWidth="1"/>
    <col min="5" max="5" width="11.5" style="324" customWidth="1"/>
    <col min="6" max="6" width="10.59765625" style="324" customWidth="1"/>
    <col min="7" max="7" width="9" style="324" customWidth="1"/>
    <col min="8" max="8" width="10.59765625" style="324" bestFit="1" customWidth="1"/>
    <col min="9" max="9" width="7.19921875" style="324" customWidth="1"/>
    <col min="10" max="10" width="9.09765625" style="324" bestFit="1" customWidth="1"/>
    <col min="11" max="15" width="6.8984375" style="324" customWidth="1"/>
    <col min="16" max="16" width="10.19921875" style="324" customWidth="1"/>
    <col min="17" max="17" width="6.8984375" style="324" customWidth="1"/>
    <col min="18" max="18" width="8.59765625" style="324" customWidth="1"/>
    <col min="19" max="19" width="6.8984375" style="324" customWidth="1"/>
    <col min="20" max="20" width="1.8984375" style="324" customWidth="1"/>
    <col min="21" max="16384" width="9" style="324" customWidth="1"/>
  </cols>
  <sheetData>
    <row r="1" spans="1:20" s="70" customFormat="1" ht="17.25">
      <c r="A1" s="71"/>
      <c r="B1" s="321" t="s">
        <v>408</v>
      </c>
      <c r="C1" s="71"/>
      <c r="D1" s="71"/>
      <c r="E1" s="71"/>
      <c r="F1" s="71"/>
      <c r="G1" s="71"/>
      <c r="H1" s="71"/>
      <c r="I1" s="99"/>
      <c r="J1" s="71"/>
      <c r="K1" s="71"/>
      <c r="L1" s="71"/>
      <c r="M1" s="99"/>
      <c r="N1" s="99"/>
      <c r="O1" s="71"/>
      <c r="P1" s="71"/>
      <c r="Q1" s="71"/>
      <c r="R1" s="71"/>
      <c r="S1" s="71"/>
      <c r="T1" s="71"/>
    </row>
    <row r="2" spans="1:20" s="70" customFormat="1" ht="12">
      <c r="A2" s="71"/>
      <c r="B2" s="71"/>
      <c r="C2" s="71"/>
      <c r="D2" s="71"/>
      <c r="E2" s="71"/>
      <c r="F2" s="71"/>
      <c r="G2" s="71"/>
      <c r="H2" s="71"/>
      <c r="I2" s="71"/>
      <c r="J2" s="71"/>
      <c r="K2" s="71"/>
      <c r="L2" s="71"/>
      <c r="M2" s="71"/>
      <c r="N2" s="71"/>
      <c r="O2" s="71"/>
      <c r="P2" s="71"/>
      <c r="Q2" s="71"/>
      <c r="R2" s="71"/>
      <c r="S2" s="71"/>
      <c r="T2" s="71"/>
    </row>
    <row r="3" spans="1:20" ht="20.25" customHeight="1">
      <c r="A3" s="71"/>
      <c r="B3" s="538" t="s">
        <v>391</v>
      </c>
      <c r="C3" s="539"/>
      <c r="D3" s="540"/>
      <c r="E3" s="544" t="s">
        <v>407</v>
      </c>
      <c r="F3" s="546" t="s">
        <v>406</v>
      </c>
      <c r="G3" s="547"/>
      <c r="H3" s="547"/>
      <c r="I3" s="547"/>
      <c r="J3" s="548"/>
      <c r="K3" s="546" t="s">
        <v>357</v>
      </c>
      <c r="L3" s="547"/>
      <c r="M3" s="547"/>
      <c r="N3" s="547"/>
      <c r="O3" s="549"/>
      <c r="P3" s="550" t="s">
        <v>405</v>
      </c>
      <c r="Q3" s="551"/>
      <c r="R3" s="551"/>
      <c r="S3" s="552"/>
      <c r="T3" s="325"/>
    </row>
    <row r="4" spans="1:20" ht="60.75" customHeight="1">
      <c r="A4" s="71"/>
      <c r="B4" s="541"/>
      <c r="C4" s="542"/>
      <c r="D4" s="543"/>
      <c r="E4" s="545"/>
      <c r="F4" s="341" t="s">
        <v>404</v>
      </c>
      <c r="G4" s="342" t="s">
        <v>403</v>
      </c>
      <c r="H4" s="341" t="s">
        <v>402</v>
      </c>
      <c r="I4" s="341" t="s">
        <v>398</v>
      </c>
      <c r="J4" s="342" t="s">
        <v>386</v>
      </c>
      <c r="K4" s="341" t="s">
        <v>401</v>
      </c>
      <c r="L4" s="344" t="s">
        <v>400</v>
      </c>
      <c r="M4" s="341" t="s">
        <v>399</v>
      </c>
      <c r="N4" s="341" t="s">
        <v>398</v>
      </c>
      <c r="O4" s="342" t="s">
        <v>386</v>
      </c>
      <c r="P4" s="343" t="s">
        <v>397</v>
      </c>
      <c r="Q4" s="341" t="s">
        <v>357</v>
      </c>
      <c r="R4" s="342" t="s">
        <v>396</v>
      </c>
      <c r="S4" s="341" t="s">
        <v>357</v>
      </c>
      <c r="T4" s="325"/>
    </row>
    <row r="5" spans="1:20" ht="12">
      <c r="A5" s="71"/>
      <c r="B5" s="95"/>
      <c r="C5" s="323"/>
      <c r="D5" s="322"/>
      <c r="E5" s="249" t="s">
        <v>258</v>
      </c>
      <c r="F5" s="249" t="s">
        <v>258</v>
      </c>
      <c r="G5" s="249" t="s">
        <v>258</v>
      </c>
      <c r="H5" s="249" t="s">
        <v>258</v>
      </c>
      <c r="I5" s="249" t="s">
        <v>258</v>
      </c>
      <c r="J5" s="249" t="s">
        <v>258</v>
      </c>
      <c r="K5" s="339" t="s">
        <v>163</v>
      </c>
      <c r="L5" s="339" t="s">
        <v>163</v>
      </c>
      <c r="M5" s="339" t="s">
        <v>395</v>
      </c>
      <c r="N5" s="339" t="s">
        <v>394</v>
      </c>
      <c r="O5" s="340" t="s">
        <v>163</v>
      </c>
      <c r="P5" s="249" t="s">
        <v>258</v>
      </c>
      <c r="Q5" s="339" t="s">
        <v>393</v>
      </c>
      <c r="R5" s="249" t="s">
        <v>258</v>
      </c>
      <c r="S5" s="339" t="s">
        <v>163</v>
      </c>
      <c r="T5" s="325"/>
    </row>
    <row r="6" spans="1:20" ht="21" customHeight="1">
      <c r="A6" s="71"/>
      <c r="B6" s="523" t="s">
        <v>129</v>
      </c>
      <c r="C6" s="524"/>
      <c r="D6" s="525"/>
      <c r="E6" s="338">
        <v>3965190</v>
      </c>
      <c r="F6" s="338">
        <v>2357944</v>
      </c>
      <c r="G6" s="338">
        <v>184131</v>
      </c>
      <c r="H6" s="338">
        <v>1221199</v>
      </c>
      <c r="I6" s="337">
        <v>96014</v>
      </c>
      <c r="J6" s="335">
        <v>105902</v>
      </c>
      <c r="K6" s="327">
        <v>59.46610376804138</v>
      </c>
      <c r="L6" s="327">
        <v>4.643686683361958</v>
      </c>
      <c r="M6" s="327">
        <v>30.797994547550054</v>
      </c>
      <c r="N6" s="327">
        <v>2.421422428685637</v>
      </c>
      <c r="O6" s="327">
        <v>2.6707925723609716</v>
      </c>
      <c r="P6" s="336">
        <v>1584389</v>
      </c>
      <c r="Q6" s="327">
        <v>67.19366532877795</v>
      </c>
      <c r="R6" s="335">
        <v>773555</v>
      </c>
      <c r="S6" s="327">
        <v>32.80633467122205</v>
      </c>
      <c r="T6" s="325"/>
    </row>
    <row r="7" spans="1:20" ht="21" customHeight="1">
      <c r="A7" s="71"/>
      <c r="B7" s="333"/>
      <c r="C7" s="301" t="s">
        <v>128</v>
      </c>
      <c r="D7" s="332"/>
      <c r="E7" s="331">
        <v>1635805</v>
      </c>
      <c r="F7" s="331">
        <v>970366</v>
      </c>
      <c r="G7" s="331">
        <v>94509</v>
      </c>
      <c r="H7" s="331">
        <v>482878</v>
      </c>
      <c r="I7" s="330">
        <v>43227</v>
      </c>
      <c r="J7" s="328">
        <v>44825</v>
      </c>
      <c r="K7" s="327">
        <v>59.32039576844428</v>
      </c>
      <c r="L7" s="327">
        <v>5.777522381946503</v>
      </c>
      <c r="M7" s="327">
        <v>29.51928866827036</v>
      </c>
      <c r="N7" s="327">
        <v>2.6425521379382015</v>
      </c>
      <c r="O7" s="327">
        <v>2.74024104340065</v>
      </c>
      <c r="P7" s="329">
        <v>576399</v>
      </c>
      <c r="Q7" s="327">
        <v>59.4001644740232</v>
      </c>
      <c r="R7" s="328">
        <v>393967</v>
      </c>
      <c r="S7" s="327">
        <v>40.59983552597679</v>
      </c>
      <c r="T7" s="325"/>
    </row>
    <row r="8" spans="1:20" ht="21" customHeight="1">
      <c r="A8" s="135"/>
      <c r="B8" s="333"/>
      <c r="C8" s="304" t="s">
        <v>127</v>
      </c>
      <c r="D8" s="334"/>
      <c r="E8" s="331">
        <v>132534</v>
      </c>
      <c r="F8" s="331">
        <v>75283</v>
      </c>
      <c r="G8" s="331">
        <v>1823</v>
      </c>
      <c r="H8" s="331">
        <v>45246</v>
      </c>
      <c r="I8" s="330">
        <v>4608</v>
      </c>
      <c r="J8" s="328">
        <v>5574</v>
      </c>
      <c r="K8" s="327">
        <v>56.80278268217967</v>
      </c>
      <c r="L8" s="327">
        <v>1.3754960991141896</v>
      </c>
      <c r="M8" s="327">
        <v>34.139164289918064</v>
      </c>
      <c r="N8" s="327">
        <v>3.476843677848703</v>
      </c>
      <c r="O8" s="327">
        <v>4.2057132509393815</v>
      </c>
      <c r="P8" s="329">
        <v>39746</v>
      </c>
      <c r="Q8" s="327">
        <v>52.79545182843404</v>
      </c>
      <c r="R8" s="328">
        <v>35537</v>
      </c>
      <c r="S8" s="327">
        <v>47.20454817156596</v>
      </c>
      <c r="T8" s="325"/>
    </row>
    <row r="9" spans="1:20" ht="21" customHeight="1">
      <c r="A9" s="71"/>
      <c r="B9" s="333"/>
      <c r="C9" s="304" t="s">
        <v>126</v>
      </c>
      <c r="D9" s="334"/>
      <c r="E9" s="331">
        <v>119250</v>
      </c>
      <c r="F9" s="331">
        <v>60155</v>
      </c>
      <c r="G9" s="331">
        <v>6812</v>
      </c>
      <c r="H9" s="331">
        <v>44568</v>
      </c>
      <c r="I9" s="330">
        <v>3833</v>
      </c>
      <c r="J9" s="328">
        <v>3882</v>
      </c>
      <c r="K9" s="327">
        <v>50.44444444444445</v>
      </c>
      <c r="L9" s="327">
        <v>5.712368972746331</v>
      </c>
      <c r="M9" s="327">
        <v>37.37358490566038</v>
      </c>
      <c r="N9" s="327">
        <v>3.2142557651991615</v>
      </c>
      <c r="O9" s="327">
        <v>3.2553459119496857</v>
      </c>
      <c r="P9" s="329">
        <v>32836</v>
      </c>
      <c r="Q9" s="327">
        <v>54.58565372786966</v>
      </c>
      <c r="R9" s="328">
        <v>27319</v>
      </c>
      <c r="S9" s="327">
        <v>45.41434627213033</v>
      </c>
      <c r="T9" s="325"/>
    </row>
    <row r="10" spans="1:20" ht="21" customHeight="1">
      <c r="A10" s="71"/>
      <c r="B10" s="333"/>
      <c r="C10" s="304" t="s">
        <v>125</v>
      </c>
      <c r="D10" s="334"/>
      <c r="E10" s="331">
        <v>51809</v>
      </c>
      <c r="F10" s="331">
        <v>26990</v>
      </c>
      <c r="G10" s="331">
        <v>693</v>
      </c>
      <c r="H10" s="331">
        <v>20279</v>
      </c>
      <c r="I10" s="330">
        <v>2169</v>
      </c>
      <c r="J10" s="328">
        <v>1678</v>
      </c>
      <c r="K10" s="327">
        <v>52.09519581539887</v>
      </c>
      <c r="L10" s="327">
        <v>1.3376054353490705</v>
      </c>
      <c r="M10" s="327">
        <v>39.14184794147735</v>
      </c>
      <c r="N10" s="327">
        <v>4.186531297650988</v>
      </c>
      <c r="O10" s="327">
        <v>3.2388195101237236</v>
      </c>
      <c r="P10" s="329">
        <v>11282</v>
      </c>
      <c r="Q10" s="327">
        <v>41.80066691367173</v>
      </c>
      <c r="R10" s="328">
        <v>15708</v>
      </c>
      <c r="S10" s="327">
        <v>58.19933308632827</v>
      </c>
      <c r="T10" s="325"/>
    </row>
    <row r="11" spans="1:20" ht="21" customHeight="1">
      <c r="A11" s="71"/>
      <c r="B11" s="333"/>
      <c r="C11" s="304" t="s">
        <v>124</v>
      </c>
      <c r="D11" s="334"/>
      <c r="E11" s="331">
        <v>71725</v>
      </c>
      <c r="F11" s="331">
        <v>35474</v>
      </c>
      <c r="G11" s="331">
        <v>4501</v>
      </c>
      <c r="H11" s="331">
        <v>26886</v>
      </c>
      <c r="I11" s="330">
        <v>2810</v>
      </c>
      <c r="J11" s="328">
        <v>2054</v>
      </c>
      <c r="K11" s="327">
        <v>49.45834785639596</v>
      </c>
      <c r="L11" s="327">
        <v>6.275357267340537</v>
      </c>
      <c r="M11" s="327">
        <v>37.484837922621125</v>
      </c>
      <c r="N11" s="327">
        <v>3.9177413733008017</v>
      </c>
      <c r="O11" s="327">
        <v>2.8637155803415824</v>
      </c>
      <c r="P11" s="329">
        <v>15927</v>
      </c>
      <c r="Q11" s="327">
        <v>44.897671534081304</v>
      </c>
      <c r="R11" s="328">
        <v>19547</v>
      </c>
      <c r="S11" s="327">
        <v>55.1023284659187</v>
      </c>
      <c r="T11" s="325"/>
    </row>
    <row r="12" spans="1:20" ht="21" customHeight="1">
      <c r="A12" s="71"/>
      <c r="B12" s="333"/>
      <c r="C12" s="304" t="s">
        <v>123</v>
      </c>
      <c r="D12" s="334"/>
      <c r="E12" s="331">
        <v>95134</v>
      </c>
      <c r="F12" s="331">
        <v>54510</v>
      </c>
      <c r="G12" s="331">
        <v>3807</v>
      </c>
      <c r="H12" s="331">
        <v>32397</v>
      </c>
      <c r="I12" s="330">
        <v>1808</v>
      </c>
      <c r="J12" s="328">
        <v>2612</v>
      </c>
      <c r="K12" s="327">
        <v>57.29812685264994</v>
      </c>
      <c r="L12" s="327">
        <v>4.001723884205437</v>
      </c>
      <c r="M12" s="327">
        <v>34.05407109971198</v>
      </c>
      <c r="N12" s="327">
        <v>1.9004772216032122</v>
      </c>
      <c r="O12" s="327">
        <v>2.7456009418294194</v>
      </c>
      <c r="P12" s="329">
        <v>32920</v>
      </c>
      <c r="Q12" s="327">
        <v>60.39258851586865</v>
      </c>
      <c r="R12" s="328">
        <v>21590</v>
      </c>
      <c r="S12" s="327">
        <v>39.60741148413135</v>
      </c>
      <c r="T12" s="325"/>
    </row>
    <row r="13" spans="1:20" ht="21" customHeight="1">
      <c r="A13" s="71"/>
      <c r="B13" s="333"/>
      <c r="C13" s="304" t="s">
        <v>122</v>
      </c>
      <c r="D13" s="334"/>
      <c r="E13" s="331">
        <v>92636</v>
      </c>
      <c r="F13" s="331">
        <v>54875</v>
      </c>
      <c r="G13" s="331">
        <v>9329</v>
      </c>
      <c r="H13" s="331">
        <v>23892</v>
      </c>
      <c r="I13" s="330">
        <v>1644</v>
      </c>
      <c r="J13" s="328">
        <v>2896</v>
      </c>
      <c r="K13" s="327">
        <v>59.23722958676972</v>
      </c>
      <c r="L13" s="327">
        <v>10.070598903234163</v>
      </c>
      <c r="M13" s="327">
        <v>25.79126905306792</v>
      </c>
      <c r="N13" s="327">
        <v>1.7746880262532925</v>
      </c>
      <c r="O13" s="327">
        <v>3.1262144306748993</v>
      </c>
      <c r="P13" s="329">
        <v>34045</v>
      </c>
      <c r="Q13" s="327">
        <v>62.04100227790433</v>
      </c>
      <c r="R13" s="328">
        <v>20830</v>
      </c>
      <c r="S13" s="327">
        <v>37.958997722095674</v>
      </c>
      <c r="T13" s="325"/>
    </row>
    <row r="14" spans="1:20" ht="21" customHeight="1">
      <c r="A14" s="71"/>
      <c r="B14" s="333"/>
      <c r="C14" s="304" t="s">
        <v>121</v>
      </c>
      <c r="D14" s="334"/>
      <c r="E14" s="331">
        <v>74473</v>
      </c>
      <c r="F14" s="331">
        <v>47712</v>
      </c>
      <c r="G14" s="331">
        <v>6425</v>
      </c>
      <c r="H14" s="331">
        <v>16130</v>
      </c>
      <c r="I14" s="330">
        <v>1982</v>
      </c>
      <c r="J14" s="328">
        <v>2224</v>
      </c>
      <c r="K14" s="327">
        <v>64.06617163267224</v>
      </c>
      <c r="L14" s="327">
        <v>8.62728774186618</v>
      </c>
      <c r="M14" s="327">
        <v>21.65885622977455</v>
      </c>
      <c r="N14" s="327">
        <v>2.6613672069072014</v>
      </c>
      <c r="O14" s="327">
        <v>2.986317188779826</v>
      </c>
      <c r="P14" s="329">
        <v>25331</v>
      </c>
      <c r="Q14" s="327">
        <v>53.091465459423205</v>
      </c>
      <c r="R14" s="328">
        <v>22381</v>
      </c>
      <c r="S14" s="327">
        <v>46.908534540576795</v>
      </c>
      <c r="T14" s="325"/>
    </row>
    <row r="15" spans="1:20" ht="21" customHeight="1">
      <c r="A15" s="71"/>
      <c r="B15" s="333"/>
      <c r="C15" s="304" t="s">
        <v>120</v>
      </c>
      <c r="D15" s="334"/>
      <c r="E15" s="331">
        <v>86802</v>
      </c>
      <c r="F15" s="331">
        <v>57848</v>
      </c>
      <c r="G15" s="331">
        <v>5961</v>
      </c>
      <c r="H15" s="331">
        <v>18299</v>
      </c>
      <c r="I15" s="330">
        <v>2391</v>
      </c>
      <c r="J15" s="328">
        <v>2303</v>
      </c>
      <c r="K15" s="327">
        <v>66.6436257229096</v>
      </c>
      <c r="L15" s="327">
        <v>6.867353286790627</v>
      </c>
      <c r="M15" s="327">
        <v>21.08131149051865</v>
      </c>
      <c r="N15" s="327">
        <v>2.754544826156079</v>
      </c>
      <c r="O15" s="327">
        <v>2.6531646736250316</v>
      </c>
      <c r="P15" s="329">
        <v>34261</v>
      </c>
      <c r="Q15" s="327">
        <v>59.22590236481814</v>
      </c>
      <c r="R15" s="328">
        <v>23587</v>
      </c>
      <c r="S15" s="327">
        <v>40.77409763518185</v>
      </c>
      <c r="T15" s="325"/>
    </row>
    <row r="16" spans="1:20" ht="21" customHeight="1">
      <c r="A16" s="71"/>
      <c r="B16" s="333"/>
      <c r="C16" s="304" t="s">
        <v>119</v>
      </c>
      <c r="D16" s="334"/>
      <c r="E16" s="331">
        <v>163393</v>
      </c>
      <c r="F16" s="331">
        <v>83595</v>
      </c>
      <c r="G16" s="331">
        <v>2881</v>
      </c>
      <c r="H16" s="331">
        <v>67657</v>
      </c>
      <c r="I16" s="330">
        <v>4568</v>
      </c>
      <c r="J16" s="328">
        <v>4692</v>
      </c>
      <c r="K16" s="327">
        <v>51.16192248137925</v>
      </c>
      <c r="L16" s="327">
        <v>1.7632334310527378</v>
      </c>
      <c r="M16" s="327">
        <v>41.40752663822808</v>
      </c>
      <c r="N16" s="327">
        <v>2.7957134026549486</v>
      </c>
      <c r="O16" s="327">
        <v>2.8716040466849866</v>
      </c>
      <c r="P16" s="329">
        <v>44341</v>
      </c>
      <c r="Q16" s="327">
        <v>53.042646091273404</v>
      </c>
      <c r="R16" s="328">
        <v>39254</v>
      </c>
      <c r="S16" s="327">
        <v>46.9573539087266</v>
      </c>
      <c r="T16" s="325"/>
    </row>
    <row r="17" spans="1:20" ht="21" customHeight="1">
      <c r="A17" s="71"/>
      <c r="B17" s="333"/>
      <c r="C17" s="304" t="s">
        <v>118</v>
      </c>
      <c r="D17" s="334"/>
      <c r="E17" s="331">
        <v>113250</v>
      </c>
      <c r="F17" s="331">
        <v>75848</v>
      </c>
      <c r="G17" s="331">
        <v>6716</v>
      </c>
      <c r="H17" s="331">
        <v>25249</v>
      </c>
      <c r="I17" s="330">
        <v>2276</v>
      </c>
      <c r="J17" s="328">
        <v>3161</v>
      </c>
      <c r="K17" s="327">
        <v>66.97395143487859</v>
      </c>
      <c r="L17" s="327">
        <v>5.930242825607064</v>
      </c>
      <c r="M17" s="327">
        <v>22.294922737306845</v>
      </c>
      <c r="N17" s="327">
        <v>2.009713024282561</v>
      </c>
      <c r="O17" s="327">
        <v>2.7911699779249446</v>
      </c>
      <c r="P17" s="329">
        <v>44647</v>
      </c>
      <c r="Q17" s="327">
        <v>58.863780191962874</v>
      </c>
      <c r="R17" s="328">
        <v>31201</v>
      </c>
      <c r="S17" s="327">
        <v>41.136219808037126</v>
      </c>
      <c r="T17" s="325"/>
    </row>
    <row r="18" spans="1:20" ht="21" customHeight="1">
      <c r="A18" s="71"/>
      <c r="B18" s="333"/>
      <c r="C18" s="304" t="s">
        <v>117</v>
      </c>
      <c r="D18" s="334"/>
      <c r="E18" s="331">
        <v>90928</v>
      </c>
      <c r="F18" s="331">
        <v>61024</v>
      </c>
      <c r="G18" s="331">
        <v>6406</v>
      </c>
      <c r="H18" s="331">
        <v>19308</v>
      </c>
      <c r="I18" s="330">
        <v>2423</v>
      </c>
      <c r="J18" s="328">
        <v>1767</v>
      </c>
      <c r="K18" s="327">
        <v>67.11244061235263</v>
      </c>
      <c r="L18" s="327">
        <v>7.045134612000704</v>
      </c>
      <c r="M18" s="327">
        <v>21.23438324828436</v>
      </c>
      <c r="N18" s="327">
        <v>2.6647457328875594</v>
      </c>
      <c r="O18" s="327">
        <v>1.9432957944747493</v>
      </c>
      <c r="P18" s="329">
        <v>36952</v>
      </c>
      <c r="Q18" s="327">
        <v>60.553224960671216</v>
      </c>
      <c r="R18" s="328">
        <v>24072</v>
      </c>
      <c r="S18" s="327">
        <v>39.44677503932879</v>
      </c>
      <c r="T18" s="325"/>
    </row>
    <row r="19" spans="1:20" ht="21" customHeight="1">
      <c r="A19" s="71"/>
      <c r="B19" s="333"/>
      <c r="C19" s="304" t="s">
        <v>116</v>
      </c>
      <c r="D19" s="334"/>
      <c r="E19" s="331">
        <v>102505</v>
      </c>
      <c r="F19" s="331">
        <v>67640</v>
      </c>
      <c r="G19" s="331">
        <v>9245</v>
      </c>
      <c r="H19" s="331">
        <v>22285</v>
      </c>
      <c r="I19" s="330">
        <v>1216</v>
      </c>
      <c r="J19" s="328">
        <v>2119</v>
      </c>
      <c r="K19" s="327">
        <v>65.9870250231696</v>
      </c>
      <c r="L19" s="327">
        <v>9.019072240378518</v>
      </c>
      <c r="M19" s="327">
        <v>21.74040290717526</v>
      </c>
      <c r="N19" s="327">
        <v>1.18628359592215</v>
      </c>
      <c r="O19" s="327">
        <v>2.0672162333544706</v>
      </c>
      <c r="P19" s="329">
        <v>48447</v>
      </c>
      <c r="Q19" s="327">
        <v>71.62477823772916</v>
      </c>
      <c r="R19" s="328">
        <v>19193</v>
      </c>
      <c r="S19" s="327">
        <v>28.375221762270847</v>
      </c>
      <c r="T19" s="325"/>
    </row>
    <row r="20" spans="1:20" ht="21" customHeight="1">
      <c r="A20" s="71"/>
      <c r="B20" s="333"/>
      <c r="C20" s="304" t="s">
        <v>115</v>
      </c>
      <c r="D20" s="334"/>
      <c r="E20" s="331">
        <v>74371</v>
      </c>
      <c r="F20" s="331">
        <v>43081</v>
      </c>
      <c r="G20" s="331">
        <v>7383</v>
      </c>
      <c r="H20" s="331">
        <v>20705</v>
      </c>
      <c r="I20" s="330">
        <v>1724</v>
      </c>
      <c r="J20" s="328">
        <v>1478</v>
      </c>
      <c r="K20" s="327">
        <v>57.92714902314074</v>
      </c>
      <c r="L20" s="327">
        <v>9.927256591951164</v>
      </c>
      <c r="M20" s="327">
        <v>27.8401527477108</v>
      </c>
      <c r="N20" s="327">
        <v>2.3181078646246522</v>
      </c>
      <c r="O20" s="327">
        <v>1.9873337725726425</v>
      </c>
      <c r="P20" s="329">
        <v>24917</v>
      </c>
      <c r="Q20" s="327">
        <v>57.83756180218658</v>
      </c>
      <c r="R20" s="328">
        <v>18164</v>
      </c>
      <c r="S20" s="327">
        <v>42.16243819781342</v>
      </c>
      <c r="T20" s="325"/>
    </row>
    <row r="21" spans="1:20" ht="21" customHeight="1">
      <c r="A21" s="71"/>
      <c r="B21" s="333"/>
      <c r="C21" s="304" t="s">
        <v>114</v>
      </c>
      <c r="D21" s="334"/>
      <c r="E21" s="331">
        <v>50359</v>
      </c>
      <c r="F21" s="331">
        <v>30061</v>
      </c>
      <c r="G21" s="331">
        <v>6285</v>
      </c>
      <c r="H21" s="331">
        <v>12719</v>
      </c>
      <c r="I21" s="330">
        <v>464</v>
      </c>
      <c r="J21" s="328">
        <v>830</v>
      </c>
      <c r="K21" s="327">
        <v>59.69340137810521</v>
      </c>
      <c r="L21" s="327">
        <v>12.480390794098374</v>
      </c>
      <c r="M21" s="327">
        <v>25.2566572012947</v>
      </c>
      <c r="N21" s="327">
        <v>0.9213844595802141</v>
      </c>
      <c r="O21" s="327">
        <v>1.6481661669215035</v>
      </c>
      <c r="P21" s="329">
        <v>25462</v>
      </c>
      <c r="Q21" s="327">
        <v>84.70110774757991</v>
      </c>
      <c r="R21" s="328">
        <v>4599</v>
      </c>
      <c r="S21" s="327">
        <v>15.29889225242008</v>
      </c>
      <c r="T21" s="325"/>
    </row>
    <row r="22" spans="1:20" ht="21" customHeight="1">
      <c r="A22" s="71"/>
      <c r="B22" s="333"/>
      <c r="C22" s="304" t="s">
        <v>113</v>
      </c>
      <c r="D22" s="334"/>
      <c r="E22" s="331">
        <v>50657</v>
      </c>
      <c r="F22" s="331">
        <v>33384</v>
      </c>
      <c r="G22" s="331">
        <v>4612</v>
      </c>
      <c r="H22" s="331">
        <v>10646</v>
      </c>
      <c r="I22" s="330">
        <v>983</v>
      </c>
      <c r="J22" s="328">
        <v>1032</v>
      </c>
      <c r="K22" s="327">
        <v>65.90204710109165</v>
      </c>
      <c r="L22" s="327">
        <v>9.104368596640148</v>
      </c>
      <c r="M22" s="327">
        <v>21.015851708549658</v>
      </c>
      <c r="N22" s="327">
        <v>1.9405018062656691</v>
      </c>
      <c r="O22" s="327">
        <v>2.0372307874528692</v>
      </c>
      <c r="P22" s="329">
        <v>22771</v>
      </c>
      <c r="Q22" s="327">
        <v>68.20932183081716</v>
      </c>
      <c r="R22" s="328">
        <v>10613</v>
      </c>
      <c r="S22" s="327">
        <v>31.79067816918284</v>
      </c>
      <c r="T22" s="325"/>
    </row>
    <row r="23" spans="1:20" ht="21" customHeight="1">
      <c r="A23" s="71"/>
      <c r="B23" s="333"/>
      <c r="C23" s="304" t="s">
        <v>112</v>
      </c>
      <c r="D23" s="334"/>
      <c r="E23" s="331">
        <v>60574</v>
      </c>
      <c r="F23" s="331">
        <v>40960</v>
      </c>
      <c r="G23" s="331">
        <v>3889</v>
      </c>
      <c r="H23" s="331">
        <v>13974</v>
      </c>
      <c r="I23" s="330">
        <v>729</v>
      </c>
      <c r="J23" s="328">
        <v>1022</v>
      </c>
      <c r="K23" s="327">
        <v>67.6197708587843</v>
      </c>
      <c r="L23" s="327">
        <v>6.420246310298147</v>
      </c>
      <c r="M23" s="327">
        <v>23.069303661637004</v>
      </c>
      <c r="N23" s="327">
        <v>1.2034866444349062</v>
      </c>
      <c r="O23" s="327">
        <v>1.6871925248456432</v>
      </c>
      <c r="P23" s="329">
        <v>33058</v>
      </c>
      <c r="Q23" s="327">
        <v>80.7080078125</v>
      </c>
      <c r="R23" s="328">
        <v>7902</v>
      </c>
      <c r="S23" s="327">
        <v>19.2919921875</v>
      </c>
      <c r="T23" s="325"/>
    </row>
    <row r="24" spans="1:20" ht="21" customHeight="1">
      <c r="A24" s="71"/>
      <c r="B24" s="333"/>
      <c r="C24" s="304" t="s">
        <v>111</v>
      </c>
      <c r="D24" s="334"/>
      <c r="E24" s="331">
        <v>125144</v>
      </c>
      <c r="F24" s="331">
        <v>75844</v>
      </c>
      <c r="G24" s="331">
        <v>2931</v>
      </c>
      <c r="H24" s="331">
        <v>38897</v>
      </c>
      <c r="I24" s="330">
        <v>4037</v>
      </c>
      <c r="J24" s="328">
        <v>3435</v>
      </c>
      <c r="K24" s="327">
        <v>60.60538259924567</v>
      </c>
      <c r="L24" s="327">
        <v>2.342101898612798</v>
      </c>
      <c r="M24" s="327">
        <v>31.081793773572848</v>
      </c>
      <c r="N24" s="327">
        <v>3.22588378188327</v>
      </c>
      <c r="O24" s="327">
        <v>2.7448379466854185</v>
      </c>
      <c r="P24" s="329">
        <v>46820</v>
      </c>
      <c r="Q24" s="327">
        <v>61.73197616159485</v>
      </c>
      <c r="R24" s="328">
        <v>29024</v>
      </c>
      <c r="S24" s="327">
        <v>38.26802383840515</v>
      </c>
      <c r="T24" s="325"/>
    </row>
    <row r="25" spans="1:20" ht="21" customHeight="1">
      <c r="A25" s="71"/>
      <c r="B25" s="333"/>
      <c r="C25" s="304" t="s">
        <v>110</v>
      </c>
      <c r="D25" s="334"/>
      <c r="E25" s="331">
        <v>80261</v>
      </c>
      <c r="F25" s="331">
        <v>46082</v>
      </c>
      <c r="G25" s="331">
        <v>4810</v>
      </c>
      <c r="H25" s="331">
        <v>23741</v>
      </c>
      <c r="I25" s="330">
        <v>3562</v>
      </c>
      <c r="J25" s="328">
        <v>2066</v>
      </c>
      <c r="K25" s="327">
        <v>57.41518296557481</v>
      </c>
      <c r="L25" s="327">
        <v>5.992948007126749</v>
      </c>
      <c r="M25" s="327">
        <v>29.579746078419156</v>
      </c>
      <c r="N25" s="327">
        <v>4.438020956628998</v>
      </c>
      <c r="O25" s="327">
        <v>2.5741019922502835</v>
      </c>
      <c r="P25" s="329">
        <v>22636</v>
      </c>
      <c r="Q25" s="327">
        <v>49.12113189531704</v>
      </c>
      <c r="R25" s="328">
        <v>23446</v>
      </c>
      <c r="S25" s="327">
        <v>50.878868104682965</v>
      </c>
      <c r="T25" s="325"/>
    </row>
    <row r="26" spans="1:20" ht="21" customHeight="1">
      <c r="A26" s="71"/>
      <c r="B26" s="333"/>
      <c r="C26" s="301" t="s">
        <v>109</v>
      </c>
      <c r="D26" s="332"/>
      <c r="E26" s="331">
        <v>689886</v>
      </c>
      <c r="F26" s="331">
        <v>331414</v>
      </c>
      <c r="G26" s="331">
        <v>28951</v>
      </c>
      <c r="H26" s="331">
        <v>283924</v>
      </c>
      <c r="I26" s="330">
        <v>22482</v>
      </c>
      <c r="J26" s="328">
        <v>23115</v>
      </c>
      <c r="K26" s="327">
        <v>48.03895136297881</v>
      </c>
      <c r="L26" s="327">
        <v>4.196490434651523</v>
      </c>
      <c r="M26" s="327">
        <v>41.15520535276843</v>
      </c>
      <c r="N26" s="327">
        <v>3.2587992798810235</v>
      </c>
      <c r="O26" s="327">
        <v>3.3505535697202147</v>
      </c>
      <c r="P26" s="329">
        <v>170051</v>
      </c>
      <c r="Q26" s="327">
        <v>51.31074728285468</v>
      </c>
      <c r="R26" s="328">
        <v>161363</v>
      </c>
      <c r="S26" s="327">
        <v>48.68925271714532</v>
      </c>
      <c r="T26" s="325"/>
    </row>
    <row r="27" spans="1:20" ht="21" customHeight="1">
      <c r="A27" s="71"/>
      <c r="B27" s="333"/>
      <c r="C27" s="304" t="s">
        <v>108</v>
      </c>
      <c r="D27" s="334"/>
      <c r="E27" s="331">
        <v>108528</v>
      </c>
      <c r="F27" s="331">
        <v>51985</v>
      </c>
      <c r="G27" s="331">
        <v>2928</v>
      </c>
      <c r="H27" s="331">
        <v>45011</v>
      </c>
      <c r="I27" s="330">
        <v>3575</v>
      </c>
      <c r="J27" s="328">
        <v>5029</v>
      </c>
      <c r="K27" s="327">
        <v>47.90008108506561</v>
      </c>
      <c r="L27" s="327">
        <v>2.697921273772667</v>
      </c>
      <c r="M27" s="327">
        <v>41.47408963585434</v>
      </c>
      <c r="N27" s="327">
        <v>3.294080790210821</v>
      </c>
      <c r="O27" s="327">
        <v>4.633827215096565</v>
      </c>
      <c r="P27" s="329">
        <v>26571</v>
      </c>
      <c r="Q27" s="327">
        <v>51.11282100605944</v>
      </c>
      <c r="R27" s="328">
        <v>25414</v>
      </c>
      <c r="S27" s="327">
        <v>48.88717899394056</v>
      </c>
      <c r="T27" s="325"/>
    </row>
    <row r="28" spans="1:20" ht="21" customHeight="1">
      <c r="A28" s="71"/>
      <c r="B28" s="333"/>
      <c r="C28" s="304" t="s">
        <v>107</v>
      </c>
      <c r="D28" s="334"/>
      <c r="E28" s="331">
        <v>75055</v>
      </c>
      <c r="F28" s="331">
        <v>36701</v>
      </c>
      <c r="G28" s="331">
        <v>7172</v>
      </c>
      <c r="H28" s="331">
        <v>25761</v>
      </c>
      <c r="I28" s="330">
        <v>2670</v>
      </c>
      <c r="J28" s="328">
        <v>2751</v>
      </c>
      <c r="K28" s="327">
        <v>48.8988075411365</v>
      </c>
      <c r="L28" s="327">
        <v>9.555659183265606</v>
      </c>
      <c r="M28" s="327">
        <v>34.32282992472187</v>
      </c>
      <c r="N28" s="327">
        <v>3.5573912464192925</v>
      </c>
      <c r="O28" s="327">
        <v>3.665312104456732</v>
      </c>
      <c r="P28" s="329">
        <v>16820</v>
      </c>
      <c r="Q28" s="327">
        <v>45.829813901528574</v>
      </c>
      <c r="R28" s="328">
        <v>19881</v>
      </c>
      <c r="S28" s="327">
        <v>54.170186098471426</v>
      </c>
      <c r="T28" s="325"/>
    </row>
    <row r="29" spans="1:20" ht="21" customHeight="1">
      <c r="A29" s="71"/>
      <c r="B29" s="333"/>
      <c r="C29" s="304" t="s">
        <v>106</v>
      </c>
      <c r="D29" s="334"/>
      <c r="E29" s="331">
        <v>123380</v>
      </c>
      <c r="F29" s="331">
        <v>50373</v>
      </c>
      <c r="G29" s="331">
        <v>1882</v>
      </c>
      <c r="H29" s="331">
        <v>59180</v>
      </c>
      <c r="I29" s="330">
        <v>6185</v>
      </c>
      <c r="J29" s="328">
        <v>5760</v>
      </c>
      <c r="K29" s="327">
        <v>40.827524720376076</v>
      </c>
      <c r="L29" s="327">
        <v>1.5253687793807749</v>
      </c>
      <c r="M29" s="327">
        <v>47.96563462473659</v>
      </c>
      <c r="N29" s="327">
        <v>5.012968066137137</v>
      </c>
      <c r="O29" s="327">
        <v>4.668503809369428</v>
      </c>
      <c r="P29" s="329">
        <v>22433</v>
      </c>
      <c r="Q29" s="327">
        <v>44.53377801600064</v>
      </c>
      <c r="R29" s="328">
        <v>27940</v>
      </c>
      <c r="S29" s="327">
        <v>55.46622198399936</v>
      </c>
      <c r="T29" s="325"/>
    </row>
    <row r="30" spans="1:20" ht="21" customHeight="1">
      <c r="A30" s="71"/>
      <c r="B30" s="333"/>
      <c r="C30" s="304" t="s">
        <v>105</v>
      </c>
      <c r="D30" s="334"/>
      <c r="E30" s="331">
        <v>107787</v>
      </c>
      <c r="F30" s="331">
        <v>49735</v>
      </c>
      <c r="G30" s="331">
        <v>5687</v>
      </c>
      <c r="H30" s="331">
        <v>45661</v>
      </c>
      <c r="I30" s="330">
        <v>3494</v>
      </c>
      <c r="J30" s="328">
        <v>3210</v>
      </c>
      <c r="K30" s="327">
        <v>46.14192806182564</v>
      </c>
      <c r="L30" s="327">
        <v>5.276146474064591</v>
      </c>
      <c r="M30" s="327">
        <v>42.3622514774509</v>
      </c>
      <c r="N30" s="327">
        <v>3.241578297939455</v>
      </c>
      <c r="O30" s="327">
        <v>2.9780956887194185</v>
      </c>
      <c r="P30" s="329">
        <v>22410</v>
      </c>
      <c r="Q30" s="327">
        <v>45.05881170202071</v>
      </c>
      <c r="R30" s="328">
        <v>27325</v>
      </c>
      <c r="S30" s="327">
        <v>54.941188297979295</v>
      </c>
      <c r="T30" s="325"/>
    </row>
    <row r="31" spans="1:20" ht="21" customHeight="1">
      <c r="A31" s="71"/>
      <c r="B31" s="333"/>
      <c r="C31" s="304" t="s">
        <v>104</v>
      </c>
      <c r="D31" s="334"/>
      <c r="E31" s="331">
        <v>106357</v>
      </c>
      <c r="F31" s="331">
        <v>43619</v>
      </c>
      <c r="G31" s="331">
        <v>2876</v>
      </c>
      <c r="H31" s="331">
        <v>55548</v>
      </c>
      <c r="I31" s="330">
        <v>2095</v>
      </c>
      <c r="J31" s="328">
        <v>2219</v>
      </c>
      <c r="K31" s="327">
        <v>41.0118750998994</v>
      </c>
      <c r="L31" s="327">
        <v>2.7041003413033464</v>
      </c>
      <c r="M31" s="327">
        <v>52.22787404684224</v>
      </c>
      <c r="N31" s="327">
        <v>1.9697810205252124</v>
      </c>
      <c r="O31" s="327">
        <v>2.086369491429807</v>
      </c>
      <c r="P31" s="329">
        <v>25974</v>
      </c>
      <c r="Q31" s="327">
        <v>59.547444920791406</v>
      </c>
      <c r="R31" s="328">
        <v>17645</v>
      </c>
      <c r="S31" s="327">
        <v>40.4525550792086</v>
      </c>
      <c r="T31" s="325"/>
    </row>
    <row r="32" spans="1:20" ht="21" customHeight="1">
      <c r="A32" s="71"/>
      <c r="B32" s="333"/>
      <c r="C32" s="304" t="s">
        <v>103</v>
      </c>
      <c r="D32" s="334"/>
      <c r="E32" s="331">
        <v>94729</v>
      </c>
      <c r="F32" s="331">
        <v>54212</v>
      </c>
      <c r="G32" s="331">
        <v>5244</v>
      </c>
      <c r="H32" s="331">
        <v>29870</v>
      </c>
      <c r="I32" s="330">
        <v>2566</v>
      </c>
      <c r="J32" s="328">
        <v>2837</v>
      </c>
      <c r="K32" s="327">
        <v>57.22851502707724</v>
      </c>
      <c r="L32" s="327">
        <v>5.535791573858058</v>
      </c>
      <c r="M32" s="327">
        <v>31.53205459785282</v>
      </c>
      <c r="N32" s="327">
        <v>2.7087797823264257</v>
      </c>
      <c r="O32" s="327">
        <v>2.9948590188854523</v>
      </c>
      <c r="P32" s="329">
        <v>26717</v>
      </c>
      <c r="Q32" s="327">
        <v>49.28244669076957</v>
      </c>
      <c r="R32" s="328">
        <v>27495</v>
      </c>
      <c r="S32" s="327">
        <v>50.717553309230425</v>
      </c>
      <c r="T32" s="325"/>
    </row>
    <row r="33" spans="1:20" ht="21" customHeight="1">
      <c r="A33" s="71"/>
      <c r="B33" s="333"/>
      <c r="C33" s="304" t="s">
        <v>102</v>
      </c>
      <c r="D33" s="334"/>
      <c r="E33" s="331">
        <v>74050</v>
      </c>
      <c r="F33" s="331">
        <v>44789</v>
      </c>
      <c r="G33" s="331">
        <v>3162</v>
      </c>
      <c r="H33" s="331">
        <v>22893</v>
      </c>
      <c r="I33" s="330">
        <v>1897</v>
      </c>
      <c r="J33" s="328">
        <v>1309</v>
      </c>
      <c r="K33" s="327">
        <v>60.484807562457796</v>
      </c>
      <c r="L33" s="327">
        <v>4.270087778528022</v>
      </c>
      <c r="M33" s="327">
        <v>30.915597569209996</v>
      </c>
      <c r="N33" s="327">
        <v>2.561782579338285</v>
      </c>
      <c r="O33" s="327">
        <v>1.7677245104659016</v>
      </c>
      <c r="P33" s="329">
        <v>29126</v>
      </c>
      <c r="Q33" s="327">
        <v>65.02935988747237</v>
      </c>
      <c r="R33" s="328">
        <v>15663</v>
      </c>
      <c r="S33" s="327">
        <v>34.970640112527626</v>
      </c>
      <c r="T33" s="325"/>
    </row>
    <row r="34" spans="1:20" ht="21" customHeight="1">
      <c r="A34" s="71"/>
      <c r="B34" s="333"/>
      <c r="C34" s="301" t="s">
        <v>101</v>
      </c>
      <c r="D34" s="332"/>
      <c r="E34" s="331">
        <v>310833</v>
      </c>
      <c r="F34" s="331">
        <v>187880</v>
      </c>
      <c r="G34" s="331">
        <v>11808</v>
      </c>
      <c r="H34" s="331">
        <v>100227</v>
      </c>
      <c r="I34" s="330">
        <v>5320</v>
      </c>
      <c r="J34" s="328">
        <v>5598</v>
      </c>
      <c r="K34" s="327">
        <v>60.44403264775619</v>
      </c>
      <c r="L34" s="327">
        <v>3.7988244491415</v>
      </c>
      <c r="M34" s="327">
        <v>32.244645838762295</v>
      </c>
      <c r="N34" s="327">
        <v>1.7115299855549444</v>
      </c>
      <c r="O34" s="327">
        <v>1.8009670787850711</v>
      </c>
      <c r="P34" s="329">
        <v>140919</v>
      </c>
      <c r="Q34" s="327">
        <v>75.00479029167553</v>
      </c>
      <c r="R34" s="328">
        <v>46961</v>
      </c>
      <c r="S34" s="327">
        <v>24.995209708324463</v>
      </c>
      <c r="T34" s="325"/>
    </row>
    <row r="35" spans="1:20" ht="21" customHeight="1">
      <c r="A35" s="71"/>
      <c r="B35" s="333"/>
      <c r="C35" s="304" t="s">
        <v>100</v>
      </c>
      <c r="D35" s="334"/>
      <c r="E35" s="331">
        <v>71092</v>
      </c>
      <c r="F35" s="331">
        <v>48122</v>
      </c>
      <c r="G35" s="331">
        <v>1699</v>
      </c>
      <c r="H35" s="331">
        <v>18503</v>
      </c>
      <c r="I35" s="330">
        <v>1260</v>
      </c>
      <c r="J35" s="328">
        <v>1508</v>
      </c>
      <c r="K35" s="327">
        <v>67.68975412142014</v>
      </c>
      <c r="L35" s="327">
        <v>2.389861025150509</v>
      </c>
      <c r="M35" s="327">
        <v>26.02683846283689</v>
      </c>
      <c r="N35" s="327">
        <v>1.7723513194170932</v>
      </c>
      <c r="O35" s="327">
        <v>2.1211950711753786</v>
      </c>
      <c r="P35" s="329">
        <v>40065</v>
      </c>
      <c r="Q35" s="327">
        <v>83.2571381073106</v>
      </c>
      <c r="R35" s="328">
        <v>8057</v>
      </c>
      <c r="S35" s="327">
        <v>16.742861892689415</v>
      </c>
      <c r="T35" s="325"/>
    </row>
    <row r="36" spans="1:20" ht="21" customHeight="1">
      <c r="A36" s="71"/>
      <c r="B36" s="333"/>
      <c r="C36" s="304" t="s">
        <v>99</v>
      </c>
      <c r="D36" s="334"/>
      <c r="E36" s="331">
        <v>116108</v>
      </c>
      <c r="F36" s="331">
        <v>68372</v>
      </c>
      <c r="G36" s="331">
        <v>5504</v>
      </c>
      <c r="H36" s="331">
        <v>38320</v>
      </c>
      <c r="I36" s="330">
        <v>1932</v>
      </c>
      <c r="J36" s="328">
        <v>1980</v>
      </c>
      <c r="K36" s="327">
        <v>58.886553898094874</v>
      </c>
      <c r="L36" s="327">
        <v>4.74041409721983</v>
      </c>
      <c r="M36" s="327">
        <v>33.003755124539225</v>
      </c>
      <c r="N36" s="327">
        <v>1.663968029765391</v>
      </c>
      <c r="O36" s="327">
        <v>1.70530885038068</v>
      </c>
      <c r="P36" s="329">
        <v>51470</v>
      </c>
      <c r="Q36" s="327">
        <v>75.27935412157024</v>
      </c>
      <c r="R36" s="328">
        <v>16902</v>
      </c>
      <c r="S36" s="327">
        <v>24.720645878429767</v>
      </c>
      <c r="T36" s="325"/>
    </row>
    <row r="37" spans="1:20" ht="21" customHeight="1">
      <c r="A37" s="71"/>
      <c r="B37" s="333"/>
      <c r="C37" s="304" t="s">
        <v>98</v>
      </c>
      <c r="D37" s="334"/>
      <c r="E37" s="331">
        <v>123633</v>
      </c>
      <c r="F37" s="331">
        <v>71386</v>
      </c>
      <c r="G37" s="331">
        <v>4605</v>
      </c>
      <c r="H37" s="331">
        <v>43404</v>
      </c>
      <c r="I37" s="330">
        <v>2128</v>
      </c>
      <c r="J37" s="328">
        <v>2110</v>
      </c>
      <c r="K37" s="327">
        <v>57.74024734496454</v>
      </c>
      <c r="L37" s="327">
        <v>3.724733687607677</v>
      </c>
      <c r="M37" s="327">
        <v>35.107131591080055</v>
      </c>
      <c r="N37" s="327">
        <v>1.7212232979867834</v>
      </c>
      <c r="O37" s="327">
        <v>1.7066640783609552</v>
      </c>
      <c r="P37" s="329">
        <v>49384</v>
      </c>
      <c r="Q37" s="327">
        <v>69.17883058302749</v>
      </c>
      <c r="R37" s="328">
        <v>22002</v>
      </c>
      <c r="S37" s="327">
        <v>30.821169416972516</v>
      </c>
      <c r="T37" s="325"/>
    </row>
    <row r="38" spans="1:20" ht="21" customHeight="1">
      <c r="A38" s="71"/>
      <c r="B38" s="333"/>
      <c r="C38" s="301" t="s">
        <v>97</v>
      </c>
      <c r="D38" s="332"/>
      <c r="E38" s="331">
        <v>165410</v>
      </c>
      <c r="F38" s="331">
        <v>119519</v>
      </c>
      <c r="G38" s="331">
        <v>8504</v>
      </c>
      <c r="H38" s="331">
        <v>31755</v>
      </c>
      <c r="I38" s="330">
        <v>2653</v>
      </c>
      <c r="J38" s="328">
        <v>2979</v>
      </c>
      <c r="K38" s="327">
        <v>72.25621183725288</v>
      </c>
      <c r="L38" s="327">
        <v>5.141164379420833</v>
      </c>
      <c r="M38" s="327">
        <v>19.19775104286319</v>
      </c>
      <c r="N38" s="327">
        <v>1.6038933559035125</v>
      </c>
      <c r="O38" s="327">
        <v>1.8009793845595792</v>
      </c>
      <c r="P38" s="329">
        <v>92260</v>
      </c>
      <c r="Q38" s="327">
        <v>77.19274759661644</v>
      </c>
      <c r="R38" s="328">
        <v>27259</v>
      </c>
      <c r="S38" s="327">
        <v>22.80725240338356</v>
      </c>
      <c r="T38" s="325"/>
    </row>
    <row r="39" spans="1:20" ht="21" customHeight="1">
      <c r="A39" s="71"/>
      <c r="B39" s="333"/>
      <c r="C39" s="301" t="s">
        <v>96</v>
      </c>
      <c r="D39" s="332"/>
      <c r="E39" s="331">
        <v>107268</v>
      </c>
      <c r="F39" s="331">
        <v>68625</v>
      </c>
      <c r="G39" s="331">
        <v>4881</v>
      </c>
      <c r="H39" s="331">
        <v>29051</v>
      </c>
      <c r="I39" s="330">
        <v>2015</v>
      </c>
      <c r="J39" s="328">
        <v>2696</v>
      </c>
      <c r="K39" s="327">
        <v>63.97527687660812</v>
      </c>
      <c r="L39" s="327">
        <v>4.550285266808367</v>
      </c>
      <c r="M39" s="327">
        <v>27.08263414997949</v>
      </c>
      <c r="N39" s="327">
        <v>1.8784726106574188</v>
      </c>
      <c r="O39" s="327">
        <v>2.513331095946601</v>
      </c>
      <c r="P39" s="329">
        <v>55007</v>
      </c>
      <c r="Q39" s="327">
        <v>80.15591985428051</v>
      </c>
      <c r="R39" s="328">
        <v>13618</v>
      </c>
      <c r="S39" s="327">
        <v>19.844080145719488</v>
      </c>
      <c r="T39" s="325"/>
    </row>
    <row r="40" spans="1:20" ht="21" customHeight="1">
      <c r="A40" s="71"/>
      <c r="B40" s="333"/>
      <c r="C40" s="301" t="s">
        <v>95</v>
      </c>
      <c r="D40" s="332"/>
      <c r="E40" s="331">
        <v>72916</v>
      </c>
      <c r="F40" s="331">
        <v>52691</v>
      </c>
      <c r="G40" s="331">
        <v>1151</v>
      </c>
      <c r="H40" s="331">
        <v>15916</v>
      </c>
      <c r="I40" s="330">
        <v>1201</v>
      </c>
      <c r="J40" s="328">
        <v>1957</v>
      </c>
      <c r="K40" s="327">
        <v>72.26260354380383</v>
      </c>
      <c r="L40" s="327">
        <v>1.5785287179768501</v>
      </c>
      <c r="M40" s="327">
        <v>21.827856711832794</v>
      </c>
      <c r="N40" s="327">
        <v>1.647100773492786</v>
      </c>
      <c r="O40" s="327">
        <v>2.6839102528937406</v>
      </c>
      <c r="P40" s="329">
        <v>42601</v>
      </c>
      <c r="Q40" s="327">
        <v>80.85061965041469</v>
      </c>
      <c r="R40" s="328">
        <v>10090</v>
      </c>
      <c r="S40" s="327">
        <v>19.149380349585318</v>
      </c>
      <c r="T40" s="325"/>
    </row>
    <row r="41" spans="1:20" ht="21" customHeight="1">
      <c r="A41" s="71"/>
      <c r="B41" s="333"/>
      <c r="C41" s="301" t="s">
        <v>94</v>
      </c>
      <c r="D41" s="332"/>
      <c r="E41" s="331">
        <v>179957</v>
      </c>
      <c r="F41" s="331">
        <v>105977</v>
      </c>
      <c r="G41" s="331">
        <v>8816</v>
      </c>
      <c r="H41" s="331">
        <v>55625</v>
      </c>
      <c r="I41" s="330">
        <v>4025</v>
      </c>
      <c r="J41" s="328">
        <v>5514</v>
      </c>
      <c r="K41" s="327">
        <v>58.890179320615474</v>
      </c>
      <c r="L41" s="327">
        <v>4.898948082041821</v>
      </c>
      <c r="M41" s="327">
        <v>30.910161872002757</v>
      </c>
      <c r="N41" s="327">
        <v>2.236645420850537</v>
      </c>
      <c r="O41" s="327">
        <v>3.064065304489406</v>
      </c>
      <c r="P41" s="329">
        <v>77273</v>
      </c>
      <c r="Q41" s="327">
        <v>72.91487775649433</v>
      </c>
      <c r="R41" s="328">
        <v>28704</v>
      </c>
      <c r="S41" s="327">
        <v>27.085122243505666</v>
      </c>
      <c r="T41" s="325"/>
    </row>
    <row r="42" spans="1:20" ht="21" customHeight="1">
      <c r="A42" s="71"/>
      <c r="B42" s="333"/>
      <c r="C42" s="301" t="s">
        <v>93</v>
      </c>
      <c r="D42" s="332"/>
      <c r="E42" s="331">
        <v>79007</v>
      </c>
      <c r="F42" s="331">
        <v>49474</v>
      </c>
      <c r="G42" s="331">
        <v>2121</v>
      </c>
      <c r="H42" s="331">
        <v>24325</v>
      </c>
      <c r="I42" s="330">
        <v>1852</v>
      </c>
      <c r="J42" s="328">
        <v>1235</v>
      </c>
      <c r="K42" s="327">
        <v>62.61976786866986</v>
      </c>
      <c r="L42" s="327">
        <v>2.684572253091498</v>
      </c>
      <c r="M42" s="327">
        <v>30.7884111534421</v>
      </c>
      <c r="N42" s="327">
        <v>2.344096092751275</v>
      </c>
      <c r="O42" s="327">
        <v>1.563152632045262</v>
      </c>
      <c r="P42" s="329">
        <v>44714</v>
      </c>
      <c r="Q42" s="327">
        <v>90.37878481626713</v>
      </c>
      <c r="R42" s="328">
        <v>4760</v>
      </c>
      <c r="S42" s="327">
        <v>9.62121518373287</v>
      </c>
      <c r="T42" s="325"/>
    </row>
    <row r="43" spans="1:20" ht="21" customHeight="1">
      <c r="A43" s="71"/>
      <c r="B43" s="333"/>
      <c r="C43" s="301" t="s">
        <v>92</v>
      </c>
      <c r="D43" s="332"/>
      <c r="E43" s="331">
        <v>97817</v>
      </c>
      <c r="F43" s="331">
        <v>66138</v>
      </c>
      <c r="G43" s="331">
        <v>5201</v>
      </c>
      <c r="H43" s="331">
        <v>23291</v>
      </c>
      <c r="I43" s="330">
        <v>1368</v>
      </c>
      <c r="J43" s="328">
        <v>1819</v>
      </c>
      <c r="K43" s="327">
        <v>67.61401392396004</v>
      </c>
      <c r="L43" s="327">
        <v>5.317071674657779</v>
      </c>
      <c r="M43" s="327">
        <v>23.8107895355613</v>
      </c>
      <c r="N43" s="327">
        <v>1.3985299078892217</v>
      </c>
      <c r="O43" s="327">
        <v>1.8595949579316478</v>
      </c>
      <c r="P43" s="329">
        <v>52884</v>
      </c>
      <c r="Q43" s="327">
        <v>79.96008346185249</v>
      </c>
      <c r="R43" s="328">
        <v>13254</v>
      </c>
      <c r="S43" s="327">
        <v>20.03991653814751</v>
      </c>
      <c r="T43" s="325"/>
    </row>
    <row r="44" spans="1:20" ht="21" customHeight="1">
      <c r="A44" s="71"/>
      <c r="B44" s="333"/>
      <c r="C44" s="301" t="s">
        <v>91</v>
      </c>
      <c r="D44" s="332"/>
      <c r="E44" s="331">
        <v>24083</v>
      </c>
      <c r="F44" s="331">
        <v>18863</v>
      </c>
      <c r="G44" s="331">
        <v>423</v>
      </c>
      <c r="H44" s="331">
        <v>4135</v>
      </c>
      <c r="I44" s="330">
        <v>166</v>
      </c>
      <c r="J44" s="328">
        <v>496</v>
      </c>
      <c r="K44" s="327">
        <v>78.32495951501059</v>
      </c>
      <c r="L44" s="327">
        <v>1.75642569447328</v>
      </c>
      <c r="M44" s="327">
        <v>17.169787817132416</v>
      </c>
      <c r="N44" s="327">
        <v>0.6892828966490886</v>
      </c>
      <c r="O44" s="327">
        <v>2.0595440767346265</v>
      </c>
      <c r="P44" s="329">
        <v>15304</v>
      </c>
      <c r="Q44" s="327">
        <v>81.13237555001855</v>
      </c>
      <c r="R44" s="328">
        <v>3559</v>
      </c>
      <c r="S44" s="327">
        <v>18.867624449981445</v>
      </c>
      <c r="T44" s="325"/>
    </row>
    <row r="45" spans="1:20" ht="21" customHeight="1">
      <c r="A45" s="71"/>
      <c r="B45" s="333"/>
      <c r="C45" s="301" t="s">
        <v>90</v>
      </c>
      <c r="D45" s="332"/>
      <c r="E45" s="331">
        <v>17513</v>
      </c>
      <c r="F45" s="331">
        <v>13566</v>
      </c>
      <c r="G45" s="331">
        <v>785</v>
      </c>
      <c r="H45" s="331">
        <v>2591</v>
      </c>
      <c r="I45" s="330">
        <v>117</v>
      </c>
      <c r="J45" s="328">
        <v>454</v>
      </c>
      <c r="K45" s="327">
        <v>77.46245646091475</v>
      </c>
      <c r="L45" s="327">
        <v>4.482384514360761</v>
      </c>
      <c r="M45" s="327">
        <v>14.794723919374178</v>
      </c>
      <c r="N45" s="327">
        <v>0.6680751441786102</v>
      </c>
      <c r="O45" s="327">
        <v>2.592359961171701</v>
      </c>
      <c r="P45" s="329">
        <v>11838</v>
      </c>
      <c r="Q45" s="327">
        <v>87.26227333038479</v>
      </c>
      <c r="R45" s="328">
        <v>1728</v>
      </c>
      <c r="S45" s="327">
        <v>12.737726669615215</v>
      </c>
      <c r="T45" s="325"/>
    </row>
    <row r="46" spans="1:20" ht="21" customHeight="1">
      <c r="A46" s="71"/>
      <c r="B46" s="333"/>
      <c r="C46" s="301" t="s">
        <v>89</v>
      </c>
      <c r="D46" s="332"/>
      <c r="E46" s="331">
        <v>69615</v>
      </c>
      <c r="F46" s="331">
        <v>44177</v>
      </c>
      <c r="G46" s="331">
        <v>2398</v>
      </c>
      <c r="H46" s="331">
        <v>20925</v>
      </c>
      <c r="I46" s="330">
        <v>744</v>
      </c>
      <c r="J46" s="328">
        <v>1371</v>
      </c>
      <c r="K46" s="327">
        <v>63.45902463549522</v>
      </c>
      <c r="L46" s="327">
        <v>3.4446599152481507</v>
      </c>
      <c r="M46" s="327">
        <v>30.058177117000646</v>
      </c>
      <c r="N46" s="327">
        <v>1.0687351863822452</v>
      </c>
      <c r="O46" s="327">
        <v>1.969403145873734</v>
      </c>
      <c r="P46" s="329">
        <v>38664</v>
      </c>
      <c r="Q46" s="327">
        <v>87.52065554474048</v>
      </c>
      <c r="R46" s="328">
        <v>5513</v>
      </c>
      <c r="S46" s="327">
        <v>12.479344455259524</v>
      </c>
      <c r="T46" s="325"/>
    </row>
    <row r="47" spans="1:20" ht="21" customHeight="1">
      <c r="A47" s="71"/>
      <c r="B47" s="333"/>
      <c r="C47" s="301" t="s">
        <v>88</v>
      </c>
      <c r="D47" s="332"/>
      <c r="E47" s="331">
        <v>95655</v>
      </c>
      <c r="F47" s="331">
        <v>56594</v>
      </c>
      <c r="G47" s="331">
        <v>3165</v>
      </c>
      <c r="H47" s="331">
        <v>30736</v>
      </c>
      <c r="I47" s="330">
        <v>2734</v>
      </c>
      <c r="J47" s="328">
        <v>2426</v>
      </c>
      <c r="K47" s="327">
        <v>59.16470649730804</v>
      </c>
      <c r="L47" s="327">
        <v>3.3087658773718047</v>
      </c>
      <c r="M47" s="327">
        <v>32.132141550363286</v>
      </c>
      <c r="N47" s="327">
        <v>2.8581882808007943</v>
      </c>
      <c r="O47" s="327">
        <v>2.536197794156082</v>
      </c>
      <c r="P47" s="329">
        <v>44639</v>
      </c>
      <c r="Q47" s="327">
        <v>78.87585256387602</v>
      </c>
      <c r="R47" s="328">
        <v>11955</v>
      </c>
      <c r="S47" s="327">
        <v>21.124147436123973</v>
      </c>
      <c r="T47" s="325"/>
    </row>
    <row r="48" spans="1:20" ht="21" customHeight="1">
      <c r="A48" s="71"/>
      <c r="B48" s="333"/>
      <c r="C48" s="301" t="s">
        <v>87</v>
      </c>
      <c r="D48" s="332"/>
      <c r="E48" s="331">
        <v>101931</v>
      </c>
      <c r="F48" s="331">
        <v>56382</v>
      </c>
      <c r="G48" s="331">
        <v>4241</v>
      </c>
      <c r="H48" s="331">
        <v>37356</v>
      </c>
      <c r="I48" s="330">
        <v>1933</v>
      </c>
      <c r="J48" s="328">
        <v>2019</v>
      </c>
      <c r="K48" s="327">
        <v>55.313888807134234</v>
      </c>
      <c r="L48" s="327">
        <v>4.160657699816542</v>
      </c>
      <c r="M48" s="327">
        <v>36.648320922977305</v>
      </c>
      <c r="N48" s="327">
        <v>1.8963808851085537</v>
      </c>
      <c r="O48" s="327">
        <v>1.9807516849633575</v>
      </c>
      <c r="P48" s="329">
        <v>39167</v>
      </c>
      <c r="Q48" s="327">
        <v>69.46720584583733</v>
      </c>
      <c r="R48" s="328">
        <v>17215</v>
      </c>
      <c r="S48" s="327">
        <v>30.532794154162673</v>
      </c>
      <c r="T48" s="325"/>
    </row>
    <row r="49" spans="1:20" ht="21" customHeight="1">
      <c r="A49" s="71"/>
      <c r="B49" s="333"/>
      <c r="C49" s="301" t="s">
        <v>86</v>
      </c>
      <c r="D49" s="332"/>
      <c r="E49" s="331">
        <v>43033</v>
      </c>
      <c r="F49" s="331">
        <v>24694</v>
      </c>
      <c r="G49" s="331">
        <v>1266</v>
      </c>
      <c r="H49" s="331">
        <v>14747</v>
      </c>
      <c r="I49" s="330">
        <v>802</v>
      </c>
      <c r="J49" s="328">
        <v>1524</v>
      </c>
      <c r="K49" s="327">
        <v>57.38386819417656</v>
      </c>
      <c r="L49" s="327">
        <v>2.9419282875932424</v>
      </c>
      <c r="M49" s="327">
        <v>34.269049334231866</v>
      </c>
      <c r="N49" s="327">
        <v>1.863686008412149</v>
      </c>
      <c r="O49" s="327">
        <v>3.541468175586178</v>
      </c>
      <c r="P49" s="329">
        <v>21434</v>
      </c>
      <c r="Q49" s="327">
        <v>86.79841256985502</v>
      </c>
      <c r="R49" s="328">
        <v>3260</v>
      </c>
      <c r="S49" s="327">
        <v>13.201587430144974</v>
      </c>
      <c r="T49" s="325"/>
    </row>
    <row r="50" spans="1:20" ht="21" customHeight="1">
      <c r="A50" s="71"/>
      <c r="B50" s="333"/>
      <c r="C50" s="301" t="s">
        <v>85</v>
      </c>
      <c r="D50" s="332"/>
      <c r="E50" s="331">
        <v>53368</v>
      </c>
      <c r="F50" s="331">
        <v>35214</v>
      </c>
      <c r="G50" s="331">
        <v>811</v>
      </c>
      <c r="H50" s="331">
        <v>14621</v>
      </c>
      <c r="I50" s="330">
        <v>1523</v>
      </c>
      <c r="J50" s="328">
        <v>1199</v>
      </c>
      <c r="K50" s="327">
        <v>65.98336081546995</v>
      </c>
      <c r="L50" s="327">
        <v>1.5196372357967323</v>
      </c>
      <c r="M50" s="327">
        <v>27.396567231299656</v>
      </c>
      <c r="N50" s="327">
        <v>2.853770049467846</v>
      </c>
      <c r="O50" s="327">
        <v>2.246664667965822</v>
      </c>
      <c r="P50" s="329">
        <v>24841</v>
      </c>
      <c r="Q50" s="327">
        <v>70.5429658658488</v>
      </c>
      <c r="R50" s="328">
        <v>10373</v>
      </c>
      <c r="S50" s="327">
        <v>29.45703413415119</v>
      </c>
      <c r="T50" s="325"/>
    </row>
    <row r="51" spans="1:20" ht="21" customHeight="1">
      <c r="A51" s="71"/>
      <c r="B51" s="333"/>
      <c r="C51" s="301" t="s">
        <v>84</v>
      </c>
      <c r="D51" s="332"/>
      <c r="E51" s="331">
        <v>55873</v>
      </c>
      <c r="F51" s="331">
        <v>36265</v>
      </c>
      <c r="G51" s="331">
        <v>1621</v>
      </c>
      <c r="H51" s="331">
        <v>16331</v>
      </c>
      <c r="I51" s="330">
        <v>659</v>
      </c>
      <c r="J51" s="328">
        <v>997</v>
      </c>
      <c r="K51" s="327">
        <v>64.90612639378591</v>
      </c>
      <c r="L51" s="327">
        <v>2.9012224151200043</v>
      </c>
      <c r="M51" s="327">
        <v>29.228786712723497</v>
      </c>
      <c r="N51" s="327">
        <v>1.1794605623467507</v>
      </c>
      <c r="O51" s="327">
        <v>1.7844039160238399</v>
      </c>
      <c r="P51" s="329">
        <v>24486</v>
      </c>
      <c r="Q51" s="327">
        <v>67.51964704260305</v>
      </c>
      <c r="R51" s="328">
        <v>11779</v>
      </c>
      <c r="S51" s="327">
        <v>32.48035295739694</v>
      </c>
      <c r="T51" s="325"/>
    </row>
    <row r="52" spans="1:20" ht="21" customHeight="1">
      <c r="A52" s="71"/>
      <c r="B52" s="333"/>
      <c r="C52" s="301" t="s">
        <v>83</v>
      </c>
      <c r="D52" s="332"/>
      <c r="E52" s="331">
        <v>16218</v>
      </c>
      <c r="F52" s="331">
        <v>12139</v>
      </c>
      <c r="G52" s="331">
        <v>248</v>
      </c>
      <c r="H52" s="331">
        <v>3102</v>
      </c>
      <c r="I52" s="330">
        <v>251</v>
      </c>
      <c r="J52" s="328">
        <v>478</v>
      </c>
      <c r="K52" s="327">
        <v>74.84893328400543</v>
      </c>
      <c r="L52" s="327">
        <v>1.5291651251695646</v>
      </c>
      <c r="M52" s="327">
        <v>19.126896041435444</v>
      </c>
      <c r="N52" s="327">
        <v>1.54766309039339</v>
      </c>
      <c r="O52" s="327">
        <v>2.947342458996177</v>
      </c>
      <c r="P52" s="329">
        <v>12031</v>
      </c>
      <c r="Q52" s="327">
        <v>99.11030562649313</v>
      </c>
      <c r="R52" s="328">
        <v>108</v>
      </c>
      <c r="S52" s="327">
        <v>0.8896943735068786</v>
      </c>
      <c r="T52" s="325"/>
    </row>
    <row r="53" spans="1:20" ht="21" customHeight="1">
      <c r="A53" s="71"/>
      <c r="B53" s="333"/>
      <c r="C53" s="301" t="s">
        <v>82</v>
      </c>
      <c r="D53" s="332"/>
      <c r="E53" s="331">
        <v>33308</v>
      </c>
      <c r="F53" s="331">
        <v>23280</v>
      </c>
      <c r="G53" s="331">
        <v>650</v>
      </c>
      <c r="H53" s="331">
        <v>7886</v>
      </c>
      <c r="I53" s="330">
        <v>703</v>
      </c>
      <c r="J53" s="328">
        <v>789</v>
      </c>
      <c r="K53" s="327">
        <v>69.8931187702654</v>
      </c>
      <c r="L53" s="327">
        <v>1.9514831271766544</v>
      </c>
      <c r="M53" s="327">
        <v>23.675993755253995</v>
      </c>
      <c r="N53" s="327">
        <v>2.1106040590849044</v>
      </c>
      <c r="O53" s="327">
        <v>2.3688002882190466</v>
      </c>
      <c r="P53" s="329">
        <v>21020</v>
      </c>
      <c r="Q53" s="327">
        <v>90.29209621993127</v>
      </c>
      <c r="R53" s="328">
        <v>2260</v>
      </c>
      <c r="S53" s="327">
        <v>9.70790378006873</v>
      </c>
      <c r="T53" s="325"/>
    </row>
    <row r="54" spans="1:20" ht="21" customHeight="1">
      <c r="A54" s="71"/>
      <c r="B54" s="333"/>
      <c r="C54" s="301" t="s">
        <v>81</v>
      </c>
      <c r="D54" s="332"/>
      <c r="E54" s="331">
        <v>12561</v>
      </c>
      <c r="F54" s="331">
        <v>10493</v>
      </c>
      <c r="G54" s="331">
        <v>50</v>
      </c>
      <c r="H54" s="331">
        <v>1636</v>
      </c>
      <c r="I54" s="330">
        <v>112</v>
      </c>
      <c r="J54" s="328">
        <v>270</v>
      </c>
      <c r="K54" s="327">
        <v>83.53634264787836</v>
      </c>
      <c r="L54" s="327">
        <v>0.3980574795000398</v>
      </c>
      <c r="M54" s="327">
        <v>13.024440729241302</v>
      </c>
      <c r="N54" s="327">
        <v>0.891648754080089</v>
      </c>
      <c r="O54" s="327">
        <v>2.149510389300215</v>
      </c>
      <c r="P54" s="329">
        <v>9606</v>
      </c>
      <c r="Q54" s="327">
        <v>91.54674544934718</v>
      </c>
      <c r="R54" s="328">
        <v>887</v>
      </c>
      <c r="S54" s="327">
        <v>8.453254550652817</v>
      </c>
      <c r="T54" s="325"/>
    </row>
    <row r="55" spans="1:20" ht="21" customHeight="1">
      <c r="A55" s="71"/>
      <c r="B55" s="333"/>
      <c r="C55" s="301" t="s">
        <v>80</v>
      </c>
      <c r="D55" s="332"/>
      <c r="E55" s="331">
        <v>18719</v>
      </c>
      <c r="F55" s="331">
        <v>12189</v>
      </c>
      <c r="G55" s="331">
        <v>664</v>
      </c>
      <c r="H55" s="331">
        <v>4895</v>
      </c>
      <c r="I55" s="330">
        <v>322</v>
      </c>
      <c r="J55" s="328">
        <v>649</v>
      </c>
      <c r="K55" s="327">
        <v>65.11565788770768</v>
      </c>
      <c r="L55" s="327">
        <v>3.547198034083017</v>
      </c>
      <c r="M55" s="327">
        <v>26.149901169934292</v>
      </c>
      <c r="N55" s="327">
        <v>1.720177359901704</v>
      </c>
      <c r="O55" s="327">
        <v>3.46706554837331</v>
      </c>
      <c r="P55" s="329">
        <v>10995</v>
      </c>
      <c r="Q55" s="327">
        <v>90.20428254984002</v>
      </c>
      <c r="R55" s="328">
        <v>1194</v>
      </c>
      <c r="S55" s="327">
        <v>9.79571745015998</v>
      </c>
      <c r="T55" s="325"/>
    </row>
    <row r="56" spans="1:20" ht="21" customHeight="1">
      <c r="A56" s="71"/>
      <c r="B56" s="333"/>
      <c r="C56" s="301" t="s">
        <v>79</v>
      </c>
      <c r="D56" s="332"/>
      <c r="E56" s="331">
        <v>12256</v>
      </c>
      <c r="F56" s="331">
        <v>10100</v>
      </c>
      <c r="G56" s="331">
        <v>23</v>
      </c>
      <c r="H56" s="331">
        <v>1742</v>
      </c>
      <c r="I56" s="330">
        <v>95</v>
      </c>
      <c r="J56" s="328">
        <v>296</v>
      </c>
      <c r="K56" s="327">
        <v>82.40861618798957</v>
      </c>
      <c r="L56" s="327">
        <v>0.18766318537859009</v>
      </c>
      <c r="M56" s="327">
        <v>14.213446475195823</v>
      </c>
      <c r="N56" s="327">
        <v>0.775130548302872</v>
      </c>
      <c r="O56" s="327">
        <v>2.415143603133159</v>
      </c>
      <c r="P56" s="329">
        <v>9250</v>
      </c>
      <c r="Q56" s="327">
        <v>91.58415841584159</v>
      </c>
      <c r="R56" s="328">
        <v>850</v>
      </c>
      <c r="S56" s="327">
        <v>8.415841584158416</v>
      </c>
      <c r="T56" s="325"/>
    </row>
    <row r="57" spans="1:20" ht="21" customHeight="1">
      <c r="A57" s="71"/>
      <c r="B57" s="333"/>
      <c r="C57" s="301" t="s">
        <v>78</v>
      </c>
      <c r="D57" s="332"/>
      <c r="E57" s="331">
        <v>11164</v>
      </c>
      <c r="F57" s="331">
        <v>8331</v>
      </c>
      <c r="G57" s="331">
        <v>724</v>
      </c>
      <c r="H57" s="331">
        <v>1896</v>
      </c>
      <c r="I57" s="330">
        <v>55</v>
      </c>
      <c r="J57" s="328">
        <v>158</v>
      </c>
      <c r="K57" s="327">
        <v>74.62379075600143</v>
      </c>
      <c r="L57" s="327">
        <v>6.485130777499104</v>
      </c>
      <c r="M57" s="327">
        <v>16.98316015764959</v>
      </c>
      <c r="N57" s="327">
        <v>0.4926549623790756</v>
      </c>
      <c r="O57" s="327">
        <v>1.415263346470799</v>
      </c>
      <c r="P57" s="329">
        <v>8112</v>
      </c>
      <c r="Q57" s="327">
        <v>97.37126395390709</v>
      </c>
      <c r="R57" s="328">
        <v>219</v>
      </c>
      <c r="S57" s="327">
        <v>2.6287360460929063</v>
      </c>
      <c r="T57" s="325"/>
    </row>
    <row r="58" spans="1:20" ht="21" customHeight="1">
      <c r="A58" s="71"/>
      <c r="B58" s="333"/>
      <c r="C58" s="301" t="s">
        <v>77</v>
      </c>
      <c r="D58" s="332"/>
      <c r="E58" s="331">
        <v>3352</v>
      </c>
      <c r="F58" s="331">
        <v>2785</v>
      </c>
      <c r="G58" s="331">
        <v>2</v>
      </c>
      <c r="H58" s="331">
        <v>415</v>
      </c>
      <c r="I58" s="330">
        <v>56</v>
      </c>
      <c r="J58" s="328">
        <v>94</v>
      </c>
      <c r="K58" s="327">
        <v>83.08472553699285</v>
      </c>
      <c r="L58" s="327">
        <v>0.05966587112171838</v>
      </c>
      <c r="M58" s="327">
        <v>12.380668257756563</v>
      </c>
      <c r="N58" s="327">
        <v>1.6706443914081146</v>
      </c>
      <c r="O58" s="327">
        <v>2.8042959427207634</v>
      </c>
      <c r="P58" s="329">
        <v>2778</v>
      </c>
      <c r="Q58" s="327">
        <v>99.74865350089766</v>
      </c>
      <c r="R58" s="328">
        <v>7</v>
      </c>
      <c r="S58" s="327">
        <v>0.2513464991023339</v>
      </c>
      <c r="T58" s="325"/>
    </row>
    <row r="59" spans="1:20" ht="21" customHeight="1">
      <c r="A59" s="71"/>
      <c r="B59" s="333"/>
      <c r="C59" s="301" t="s">
        <v>76</v>
      </c>
      <c r="D59" s="332"/>
      <c r="E59" s="331">
        <v>6151</v>
      </c>
      <c r="F59" s="331">
        <v>4576</v>
      </c>
      <c r="G59" s="331">
        <v>20</v>
      </c>
      <c r="H59" s="331">
        <v>1454</v>
      </c>
      <c r="I59" s="330">
        <v>43</v>
      </c>
      <c r="J59" s="328">
        <v>58</v>
      </c>
      <c r="K59" s="327">
        <v>74.39440741342871</v>
      </c>
      <c r="L59" s="327">
        <v>0.32515038205169894</v>
      </c>
      <c r="M59" s="327">
        <v>23.63843277515851</v>
      </c>
      <c r="N59" s="327">
        <v>0.6990733214111527</v>
      </c>
      <c r="O59" s="327">
        <v>0.9429361079499269</v>
      </c>
      <c r="P59" s="329">
        <v>4528</v>
      </c>
      <c r="Q59" s="327">
        <v>98.95104895104895</v>
      </c>
      <c r="R59" s="328">
        <v>48</v>
      </c>
      <c r="S59" s="327">
        <v>1.048951048951049</v>
      </c>
      <c r="T59" s="325"/>
    </row>
    <row r="60" spans="1:20" ht="21" customHeight="1">
      <c r="A60" s="71"/>
      <c r="B60" s="333"/>
      <c r="C60" s="301" t="s">
        <v>75</v>
      </c>
      <c r="D60" s="332"/>
      <c r="E60" s="331">
        <v>4402</v>
      </c>
      <c r="F60" s="331">
        <v>3306</v>
      </c>
      <c r="G60" s="331">
        <v>62</v>
      </c>
      <c r="H60" s="331">
        <v>856</v>
      </c>
      <c r="I60" s="330">
        <v>72</v>
      </c>
      <c r="J60" s="328">
        <v>106</v>
      </c>
      <c r="K60" s="327">
        <v>75.10222626079054</v>
      </c>
      <c r="L60" s="327">
        <v>1.4084507042253522</v>
      </c>
      <c r="M60" s="327">
        <v>19.445706497046796</v>
      </c>
      <c r="N60" s="327">
        <v>1.635620172648796</v>
      </c>
      <c r="O60" s="327">
        <v>2.407996365288505</v>
      </c>
      <c r="P60" s="329">
        <v>3282</v>
      </c>
      <c r="Q60" s="327">
        <v>99.27404718693285</v>
      </c>
      <c r="R60" s="328">
        <v>24</v>
      </c>
      <c r="S60" s="327">
        <v>0.7259528130671506</v>
      </c>
      <c r="T60" s="325"/>
    </row>
    <row r="61" spans="1:20" ht="21" customHeight="1">
      <c r="A61" s="71"/>
      <c r="B61" s="333"/>
      <c r="C61" s="301" t="s">
        <v>74</v>
      </c>
      <c r="D61" s="332"/>
      <c r="E61" s="331">
        <v>3898</v>
      </c>
      <c r="F61" s="331">
        <v>3397</v>
      </c>
      <c r="G61" s="331">
        <v>197</v>
      </c>
      <c r="H61" s="331">
        <v>210</v>
      </c>
      <c r="I61" s="330">
        <v>27</v>
      </c>
      <c r="J61" s="328">
        <v>67</v>
      </c>
      <c r="K61" s="327">
        <v>87.14725500256542</v>
      </c>
      <c r="L61" s="327">
        <v>5.053873781426373</v>
      </c>
      <c r="M61" s="327">
        <v>5.38737814263725</v>
      </c>
      <c r="N61" s="327">
        <v>0.6926629040533607</v>
      </c>
      <c r="O61" s="327">
        <v>1.718830169317599</v>
      </c>
      <c r="P61" s="329">
        <v>3334</v>
      </c>
      <c r="Q61" s="327">
        <v>98.14542243155726</v>
      </c>
      <c r="R61" s="328">
        <v>63</v>
      </c>
      <c r="S61" s="327">
        <v>1.8545775684427435</v>
      </c>
      <c r="T61" s="325"/>
    </row>
    <row r="62" spans="1:20" ht="21" customHeight="1">
      <c r="A62" s="71"/>
      <c r="B62" s="333"/>
      <c r="C62" s="301" t="s">
        <v>73</v>
      </c>
      <c r="D62" s="332"/>
      <c r="E62" s="331">
        <v>6161</v>
      </c>
      <c r="F62" s="331">
        <v>4634</v>
      </c>
      <c r="G62" s="331">
        <v>43</v>
      </c>
      <c r="H62" s="331">
        <v>1341</v>
      </c>
      <c r="I62" s="330">
        <v>84</v>
      </c>
      <c r="J62" s="328">
        <v>59</v>
      </c>
      <c r="K62" s="327">
        <v>75.21506248985554</v>
      </c>
      <c r="L62" s="327">
        <v>0.6979386463236488</v>
      </c>
      <c r="M62" s="327">
        <v>21.76594708651193</v>
      </c>
      <c r="N62" s="327">
        <v>1.363415030027593</v>
      </c>
      <c r="O62" s="327">
        <v>0.9576367472812856</v>
      </c>
      <c r="P62" s="329">
        <v>3883</v>
      </c>
      <c r="Q62" s="327">
        <v>83.79369874838153</v>
      </c>
      <c r="R62" s="328">
        <v>751</v>
      </c>
      <c r="S62" s="327">
        <v>16.20630125161847</v>
      </c>
      <c r="T62" s="325"/>
    </row>
    <row r="63" spans="1:20" ht="21" customHeight="1">
      <c r="A63" s="71"/>
      <c r="B63" s="333"/>
      <c r="C63" s="301" t="s">
        <v>72</v>
      </c>
      <c r="D63" s="332"/>
      <c r="E63" s="331">
        <v>6077</v>
      </c>
      <c r="F63" s="331">
        <v>2783</v>
      </c>
      <c r="G63" s="331">
        <v>185</v>
      </c>
      <c r="H63" s="331">
        <v>911</v>
      </c>
      <c r="I63" s="330">
        <v>889</v>
      </c>
      <c r="J63" s="328">
        <v>1309</v>
      </c>
      <c r="K63" s="327">
        <v>45.79562284021721</v>
      </c>
      <c r="L63" s="327">
        <v>3.044265262465032</v>
      </c>
      <c r="M63" s="327">
        <v>14.99094948165213</v>
      </c>
      <c r="N63" s="327">
        <v>14.62892874773737</v>
      </c>
      <c r="O63" s="327">
        <v>21.540233667928256</v>
      </c>
      <c r="P63" s="329">
        <v>2463</v>
      </c>
      <c r="Q63" s="327">
        <v>88.50161696011499</v>
      </c>
      <c r="R63" s="328">
        <v>320</v>
      </c>
      <c r="S63" s="327">
        <v>11.498383039885015</v>
      </c>
      <c r="T63" s="325"/>
    </row>
    <row r="64" spans="1:20" ht="21" customHeight="1">
      <c r="A64" s="71"/>
      <c r="B64" s="333"/>
      <c r="C64" s="301" t="s">
        <v>71</v>
      </c>
      <c r="D64" s="332"/>
      <c r="E64" s="331">
        <v>3064</v>
      </c>
      <c r="F64" s="331">
        <v>2488</v>
      </c>
      <c r="G64" s="331">
        <v>29</v>
      </c>
      <c r="H64" s="331">
        <v>456</v>
      </c>
      <c r="I64" s="330">
        <v>13</v>
      </c>
      <c r="J64" s="328">
        <v>78</v>
      </c>
      <c r="K64" s="327">
        <v>81.20104438642298</v>
      </c>
      <c r="L64" s="327">
        <v>0.9464751958224543</v>
      </c>
      <c r="M64" s="327">
        <v>14.882506527415144</v>
      </c>
      <c r="N64" s="327">
        <v>0.4242819843342037</v>
      </c>
      <c r="O64" s="327">
        <v>2.5456919060052217</v>
      </c>
      <c r="P64" s="329">
        <v>2377</v>
      </c>
      <c r="Q64" s="327">
        <v>95.53858520900322</v>
      </c>
      <c r="R64" s="328">
        <v>111</v>
      </c>
      <c r="S64" s="327">
        <v>4.461414790996784</v>
      </c>
      <c r="T64" s="325"/>
    </row>
    <row r="65" spans="1:20" ht="21" customHeight="1">
      <c r="A65" s="71"/>
      <c r="B65" s="333"/>
      <c r="C65" s="301" t="s">
        <v>70</v>
      </c>
      <c r="D65" s="332"/>
      <c r="E65" s="331">
        <v>10724</v>
      </c>
      <c r="F65" s="331">
        <v>7172</v>
      </c>
      <c r="G65" s="331">
        <v>156</v>
      </c>
      <c r="H65" s="331">
        <v>2739</v>
      </c>
      <c r="I65" s="330">
        <v>159</v>
      </c>
      <c r="J65" s="328">
        <v>498</v>
      </c>
      <c r="K65" s="327">
        <v>66.87803058560239</v>
      </c>
      <c r="L65" s="327">
        <v>1.454681089145841</v>
      </c>
      <c r="M65" s="327">
        <v>25.540842969041407</v>
      </c>
      <c r="N65" s="327">
        <v>1.4826557254755688</v>
      </c>
      <c r="O65" s="327">
        <v>4.6437896307348</v>
      </c>
      <c r="P65" s="329">
        <v>5993</v>
      </c>
      <c r="Q65" s="327">
        <v>83.56107083100947</v>
      </c>
      <c r="R65" s="328">
        <v>1179</v>
      </c>
      <c r="S65" s="327">
        <v>16.43892916899052</v>
      </c>
      <c r="T65" s="325"/>
    </row>
    <row r="66" spans="1:20" ht="21" customHeight="1">
      <c r="A66" s="71"/>
      <c r="B66" s="333"/>
      <c r="C66" s="301" t="s">
        <v>69</v>
      </c>
      <c r="D66" s="332"/>
      <c r="E66" s="331">
        <v>16046</v>
      </c>
      <c r="F66" s="331">
        <v>11435</v>
      </c>
      <c r="G66" s="331">
        <v>425</v>
      </c>
      <c r="H66" s="331">
        <v>3168</v>
      </c>
      <c r="I66" s="330">
        <v>304</v>
      </c>
      <c r="J66" s="328">
        <v>714</v>
      </c>
      <c r="K66" s="327">
        <v>71.26386638414559</v>
      </c>
      <c r="L66" s="327">
        <v>2.648635173875109</v>
      </c>
      <c r="M66" s="327">
        <v>19.743238190203165</v>
      </c>
      <c r="N66" s="327">
        <v>1.8945531596659606</v>
      </c>
      <c r="O66" s="327">
        <v>4.449707092110184</v>
      </c>
      <c r="P66" s="329">
        <v>11260</v>
      </c>
      <c r="Q66" s="327">
        <v>98.4696108439003</v>
      </c>
      <c r="R66" s="328">
        <v>175</v>
      </c>
      <c r="S66" s="327">
        <v>1.530389156099694</v>
      </c>
      <c r="T66" s="325"/>
    </row>
    <row r="67" spans="1:20" ht="21" customHeight="1">
      <c r="A67" s="71"/>
      <c r="B67" s="333"/>
      <c r="C67" s="301" t="s">
        <v>68</v>
      </c>
      <c r="D67" s="332"/>
      <c r="E67" s="331">
        <v>1119</v>
      </c>
      <c r="F67" s="331">
        <v>997</v>
      </c>
      <c r="G67" s="331">
        <v>1</v>
      </c>
      <c r="H67" s="331">
        <v>58</v>
      </c>
      <c r="I67" s="330">
        <v>8</v>
      </c>
      <c r="J67" s="328">
        <v>55</v>
      </c>
      <c r="K67" s="327">
        <v>89.09740840035745</v>
      </c>
      <c r="L67" s="327">
        <v>0.08936550491510277</v>
      </c>
      <c r="M67" s="327">
        <v>5.183199285075961</v>
      </c>
      <c r="N67" s="327">
        <v>0.7149240393208222</v>
      </c>
      <c r="O67" s="327">
        <v>4.915102770330653</v>
      </c>
      <c r="P67" s="329">
        <v>996</v>
      </c>
      <c r="Q67" s="327">
        <v>99.89969909729187</v>
      </c>
      <c r="R67" s="328">
        <v>1</v>
      </c>
      <c r="S67" s="327">
        <v>0.10030090270812438</v>
      </c>
      <c r="T67" s="325"/>
    </row>
    <row r="68" spans="1:20" ht="13.5" customHeight="1">
      <c r="A68" s="71"/>
      <c r="B68" s="106" t="s">
        <v>383</v>
      </c>
      <c r="C68" s="71"/>
      <c r="D68" s="71"/>
      <c r="E68" s="326"/>
      <c r="F68" s="326"/>
      <c r="G68" s="326"/>
      <c r="H68" s="326"/>
      <c r="I68" s="326"/>
      <c r="J68" s="326"/>
      <c r="K68" s="326"/>
      <c r="L68" s="326"/>
      <c r="M68" s="326"/>
      <c r="N68" s="326"/>
      <c r="O68" s="326"/>
      <c r="P68" s="326"/>
      <c r="Q68" s="326"/>
      <c r="R68" s="326"/>
      <c r="S68" s="325"/>
      <c r="T68" s="325"/>
    </row>
    <row r="69" spans="1:20" ht="12">
      <c r="A69" s="71"/>
      <c r="B69" s="72"/>
      <c r="C69" s="71"/>
      <c r="D69" s="71"/>
      <c r="E69" s="325"/>
      <c r="F69" s="325"/>
      <c r="G69" s="325"/>
      <c r="H69" s="325"/>
      <c r="I69" s="325"/>
      <c r="J69" s="325"/>
      <c r="K69" s="325"/>
      <c r="L69" s="325"/>
      <c r="M69" s="325"/>
      <c r="N69" s="325"/>
      <c r="O69" s="325"/>
      <c r="P69" s="325"/>
      <c r="Q69" s="325"/>
      <c r="R69" s="325"/>
      <c r="S69" s="325"/>
      <c r="T69" s="325"/>
    </row>
  </sheetData>
  <sheetProtection/>
  <mergeCells count="6">
    <mergeCell ref="B3:D4"/>
    <mergeCell ref="E3:E4"/>
    <mergeCell ref="F3:J3"/>
    <mergeCell ref="K3:O3"/>
    <mergeCell ref="P3:S3"/>
    <mergeCell ref="B6:D6"/>
  </mergeCell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26" r:id="rId1"/>
</worksheet>
</file>

<file path=xl/worksheets/sheet17.xml><?xml version="1.0" encoding="utf-8"?>
<worksheet xmlns="http://schemas.openxmlformats.org/spreadsheetml/2006/main" xmlns:r="http://schemas.openxmlformats.org/officeDocument/2006/relationships">
  <dimension ref="B1:I229"/>
  <sheetViews>
    <sheetView zoomScalePageLayoutView="0" workbookViewId="0" topLeftCell="A1">
      <selection activeCell="A1" sqref="A1"/>
    </sheetView>
  </sheetViews>
  <sheetFormatPr defaultColWidth="8.796875" defaultRowHeight="15"/>
  <cols>
    <col min="1" max="1" width="2.69921875" style="346" customWidth="1"/>
    <col min="2" max="2" width="9.09765625" style="346" customWidth="1"/>
    <col min="3" max="3" width="15.8984375" style="346" customWidth="1"/>
    <col min="4" max="4" width="15.59765625" style="347" customWidth="1"/>
    <col min="5" max="5" width="15.19921875" style="346" customWidth="1"/>
    <col min="6" max="6" width="9.09765625" style="346" customWidth="1"/>
    <col min="7" max="7" width="15.8984375" style="346" customWidth="1"/>
    <col min="8" max="8" width="15.59765625" style="347" customWidth="1"/>
    <col min="9" max="16" width="9" style="346" customWidth="1"/>
    <col min="17" max="17" width="7.09765625" style="346" customWidth="1"/>
    <col min="18" max="16384" width="9" style="346" customWidth="1"/>
  </cols>
  <sheetData>
    <row r="1" ht="21" customHeight="1">
      <c r="B1" s="430" t="s">
        <v>491</v>
      </c>
    </row>
    <row r="2" ht="21" customHeight="1">
      <c r="B2" s="430" t="s">
        <v>490</v>
      </c>
    </row>
    <row r="3" ht="12.75" customHeight="1">
      <c r="C3" s="429"/>
    </row>
    <row r="4" spans="2:8" s="375" customFormat="1" ht="21" customHeight="1">
      <c r="B4" s="411" t="s">
        <v>489</v>
      </c>
      <c r="D4" s="410"/>
      <c r="H4" s="410"/>
    </row>
    <row r="5" spans="2:8" ht="21" customHeight="1" thickBot="1">
      <c r="B5" s="374" t="s">
        <v>429</v>
      </c>
      <c r="C5" s="374" t="s">
        <v>428</v>
      </c>
      <c r="D5" s="373" t="s">
        <v>488</v>
      </c>
      <c r="F5" s="374" t="s">
        <v>429</v>
      </c>
      <c r="G5" s="374" t="s">
        <v>428</v>
      </c>
      <c r="H5" s="373" t="str">
        <f>D5</f>
        <v>人口（人）</v>
      </c>
    </row>
    <row r="6" spans="2:8" ht="21" customHeight="1" thickBot="1" thickTop="1">
      <c r="B6" s="372" t="s">
        <v>476</v>
      </c>
      <c r="C6" s="395" t="s">
        <v>424</v>
      </c>
      <c r="D6" s="428">
        <v>127094745</v>
      </c>
      <c r="F6" s="408" t="s">
        <v>475</v>
      </c>
      <c r="G6" s="395" t="s">
        <v>424</v>
      </c>
      <c r="H6" s="428">
        <f>D6</f>
        <v>127094745</v>
      </c>
    </row>
    <row r="7" spans="2:8" ht="21" customHeight="1" thickBot="1" thickTop="1">
      <c r="B7" s="418">
        <v>1</v>
      </c>
      <c r="C7" s="418" t="s">
        <v>423</v>
      </c>
      <c r="D7" s="427">
        <v>13515271</v>
      </c>
      <c r="F7" s="365">
        <v>1</v>
      </c>
      <c r="G7" s="365" t="s">
        <v>487</v>
      </c>
      <c r="H7" s="425">
        <v>573441</v>
      </c>
    </row>
    <row r="8" spans="2:8" ht="21" customHeight="1" thickBot="1" thickTop="1">
      <c r="B8" s="356">
        <v>2</v>
      </c>
      <c r="C8" s="355" t="s">
        <v>434</v>
      </c>
      <c r="D8" s="426">
        <v>9126214</v>
      </c>
      <c r="F8" s="364">
        <v>2</v>
      </c>
      <c r="G8" s="364" t="s">
        <v>449</v>
      </c>
      <c r="H8" s="424">
        <v>694352</v>
      </c>
    </row>
    <row r="9" spans="2:8" ht="21" customHeight="1" thickTop="1">
      <c r="B9" s="365">
        <v>3</v>
      </c>
      <c r="C9" s="365" t="s">
        <v>442</v>
      </c>
      <c r="D9" s="425">
        <v>8839469</v>
      </c>
      <c r="F9" s="364">
        <v>3</v>
      </c>
      <c r="G9" s="364" t="s">
        <v>437</v>
      </c>
      <c r="H9" s="424">
        <v>728276</v>
      </c>
    </row>
    <row r="10" spans="2:8" ht="21" customHeight="1">
      <c r="B10" s="364">
        <v>4</v>
      </c>
      <c r="C10" s="364" t="s">
        <v>421</v>
      </c>
      <c r="D10" s="424">
        <v>7483128</v>
      </c>
      <c r="F10" s="364">
        <v>4</v>
      </c>
      <c r="G10" s="364" t="s">
        <v>457</v>
      </c>
      <c r="H10" s="424">
        <v>755733</v>
      </c>
    </row>
    <row r="11" spans="2:8" ht="21" customHeight="1">
      <c r="B11" s="364">
        <v>5</v>
      </c>
      <c r="C11" s="364" t="s">
        <v>443</v>
      </c>
      <c r="D11" s="424">
        <v>7266534</v>
      </c>
      <c r="F11" s="364">
        <v>5</v>
      </c>
      <c r="G11" s="364" t="s">
        <v>447</v>
      </c>
      <c r="H11" s="424">
        <v>786740</v>
      </c>
    </row>
    <row r="12" spans="2:8" ht="21" customHeight="1">
      <c r="B12" s="351"/>
      <c r="C12" s="351"/>
      <c r="D12" s="423"/>
      <c r="F12" s="358"/>
      <c r="G12" s="351"/>
      <c r="H12" s="423"/>
    </row>
    <row r="13" spans="2:8" s="375" customFormat="1" ht="21" customHeight="1">
      <c r="B13" s="411" t="s">
        <v>486</v>
      </c>
      <c r="D13" s="410"/>
      <c r="F13" s="380"/>
      <c r="H13" s="410"/>
    </row>
    <row r="14" spans="2:8" ht="21" customHeight="1" thickBot="1">
      <c r="B14" s="374" t="s">
        <v>429</v>
      </c>
      <c r="C14" s="374" t="s">
        <v>428</v>
      </c>
      <c r="D14" s="373" t="s">
        <v>480</v>
      </c>
      <c r="F14" s="374" t="s">
        <v>429</v>
      </c>
      <c r="G14" s="374" t="s">
        <v>428</v>
      </c>
      <c r="H14" s="373" t="s">
        <v>479</v>
      </c>
    </row>
    <row r="15" spans="2:8" ht="21" customHeight="1" thickBot="1" thickTop="1">
      <c r="B15" s="372" t="s">
        <v>427</v>
      </c>
      <c r="C15" s="395" t="s">
        <v>424</v>
      </c>
      <c r="D15" s="407">
        <v>-0.7516999102</v>
      </c>
      <c r="F15" s="372" t="s">
        <v>425</v>
      </c>
      <c r="G15" s="395" t="s">
        <v>424</v>
      </c>
      <c r="H15" s="407">
        <f>D15</f>
        <v>-0.7516999102</v>
      </c>
    </row>
    <row r="16" spans="2:8" ht="21" customHeight="1" thickTop="1">
      <c r="B16" s="365">
        <v>1</v>
      </c>
      <c r="C16" s="365" t="s">
        <v>461</v>
      </c>
      <c r="D16" s="406">
        <v>2.9255796522</v>
      </c>
      <c r="F16" s="365">
        <v>1</v>
      </c>
      <c r="G16" s="365" t="s">
        <v>420</v>
      </c>
      <c r="H16" s="406">
        <v>-5.7898870807</v>
      </c>
    </row>
    <row r="17" spans="2:8" ht="21" customHeight="1">
      <c r="B17" s="364">
        <v>2</v>
      </c>
      <c r="C17" s="364" t="s">
        <v>460</v>
      </c>
      <c r="D17" s="405">
        <v>2.7041775483</v>
      </c>
      <c r="F17" s="364">
        <v>2</v>
      </c>
      <c r="G17" s="364" t="s">
        <v>485</v>
      </c>
      <c r="H17" s="405">
        <v>-5.6688699814</v>
      </c>
    </row>
    <row r="18" spans="2:8" ht="21" customHeight="1">
      <c r="B18" s="364">
        <v>3</v>
      </c>
      <c r="C18" s="364" t="s">
        <v>484</v>
      </c>
      <c r="D18" s="405">
        <v>1.0004508965</v>
      </c>
      <c r="F18" s="364">
        <v>3</v>
      </c>
      <c r="G18" s="364" t="s">
        <v>422</v>
      </c>
      <c r="H18" s="405">
        <v>-4.7383785067</v>
      </c>
    </row>
    <row r="19" spans="2:8" ht="21" customHeight="1" thickBot="1">
      <c r="B19" s="368">
        <v>4</v>
      </c>
      <c r="C19" s="368" t="s">
        <v>483</v>
      </c>
      <c r="D19" s="422">
        <v>0.9770846796</v>
      </c>
      <c r="F19" s="364">
        <v>4</v>
      </c>
      <c r="G19" s="364" t="s">
        <v>437</v>
      </c>
      <c r="H19" s="405">
        <v>-4.7327772952</v>
      </c>
    </row>
    <row r="20" spans="2:8" ht="21" customHeight="1" thickBot="1" thickTop="1">
      <c r="B20" s="356">
        <v>5</v>
      </c>
      <c r="C20" s="355" t="s">
        <v>458</v>
      </c>
      <c r="D20" s="402">
        <v>0.8610676346</v>
      </c>
      <c r="F20" s="364">
        <v>5</v>
      </c>
      <c r="G20" s="364" t="s">
        <v>482</v>
      </c>
      <c r="H20" s="405">
        <v>-3.8534301605</v>
      </c>
    </row>
    <row r="21" spans="2:8" ht="21" customHeight="1" thickTop="1">
      <c r="B21" s="351"/>
      <c r="C21" s="351"/>
      <c r="D21" s="359"/>
      <c r="F21" s="351"/>
      <c r="G21" s="351"/>
      <c r="H21" s="359"/>
    </row>
    <row r="22" spans="2:8" s="375" customFormat="1" ht="21" customHeight="1">
      <c r="B22" s="380" t="s">
        <v>481</v>
      </c>
      <c r="C22" s="379"/>
      <c r="D22" s="421"/>
      <c r="F22" s="380"/>
      <c r="G22" s="379"/>
      <c r="H22" s="420"/>
    </row>
    <row r="23" spans="2:8" ht="21" customHeight="1" thickBot="1">
      <c r="B23" s="374" t="s">
        <v>429</v>
      </c>
      <c r="C23" s="374" t="s">
        <v>428</v>
      </c>
      <c r="D23" s="373" t="s">
        <v>480</v>
      </c>
      <c r="F23" s="374" t="s">
        <v>429</v>
      </c>
      <c r="G23" s="374" t="s">
        <v>428</v>
      </c>
      <c r="H23" s="373" t="s">
        <v>479</v>
      </c>
    </row>
    <row r="24" spans="2:8" ht="21" customHeight="1" thickBot="1" thickTop="1">
      <c r="B24" s="372" t="s">
        <v>427</v>
      </c>
      <c r="C24" s="395" t="s">
        <v>426</v>
      </c>
      <c r="D24" s="419">
        <v>2.8838623009</v>
      </c>
      <c r="F24" s="408" t="s">
        <v>425</v>
      </c>
      <c r="G24" s="395" t="s">
        <v>424</v>
      </c>
      <c r="H24" s="407">
        <f>D24</f>
        <v>2.8838623009</v>
      </c>
    </row>
    <row r="25" spans="2:8" ht="21" customHeight="1" thickTop="1">
      <c r="B25" s="418">
        <v>1</v>
      </c>
      <c r="C25" s="418" t="s">
        <v>432</v>
      </c>
      <c r="D25" s="417">
        <v>7.7342745261</v>
      </c>
      <c r="F25" s="365">
        <v>1</v>
      </c>
      <c r="G25" s="365" t="s">
        <v>437</v>
      </c>
      <c r="H25" s="406">
        <v>-0.9002544197</v>
      </c>
    </row>
    <row r="26" spans="2:8" ht="21" customHeight="1">
      <c r="B26" s="364">
        <v>2</v>
      </c>
      <c r="C26" s="364" t="s">
        <v>423</v>
      </c>
      <c r="D26" s="415">
        <v>4.8068740546</v>
      </c>
      <c r="F26" s="364">
        <v>2</v>
      </c>
      <c r="G26" s="364" t="s">
        <v>416</v>
      </c>
      <c r="H26" s="405">
        <v>-0.6438291933</v>
      </c>
    </row>
    <row r="27" spans="2:8" ht="21" customHeight="1">
      <c r="B27" s="365">
        <v>3</v>
      </c>
      <c r="C27" s="365" t="s">
        <v>436</v>
      </c>
      <c r="D27" s="416">
        <v>4.7521682918</v>
      </c>
      <c r="F27" s="364">
        <v>3</v>
      </c>
      <c r="G27" s="364" t="s">
        <v>422</v>
      </c>
      <c r="H27" s="405">
        <v>-0.475276839</v>
      </c>
    </row>
    <row r="28" spans="2:8" ht="21" customHeight="1">
      <c r="B28" s="364">
        <v>4</v>
      </c>
      <c r="C28" s="364" t="s">
        <v>443</v>
      </c>
      <c r="D28" s="415">
        <v>4.5771476935</v>
      </c>
      <c r="F28" s="364">
        <v>4</v>
      </c>
      <c r="G28" s="364" t="s">
        <v>420</v>
      </c>
      <c r="H28" s="405">
        <v>-0.4039616954</v>
      </c>
    </row>
    <row r="29" spans="2:8" ht="21" customHeight="1">
      <c r="B29" s="364">
        <v>5</v>
      </c>
      <c r="C29" s="364" t="s">
        <v>421</v>
      </c>
      <c r="D29" s="415">
        <v>4.4321668606</v>
      </c>
      <c r="F29" s="364">
        <v>5</v>
      </c>
      <c r="G29" s="364" t="s">
        <v>438</v>
      </c>
      <c r="H29" s="405">
        <v>-0.3102504618</v>
      </c>
    </row>
    <row r="30" spans="2:8" ht="7.5" customHeight="1" thickBot="1">
      <c r="B30" s="358"/>
      <c r="C30" s="358"/>
      <c r="D30" s="414"/>
      <c r="F30" s="351"/>
      <c r="G30" s="351"/>
      <c r="H30" s="352"/>
    </row>
    <row r="31" spans="2:8" ht="21" customHeight="1" thickBot="1" thickTop="1">
      <c r="B31" s="356">
        <v>9</v>
      </c>
      <c r="C31" s="355" t="s">
        <v>458</v>
      </c>
      <c r="D31" s="413">
        <v>3.5054123904</v>
      </c>
      <c r="F31" s="351"/>
      <c r="G31" s="351"/>
      <c r="H31" s="352"/>
    </row>
    <row r="32" spans="2:8" ht="21" customHeight="1" thickTop="1">
      <c r="B32" s="351"/>
      <c r="C32" s="351"/>
      <c r="D32" s="412"/>
      <c r="F32" s="351"/>
      <c r="G32" s="351"/>
      <c r="H32" s="352"/>
    </row>
    <row r="33" spans="2:8" s="375" customFormat="1" ht="21" customHeight="1">
      <c r="B33" s="411" t="s">
        <v>478</v>
      </c>
      <c r="D33" s="410"/>
      <c r="F33" s="379"/>
      <c r="G33" s="379"/>
      <c r="H33" s="409"/>
    </row>
    <row r="34" spans="2:8" ht="21" customHeight="1" thickBot="1">
      <c r="B34" s="374" t="s">
        <v>429</v>
      </c>
      <c r="C34" s="374" t="s">
        <v>428</v>
      </c>
      <c r="D34" s="373" t="s">
        <v>477</v>
      </c>
      <c r="F34" s="374" t="s">
        <v>429</v>
      </c>
      <c r="G34" s="374" t="s">
        <v>428</v>
      </c>
      <c r="H34" s="373" t="str">
        <f>D34</f>
        <v>１世帯当たり人員(人)</v>
      </c>
    </row>
    <row r="35" spans="2:8" ht="21" customHeight="1" thickBot="1" thickTop="1">
      <c r="B35" s="372" t="s">
        <v>476</v>
      </c>
      <c r="C35" s="395" t="s">
        <v>424</v>
      </c>
      <c r="D35" s="407">
        <v>2.3306233428</v>
      </c>
      <c r="F35" s="408" t="s">
        <v>475</v>
      </c>
      <c r="G35" s="395" t="s">
        <v>424</v>
      </c>
      <c r="H35" s="407">
        <f>D35</f>
        <v>2.3306233428</v>
      </c>
    </row>
    <row r="36" spans="2:8" ht="21" customHeight="1" thickTop="1">
      <c r="B36" s="365">
        <v>1</v>
      </c>
      <c r="C36" s="365" t="s">
        <v>474</v>
      </c>
      <c r="D36" s="406">
        <v>2.784704095</v>
      </c>
      <c r="F36" s="365">
        <v>1</v>
      </c>
      <c r="G36" s="365" t="s">
        <v>423</v>
      </c>
      <c r="H36" s="406">
        <v>1.9900659609</v>
      </c>
    </row>
    <row r="37" spans="2:8" ht="21" customHeight="1">
      <c r="B37" s="364">
        <v>2</v>
      </c>
      <c r="C37" s="364" t="s">
        <v>473</v>
      </c>
      <c r="D37" s="405">
        <v>2.7492132334</v>
      </c>
      <c r="F37" s="364">
        <v>2</v>
      </c>
      <c r="G37" s="364" t="s">
        <v>452</v>
      </c>
      <c r="H37" s="405">
        <v>2.132005253</v>
      </c>
    </row>
    <row r="38" spans="2:8" ht="21" customHeight="1">
      <c r="B38" s="364">
        <v>3</v>
      </c>
      <c r="C38" s="364" t="s">
        <v>472</v>
      </c>
      <c r="D38" s="405">
        <v>2.6743452854</v>
      </c>
      <c r="F38" s="364">
        <v>3</v>
      </c>
      <c r="G38" s="364" t="s">
        <v>416</v>
      </c>
      <c r="H38" s="405">
        <v>2.1971588046</v>
      </c>
    </row>
    <row r="39" spans="2:8" ht="21" customHeight="1">
      <c r="B39" s="364">
        <v>4</v>
      </c>
      <c r="C39" s="364" t="s">
        <v>471</v>
      </c>
      <c r="D39" s="405">
        <v>2.6639543136</v>
      </c>
      <c r="F39" s="364">
        <v>4</v>
      </c>
      <c r="G39" s="364" t="s">
        <v>437</v>
      </c>
      <c r="H39" s="405">
        <v>2.202102576</v>
      </c>
    </row>
    <row r="40" spans="2:8" ht="21" customHeight="1">
      <c r="B40" s="364">
        <v>5</v>
      </c>
      <c r="C40" s="364" t="s">
        <v>470</v>
      </c>
      <c r="D40" s="405">
        <v>2.6536075654</v>
      </c>
      <c r="F40" s="364">
        <v>5</v>
      </c>
      <c r="G40" s="364" t="s">
        <v>442</v>
      </c>
      <c r="H40" s="405">
        <v>2.2172080682</v>
      </c>
    </row>
    <row r="41" spans="2:8" ht="7.5" customHeight="1" thickBot="1">
      <c r="B41" s="351"/>
      <c r="C41" s="351"/>
      <c r="D41" s="359"/>
      <c r="F41" s="404"/>
      <c r="G41" s="404"/>
      <c r="H41" s="403"/>
    </row>
    <row r="42" spans="2:9" ht="21" customHeight="1" thickBot="1" thickTop="1">
      <c r="B42" s="351"/>
      <c r="C42" s="351"/>
      <c r="D42" s="359"/>
      <c r="E42" s="353"/>
      <c r="F42" s="356">
        <v>8</v>
      </c>
      <c r="G42" s="355" t="s">
        <v>413</v>
      </c>
      <c r="H42" s="402">
        <v>2.2611761353</v>
      </c>
      <c r="I42" s="353"/>
    </row>
    <row r="43" spans="2:9" s="375" customFormat="1" ht="21" customHeight="1" thickTop="1">
      <c r="B43" s="380" t="s">
        <v>469</v>
      </c>
      <c r="C43" s="379"/>
      <c r="D43" s="378"/>
      <c r="E43" s="377"/>
      <c r="F43" s="377"/>
      <c r="G43" s="377"/>
      <c r="H43" s="376"/>
      <c r="I43" s="377"/>
    </row>
    <row r="44" spans="2:9" ht="21" customHeight="1" thickBot="1">
      <c r="B44" s="374" t="s">
        <v>429</v>
      </c>
      <c r="C44" s="374" t="s">
        <v>428</v>
      </c>
      <c r="D44" s="373" t="s">
        <v>468</v>
      </c>
      <c r="E44" s="353"/>
      <c r="F44" s="374" t="s">
        <v>429</v>
      </c>
      <c r="G44" s="374" t="s">
        <v>428</v>
      </c>
      <c r="H44" s="373" t="str">
        <f>D44</f>
        <v>人口密度（人/ｋ㎡）</v>
      </c>
      <c r="I44" s="353"/>
    </row>
    <row r="45" spans="2:9" ht="21" customHeight="1" thickBot="1" thickTop="1">
      <c r="B45" s="372" t="s">
        <v>427</v>
      </c>
      <c r="C45" s="395" t="s">
        <v>424</v>
      </c>
      <c r="D45" s="396">
        <v>340.8</v>
      </c>
      <c r="E45" s="353"/>
      <c r="F45" s="372" t="s">
        <v>425</v>
      </c>
      <c r="G45" s="395" t="s">
        <v>424</v>
      </c>
      <c r="H45" s="396">
        <f>D45</f>
        <v>340.8</v>
      </c>
      <c r="I45" s="353"/>
    </row>
    <row r="46" spans="2:9" ht="21" customHeight="1" thickTop="1">
      <c r="B46" s="365">
        <v>1</v>
      </c>
      <c r="C46" s="365" t="s">
        <v>460</v>
      </c>
      <c r="D46" s="399">
        <v>6168.7</v>
      </c>
      <c r="E46" s="353"/>
      <c r="F46" s="365">
        <v>1</v>
      </c>
      <c r="G46" s="365" t="s">
        <v>452</v>
      </c>
      <c r="H46" s="399">
        <v>68.6</v>
      </c>
      <c r="I46" s="353"/>
    </row>
    <row r="47" spans="2:9" ht="21" customHeight="1" thickBot="1">
      <c r="B47" s="368">
        <v>2</v>
      </c>
      <c r="C47" s="368" t="s">
        <v>467</v>
      </c>
      <c r="D47" s="401">
        <v>4639.8</v>
      </c>
      <c r="E47" s="353"/>
      <c r="F47" s="364">
        <v>2</v>
      </c>
      <c r="G47" s="364" t="s">
        <v>414</v>
      </c>
      <c r="H47" s="398">
        <v>83.8</v>
      </c>
      <c r="I47" s="353"/>
    </row>
    <row r="48" spans="2:9" ht="21" customHeight="1" thickBot="1" thickTop="1">
      <c r="B48" s="356">
        <v>3</v>
      </c>
      <c r="C48" s="355" t="s">
        <v>458</v>
      </c>
      <c r="D48" s="400">
        <v>3777.7</v>
      </c>
      <c r="E48" s="353"/>
      <c r="F48" s="364">
        <v>3</v>
      </c>
      <c r="G48" s="364" t="s">
        <v>420</v>
      </c>
      <c r="H48" s="398">
        <v>87.9</v>
      </c>
      <c r="I48" s="353"/>
    </row>
    <row r="49" spans="2:9" ht="21" customHeight="1" thickTop="1">
      <c r="B49" s="365">
        <v>4</v>
      </c>
      <c r="C49" s="365" t="s">
        <v>466</v>
      </c>
      <c r="D49" s="399">
        <v>1913.4</v>
      </c>
      <c r="E49" s="353"/>
      <c r="F49" s="364">
        <v>4</v>
      </c>
      <c r="G49" s="364" t="s">
        <v>437</v>
      </c>
      <c r="H49" s="398">
        <v>102.5</v>
      </c>
      <c r="I49" s="353"/>
    </row>
    <row r="50" spans="2:9" ht="21" customHeight="1">
      <c r="B50" s="364">
        <v>5</v>
      </c>
      <c r="C50" s="364" t="s">
        <v>459</v>
      </c>
      <c r="D50" s="398">
        <v>1446.7</v>
      </c>
      <c r="E50" s="353"/>
      <c r="F50" s="364">
        <v>5</v>
      </c>
      <c r="G50" s="364" t="s">
        <v>449</v>
      </c>
      <c r="H50" s="398">
        <v>103.5</v>
      </c>
      <c r="I50" s="353"/>
    </row>
    <row r="51" spans="2:9" ht="21" customHeight="1">
      <c r="B51" s="351"/>
      <c r="C51" s="351"/>
      <c r="D51" s="397"/>
      <c r="E51" s="353"/>
      <c r="F51" s="351"/>
      <c r="G51" s="351"/>
      <c r="H51" s="397"/>
      <c r="I51" s="353"/>
    </row>
    <row r="52" spans="2:9" s="375" customFormat="1" ht="21" customHeight="1">
      <c r="B52" s="380" t="s">
        <v>465</v>
      </c>
      <c r="C52" s="379"/>
      <c r="D52" s="378"/>
      <c r="E52" s="377"/>
      <c r="F52" s="377"/>
      <c r="G52" s="377"/>
      <c r="H52" s="376"/>
      <c r="I52" s="377"/>
    </row>
    <row r="53" spans="2:9" ht="21" customHeight="1" thickBot="1">
      <c r="B53" s="374" t="s">
        <v>429</v>
      </c>
      <c r="C53" s="374" t="s">
        <v>428</v>
      </c>
      <c r="D53" s="373" t="s">
        <v>464</v>
      </c>
      <c r="E53" s="353"/>
      <c r="F53" s="374" t="s">
        <v>429</v>
      </c>
      <c r="G53" s="374" t="s">
        <v>428</v>
      </c>
      <c r="H53" s="373" t="str">
        <f>D53</f>
        <v>平均年齢（歳）</v>
      </c>
      <c r="I53" s="353"/>
    </row>
    <row r="54" spans="2:9" ht="21" customHeight="1" thickBot="1" thickTop="1">
      <c r="B54" s="372" t="s">
        <v>427</v>
      </c>
      <c r="C54" s="395" t="s">
        <v>426</v>
      </c>
      <c r="D54" s="396">
        <v>46.3979318349</v>
      </c>
      <c r="E54" s="353"/>
      <c r="F54" s="372" t="s">
        <v>425</v>
      </c>
      <c r="G54" s="395" t="s">
        <v>424</v>
      </c>
      <c r="H54" s="394">
        <f>D54</f>
        <v>46.3979318349</v>
      </c>
      <c r="I54" s="353"/>
    </row>
    <row r="55" spans="2:9" ht="21" customHeight="1" thickTop="1">
      <c r="B55" s="365">
        <v>1</v>
      </c>
      <c r="C55" s="365" t="s">
        <v>420</v>
      </c>
      <c r="D55" s="390">
        <v>51.2718856787</v>
      </c>
      <c r="E55" s="353"/>
      <c r="F55" s="365">
        <v>1</v>
      </c>
      <c r="G55" s="365" t="s">
        <v>432</v>
      </c>
      <c r="H55" s="390">
        <v>42.0707366829</v>
      </c>
      <c r="I55" s="353"/>
    </row>
    <row r="56" spans="2:9" ht="21" customHeight="1">
      <c r="B56" s="368">
        <v>2</v>
      </c>
      <c r="C56" s="368" t="s">
        <v>437</v>
      </c>
      <c r="D56" s="393">
        <v>49.8485248115</v>
      </c>
      <c r="E56" s="353"/>
      <c r="F56" s="364">
        <v>2</v>
      </c>
      <c r="G56" s="364" t="s">
        <v>421</v>
      </c>
      <c r="H56" s="391">
        <v>44.3453699781</v>
      </c>
      <c r="I56" s="353"/>
    </row>
    <row r="57" spans="2:9" ht="21" customHeight="1">
      <c r="B57" s="364">
        <v>3</v>
      </c>
      <c r="C57" s="364" t="s">
        <v>449</v>
      </c>
      <c r="D57" s="391">
        <v>49.4724583966</v>
      </c>
      <c r="E57" s="353"/>
      <c r="F57" s="368">
        <v>3</v>
      </c>
      <c r="G57" s="368" t="s">
        <v>453</v>
      </c>
      <c r="H57" s="393">
        <v>44.4918937677</v>
      </c>
      <c r="I57" s="353"/>
    </row>
    <row r="58" spans="2:9" ht="21" customHeight="1" thickBot="1">
      <c r="B58" s="365">
        <v>4</v>
      </c>
      <c r="C58" s="365" t="s">
        <v>448</v>
      </c>
      <c r="D58" s="390">
        <v>49.1129712028</v>
      </c>
      <c r="E58" s="353"/>
      <c r="F58" s="368">
        <v>4</v>
      </c>
      <c r="G58" s="368" t="s">
        <v>423</v>
      </c>
      <c r="H58" s="393">
        <v>44.6932654593</v>
      </c>
      <c r="I58" s="353"/>
    </row>
    <row r="59" spans="2:9" ht="21" customHeight="1" thickBot="1" thickTop="1">
      <c r="B59" s="364">
        <v>5</v>
      </c>
      <c r="C59" s="364" t="s">
        <v>435</v>
      </c>
      <c r="D59" s="391">
        <v>49.0478703214</v>
      </c>
      <c r="E59" s="353"/>
      <c r="F59" s="356">
        <v>5</v>
      </c>
      <c r="G59" s="355" t="s">
        <v>434</v>
      </c>
      <c r="H59" s="392">
        <v>45.0031679849</v>
      </c>
      <c r="I59" s="353"/>
    </row>
    <row r="60" spans="2:9" ht="21" customHeight="1" thickTop="1">
      <c r="B60" s="351"/>
      <c r="C60" s="351"/>
      <c r="D60" s="389"/>
      <c r="E60" s="353"/>
      <c r="F60" s="351"/>
      <c r="G60" s="351"/>
      <c r="H60" s="389"/>
      <c r="I60" s="353"/>
    </row>
    <row r="61" spans="2:9" s="375" customFormat="1" ht="21" customHeight="1">
      <c r="B61" s="380" t="s">
        <v>463</v>
      </c>
      <c r="C61" s="379"/>
      <c r="D61" s="378"/>
      <c r="E61" s="377"/>
      <c r="F61" s="377"/>
      <c r="G61" s="377"/>
      <c r="H61" s="376"/>
      <c r="I61" s="377"/>
    </row>
    <row r="62" spans="2:9" ht="21" customHeight="1" thickBot="1">
      <c r="B62" s="374" t="s">
        <v>429</v>
      </c>
      <c r="C62" s="374" t="s">
        <v>428</v>
      </c>
      <c r="D62" s="373" t="s">
        <v>462</v>
      </c>
      <c r="E62" s="353"/>
      <c r="F62" s="374" t="s">
        <v>429</v>
      </c>
      <c r="G62" s="374" t="s">
        <v>428</v>
      </c>
      <c r="H62" s="373" t="str">
        <f>D62</f>
        <v>65歳以上人口割合(％)</v>
      </c>
      <c r="I62" s="353"/>
    </row>
    <row r="63" spans="2:9" ht="21" customHeight="1" thickBot="1" thickTop="1">
      <c r="B63" s="372" t="s">
        <v>427</v>
      </c>
      <c r="C63" s="395" t="s">
        <v>426</v>
      </c>
      <c r="D63" s="396">
        <v>26.63576736</v>
      </c>
      <c r="E63" s="353"/>
      <c r="F63" s="372" t="s">
        <v>425</v>
      </c>
      <c r="G63" s="395" t="s">
        <v>424</v>
      </c>
      <c r="H63" s="394">
        <f>D63</f>
        <v>26.63576736</v>
      </c>
      <c r="I63" s="353"/>
    </row>
    <row r="64" spans="2:9" ht="21" customHeight="1" thickTop="1">
      <c r="B64" s="365">
        <v>1</v>
      </c>
      <c r="C64" s="365" t="s">
        <v>420</v>
      </c>
      <c r="D64" s="390">
        <v>33.83679339</v>
      </c>
      <c r="E64" s="353"/>
      <c r="F64" s="365">
        <v>1</v>
      </c>
      <c r="G64" s="365" t="s">
        <v>461</v>
      </c>
      <c r="H64" s="390">
        <v>19.63366186</v>
      </c>
      <c r="I64" s="353"/>
    </row>
    <row r="65" spans="2:9" ht="21" customHeight="1">
      <c r="B65" s="368">
        <v>2</v>
      </c>
      <c r="C65" s="368" t="s">
        <v>437</v>
      </c>
      <c r="D65" s="393">
        <v>32.84985052</v>
      </c>
      <c r="E65" s="353"/>
      <c r="F65" s="364">
        <v>2</v>
      </c>
      <c r="G65" s="364" t="s">
        <v>460</v>
      </c>
      <c r="H65" s="391">
        <v>22.66979268</v>
      </c>
      <c r="I65" s="353"/>
    </row>
    <row r="66" spans="2:9" ht="21" customHeight="1" thickBot="1">
      <c r="B66" s="364">
        <v>3</v>
      </c>
      <c r="C66" s="364" t="s">
        <v>449</v>
      </c>
      <c r="D66" s="391">
        <v>32.47581249</v>
      </c>
      <c r="E66" s="353"/>
      <c r="F66" s="368">
        <v>3</v>
      </c>
      <c r="G66" s="368" t="s">
        <v>459</v>
      </c>
      <c r="H66" s="393">
        <v>23.78781975</v>
      </c>
      <c r="I66" s="353"/>
    </row>
    <row r="67" spans="2:9" ht="21" customHeight="1" thickBot="1" thickTop="1">
      <c r="B67" s="365">
        <v>4</v>
      </c>
      <c r="C67" s="365" t="s">
        <v>435</v>
      </c>
      <c r="D67" s="390">
        <v>32.07459067</v>
      </c>
      <c r="E67" s="353"/>
      <c r="F67" s="356">
        <v>4</v>
      </c>
      <c r="G67" s="355" t="s">
        <v>458</v>
      </c>
      <c r="H67" s="392">
        <v>23.86473814</v>
      </c>
      <c r="I67" s="353"/>
    </row>
    <row r="68" spans="2:9" ht="21" customHeight="1" thickTop="1">
      <c r="B68" s="364">
        <v>5</v>
      </c>
      <c r="C68" s="364" t="s">
        <v>457</v>
      </c>
      <c r="D68" s="391">
        <v>30.95349483</v>
      </c>
      <c r="E68" s="353"/>
      <c r="F68" s="365">
        <v>5</v>
      </c>
      <c r="G68" s="365" t="s">
        <v>456</v>
      </c>
      <c r="H68" s="390">
        <v>24.15051103</v>
      </c>
      <c r="I68" s="353"/>
    </row>
    <row r="69" spans="2:9" ht="21" customHeight="1">
      <c r="B69" s="351"/>
      <c r="C69" s="351"/>
      <c r="D69" s="389"/>
      <c r="E69" s="353"/>
      <c r="F69" s="351"/>
      <c r="G69" s="351"/>
      <c r="H69" s="389"/>
      <c r="I69" s="353"/>
    </row>
    <row r="70" spans="2:8" s="375" customFormat="1" ht="21" customHeight="1">
      <c r="B70" s="380" t="s">
        <v>455</v>
      </c>
      <c r="C70" s="379"/>
      <c r="D70" s="388"/>
      <c r="E70" s="377"/>
      <c r="F70" s="377"/>
      <c r="G70" s="377"/>
      <c r="H70" s="376"/>
    </row>
    <row r="71" spans="2:8" ht="21" customHeight="1" thickBot="1">
      <c r="B71" s="374" t="s">
        <v>429</v>
      </c>
      <c r="C71" s="374" t="s">
        <v>428</v>
      </c>
      <c r="D71" s="373" t="s">
        <v>454</v>
      </c>
      <c r="E71" s="353"/>
      <c r="F71" s="374" t="s">
        <v>429</v>
      </c>
      <c r="G71" s="374" t="s">
        <v>428</v>
      </c>
      <c r="H71" s="373" t="str">
        <f>D71</f>
        <v>15歳未満人口割合(％)</v>
      </c>
    </row>
    <row r="72" spans="2:8" ht="21" customHeight="1" thickBot="1" thickTop="1">
      <c r="B72" s="372" t="s">
        <v>427</v>
      </c>
      <c r="C72" s="370" t="s">
        <v>426</v>
      </c>
      <c r="D72" s="369">
        <v>12.64460777</v>
      </c>
      <c r="E72" s="353"/>
      <c r="F72" s="372" t="s">
        <v>425</v>
      </c>
      <c r="G72" s="370" t="s">
        <v>424</v>
      </c>
      <c r="H72" s="369">
        <f>D72</f>
        <v>12.64460777</v>
      </c>
    </row>
    <row r="73" spans="2:8" ht="21" customHeight="1" thickTop="1">
      <c r="B73" s="365">
        <v>1</v>
      </c>
      <c r="C73" s="361" t="s">
        <v>432</v>
      </c>
      <c r="D73" s="360">
        <v>17.43770686</v>
      </c>
      <c r="E73" s="353"/>
      <c r="F73" s="365">
        <v>1</v>
      </c>
      <c r="G73" s="361" t="s">
        <v>420</v>
      </c>
      <c r="H73" s="360">
        <v>10.45172431</v>
      </c>
    </row>
    <row r="74" spans="2:8" ht="21" customHeight="1">
      <c r="B74" s="368">
        <v>2</v>
      </c>
      <c r="C74" s="367" t="s">
        <v>453</v>
      </c>
      <c r="D74" s="366">
        <v>14.54204183</v>
      </c>
      <c r="E74" s="353"/>
      <c r="F74" s="364">
        <v>2</v>
      </c>
      <c r="G74" s="363" t="s">
        <v>452</v>
      </c>
      <c r="H74" s="362">
        <v>11.35412928</v>
      </c>
    </row>
    <row r="75" spans="2:8" ht="21" customHeight="1">
      <c r="B75" s="364">
        <v>3</v>
      </c>
      <c r="C75" s="363" t="s">
        <v>451</v>
      </c>
      <c r="D75" s="362">
        <v>14.01633843</v>
      </c>
      <c r="E75" s="353"/>
      <c r="F75" s="368">
        <v>3</v>
      </c>
      <c r="G75" s="367" t="s">
        <v>422</v>
      </c>
      <c r="H75" s="366">
        <v>11.4268532</v>
      </c>
    </row>
    <row r="76" spans="2:8" ht="21" customHeight="1">
      <c r="B76" s="365">
        <v>4</v>
      </c>
      <c r="C76" s="361" t="s">
        <v>421</v>
      </c>
      <c r="D76" s="360">
        <v>13.814356</v>
      </c>
      <c r="E76" s="353"/>
      <c r="F76" s="364">
        <v>4</v>
      </c>
      <c r="G76" s="363" t="s">
        <v>423</v>
      </c>
      <c r="H76" s="362">
        <v>11.45084317</v>
      </c>
    </row>
    <row r="77" spans="2:8" ht="21" customHeight="1">
      <c r="B77" s="364">
        <v>5</v>
      </c>
      <c r="C77" s="363" t="s">
        <v>418</v>
      </c>
      <c r="D77" s="362">
        <v>13.6612466</v>
      </c>
      <c r="E77" s="353"/>
      <c r="F77" s="365">
        <v>5</v>
      </c>
      <c r="G77" s="361" t="s">
        <v>437</v>
      </c>
      <c r="H77" s="360">
        <v>11.62631791</v>
      </c>
    </row>
    <row r="78" spans="2:8" ht="7.5" customHeight="1" thickBot="1">
      <c r="B78" s="351"/>
      <c r="C78" s="351"/>
      <c r="D78" s="359"/>
      <c r="F78" s="358"/>
      <c r="G78" s="358"/>
      <c r="H78" s="357"/>
    </row>
    <row r="79" spans="2:8" ht="21" customHeight="1" thickBot="1" thickTop="1">
      <c r="B79" s="356">
        <v>26</v>
      </c>
      <c r="C79" s="355" t="s">
        <v>413</v>
      </c>
      <c r="D79" s="354">
        <v>12.61430577</v>
      </c>
      <c r="E79" s="353"/>
      <c r="F79" s="351"/>
      <c r="G79" s="351"/>
      <c r="H79" s="352"/>
    </row>
    <row r="80" spans="2:8" ht="21" customHeight="1" thickTop="1">
      <c r="B80" s="351"/>
      <c r="C80" s="351"/>
      <c r="D80" s="352"/>
      <c r="E80" s="353"/>
      <c r="F80" s="351"/>
      <c r="G80" s="351"/>
      <c r="H80" s="352"/>
    </row>
    <row r="81" spans="2:8" s="375" customFormat="1" ht="21" customHeight="1">
      <c r="B81" s="387" t="s">
        <v>450</v>
      </c>
      <c r="C81" s="379"/>
      <c r="D81" s="378"/>
      <c r="E81" s="377"/>
      <c r="F81" s="377"/>
      <c r="G81" s="377"/>
      <c r="H81" s="376"/>
    </row>
    <row r="82" spans="2:8" ht="21" customHeight="1" thickBot="1">
      <c r="B82" s="374" t="s">
        <v>429</v>
      </c>
      <c r="C82" s="374" t="s">
        <v>428</v>
      </c>
      <c r="D82" s="373" t="s">
        <v>445</v>
      </c>
      <c r="E82" s="353"/>
      <c r="F82" s="374" t="s">
        <v>429</v>
      </c>
      <c r="G82" s="374" t="s">
        <v>428</v>
      </c>
      <c r="H82" s="373" t="str">
        <f>D82</f>
        <v>未婚率（％）</v>
      </c>
    </row>
    <row r="83" spans="2:8" ht="21" customHeight="1" thickBot="1" thickTop="1">
      <c r="B83" s="372" t="s">
        <v>427</v>
      </c>
      <c r="C83" s="370" t="s">
        <v>426</v>
      </c>
      <c r="D83" s="369">
        <v>27.317989922</v>
      </c>
      <c r="E83" s="353"/>
      <c r="F83" s="372" t="s">
        <v>425</v>
      </c>
      <c r="G83" s="370" t="s">
        <v>424</v>
      </c>
      <c r="H83" s="369">
        <f>D83</f>
        <v>27.317989922</v>
      </c>
    </row>
    <row r="84" spans="2:8" ht="21" customHeight="1" thickTop="1">
      <c r="B84" s="365">
        <v>1</v>
      </c>
      <c r="C84" s="361" t="s">
        <v>423</v>
      </c>
      <c r="D84" s="360">
        <v>32.9706084004</v>
      </c>
      <c r="E84" s="353"/>
      <c r="F84" s="365">
        <v>1</v>
      </c>
      <c r="G84" s="361" t="s">
        <v>420</v>
      </c>
      <c r="H84" s="360">
        <v>22.0744804914</v>
      </c>
    </row>
    <row r="85" spans="2:8" ht="21" customHeight="1" thickBot="1">
      <c r="B85" s="368">
        <v>2</v>
      </c>
      <c r="C85" s="367" t="s">
        <v>432</v>
      </c>
      <c r="D85" s="366">
        <v>31.9739951169</v>
      </c>
      <c r="E85" s="353"/>
      <c r="F85" s="364">
        <v>2</v>
      </c>
      <c r="G85" s="363" t="s">
        <v>449</v>
      </c>
      <c r="H85" s="362">
        <v>22.6661912659</v>
      </c>
    </row>
    <row r="86" spans="2:8" ht="21" customHeight="1" thickBot="1">
      <c r="B86" s="386">
        <v>3</v>
      </c>
      <c r="C86" s="385" t="s">
        <v>434</v>
      </c>
      <c r="D86" s="384">
        <v>29.8992095175</v>
      </c>
      <c r="E86" s="353"/>
      <c r="F86" s="368">
        <v>3</v>
      </c>
      <c r="G86" s="367" t="s">
        <v>448</v>
      </c>
      <c r="H86" s="366">
        <v>22.9456778653</v>
      </c>
    </row>
    <row r="87" spans="2:8" ht="21" customHeight="1">
      <c r="B87" s="365">
        <v>4</v>
      </c>
      <c r="C87" s="361" t="s">
        <v>444</v>
      </c>
      <c r="D87" s="360">
        <v>29.3522236637</v>
      </c>
      <c r="E87" s="353"/>
      <c r="F87" s="364">
        <v>4</v>
      </c>
      <c r="G87" s="363" t="s">
        <v>418</v>
      </c>
      <c r="H87" s="362">
        <v>23.2576356672</v>
      </c>
    </row>
    <row r="88" spans="2:8" ht="21" customHeight="1">
      <c r="B88" s="364">
        <v>5</v>
      </c>
      <c r="C88" s="363" t="s">
        <v>442</v>
      </c>
      <c r="D88" s="362">
        <v>28.8400659759</v>
      </c>
      <c r="E88" s="353"/>
      <c r="F88" s="365">
        <v>5</v>
      </c>
      <c r="G88" s="361" t="s">
        <v>447</v>
      </c>
      <c r="H88" s="360">
        <v>23.5661616999</v>
      </c>
    </row>
    <row r="89" spans="2:8" ht="21" customHeight="1">
      <c r="B89" s="351"/>
      <c r="C89" s="349"/>
      <c r="D89" s="348"/>
      <c r="E89" s="353"/>
      <c r="F89" s="351"/>
      <c r="G89" s="349"/>
      <c r="H89" s="348"/>
    </row>
    <row r="90" spans="2:8" s="375" customFormat="1" ht="21" customHeight="1">
      <c r="B90" s="387" t="s">
        <v>446</v>
      </c>
      <c r="C90" s="379"/>
      <c r="D90" s="378"/>
      <c r="E90" s="377"/>
      <c r="F90" s="377"/>
      <c r="G90" s="377"/>
      <c r="H90" s="376"/>
    </row>
    <row r="91" spans="2:8" ht="21" customHeight="1" thickBot="1">
      <c r="B91" s="374" t="s">
        <v>429</v>
      </c>
      <c r="C91" s="374" t="s">
        <v>428</v>
      </c>
      <c r="D91" s="373" t="s">
        <v>445</v>
      </c>
      <c r="E91" s="353"/>
      <c r="F91" s="374" t="s">
        <v>429</v>
      </c>
      <c r="G91" s="374" t="s">
        <v>428</v>
      </c>
      <c r="H91" s="373" t="str">
        <f>D91</f>
        <v>未婚率（％）</v>
      </c>
    </row>
    <row r="92" spans="2:8" ht="21" customHeight="1" thickBot="1" thickTop="1">
      <c r="B92" s="372" t="s">
        <v>222</v>
      </c>
      <c r="C92" s="370" t="s">
        <v>426</v>
      </c>
      <c r="D92" s="369">
        <v>31.8049497742</v>
      </c>
      <c r="E92" s="353"/>
      <c r="F92" s="372" t="s">
        <v>221</v>
      </c>
      <c r="G92" s="370" t="s">
        <v>426</v>
      </c>
      <c r="H92" s="369">
        <v>23.1847575893</v>
      </c>
    </row>
    <row r="93" spans="2:8" ht="21" customHeight="1" thickTop="1">
      <c r="B93" s="365">
        <v>1</v>
      </c>
      <c r="C93" s="361" t="s">
        <v>423</v>
      </c>
      <c r="D93" s="360">
        <v>36.7180680213</v>
      </c>
      <c r="E93" s="353"/>
      <c r="F93" s="365">
        <v>1</v>
      </c>
      <c r="G93" s="361" t="s">
        <v>423</v>
      </c>
      <c r="H93" s="360">
        <v>29.4772573223</v>
      </c>
    </row>
    <row r="94" spans="2:8" ht="21" customHeight="1" thickBot="1">
      <c r="B94" s="368">
        <v>2</v>
      </c>
      <c r="C94" s="367" t="s">
        <v>432</v>
      </c>
      <c r="D94" s="366">
        <v>36.6240701067</v>
      </c>
      <c r="E94" s="353"/>
      <c r="F94" s="364">
        <v>2</v>
      </c>
      <c r="G94" s="363" t="s">
        <v>432</v>
      </c>
      <c r="H94" s="362">
        <v>27.5561396959</v>
      </c>
    </row>
    <row r="95" spans="2:8" ht="21" customHeight="1" thickBot="1">
      <c r="B95" s="386">
        <v>3</v>
      </c>
      <c r="C95" s="385" t="s">
        <v>434</v>
      </c>
      <c r="D95" s="384">
        <v>34.9134351428</v>
      </c>
      <c r="E95" s="353"/>
      <c r="F95" s="368">
        <v>3</v>
      </c>
      <c r="G95" s="367" t="s">
        <v>444</v>
      </c>
      <c r="H95" s="366">
        <v>26.0580948061</v>
      </c>
    </row>
    <row r="96" spans="2:8" ht="21" customHeight="1">
      <c r="B96" s="365">
        <v>4</v>
      </c>
      <c r="C96" s="361" t="s">
        <v>443</v>
      </c>
      <c r="D96" s="360">
        <v>33.6768373869</v>
      </c>
      <c r="E96" s="353"/>
      <c r="F96" s="364">
        <v>4</v>
      </c>
      <c r="G96" s="363" t="s">
        <v>442</v>
      </c>
      <c r="H96" s="362">
        <v>25.7752129134</v>
      </c>
    </row>
    <row r="97" spans="2:8" ht="21" customHeight="1">
      <c r="B97" s="364">
        <v>5</v>
      </c>
      <c r="C97" s="363" t="s">
        <v>421</v>
      </c>
      <c r="D97" s="362">
        <v>33.2822125422</v>
      </c>
      <c r="E97" s="353"/>
      <c r="F97" s="365">
        <v>5</v>
      </c>
      <c r="G97" s="361" t="s">
        <v>441</v>
      </c>
      <c r="H97" s="360">
        <v>25.1355580881</v>
      </c>
    </row>
    <row r="98" ht="7.5" customHeight="1" thickBot="1"/>
    <row r="99" spans="2:8" ht="21" customHeight="1" thickBot="1" thickTop="1">
      <c r="B99" s="351"/>
      <c r="C99" s="351"/>
      <c r="D99" s="352"/>
      <c r="E99" s="353"/>
      <c r="F99" s="356">
        <v>6</v>
      </c>
      <c r="G99" s="355" t="s">
        <v>413</v>
      </c>
      <c r="H99" s="354">
        <v>25.0081456371</v>
      </c>
    </row>
    <row r="100" spans="2:8" s="375" customFormat="1" ht="21" customHeight="1" thickTop="1">
      <c r="B100" s="380" t="s">
        <v>440</v>
      </c>
      <c r="C100" s="379"/>
      <c r="D100" s="378"/>
      <c r="E100" s="377"/>
      <c r="F100" s="377"/>
      <c r="G100" s="377"/>
      <c r="H100" s="376"/>
    </row>
    <row r="101" spans="2:8" ht="21" customHeight="1" thickBot="1">
      <c r="B101" s="374" t="s">
        <v>429</v>
      </c>
      <c r="C101" s="374" t="s">
        <v>428</v>
      </c>
      <c r="D101" s="373" t="s">
        <v>439</v>
      </c>
      <c r="E101" s="353"/>
      <c r="F101" s="374" t="s">
        <v>429</v>
      </c>
      <c r="G101" s="374" t="s">
        <v>428</v>
      </c>
      <c r="H101" s="373" t="str">
        <f>D101</f>
        <v>65歳以上単独世帯割合(％)</v>
      </c>
    </row>
    <row r="102" spans="2:8" ht="21" customHeight="1" thickBot="1" thickTop="1">
      <c r="B102" s="372" t="s">
        <v>427</v>
      </c>
      <c r="C102" s="370" t="s">
        <v>426</v>
      </c>
      <c r="D102" s="369">
        <v>32.184336539160064</v>
      </c>
      <c r="E102" s="350"/>
      <c r="F102" s="371" t="s">
        <v>425</v>
      </c>
      <c r="G102" s="370" t="s">
        <v>424</v>
      </c>
      <c r="H102" s="369">
        <f>D102</f>
        <v>32.184336539160064</v>
      </c>
    </row>
    <row r="103" spans="2:8" ht="21" customHeight="1" thickTop="1">
      <c r="B103" s="365">
        <v>1</v>
      </c>
      <c r="C103" s="361" t="s">
        <v>438</v>
      </c>
      <c r="D103" s="360">
        <v>51.08823350244972</v>
      </c>
      <c r="E103" s="350"/>
      <c r="F103" s="361">
        <v>1</v>
      </c>
      <c r="G103" s="361" t="s">
        <v>423</v>
      </c>
      <c r="H103" s="360">
        <v>23.367675985685736</v>
      </c>
    </row>
    <row r="104" spans="2:8" ht="21" customHeight="1">
      <c r="B104" s="368">
        <v>2</v>
      </c>
      <c r="C104" s="367" t="s">
        <v>437</v>
      </c>
      <c r="D104" s="366">
        <v>45.27596772105468</v>
      </c>
      <c r="E104" s="350"/>
      <c r="F104" s="363">
        <v>2</v>
      </c>
      <c r="G104" s="363" t="s">
        <v>436</v>
      </c>
      <c r="H104" s="362">
        <v>26.3663589490259</v>
      </c>
    </row>
    <row r="105" spans="2:8" ht="21" customHeight="1" thickBot="1">
      <c r="B105" s="364">
        <v>3</v>
      </c>
      <c r="C105" s="363" t="s">
        <v>420</v>
      </c>
      <c r="D105" s="362">
        <v>44.222820206952036</v>
      </c>
      <c r="E105" s="350"/>
      <c r="F105" s="367">
        <v>3</v>
      </c>
      <c r="G105" s="367" t="s">
        <v>421</v>
      </c>
      <c r="H105" s="366">
        <v>27.404576799754032</v>
      </c>
    </row>
    <row r="106" spans="2:8" ht="21" customHeight="1" thickBot="1" thickTop="1">
      <c r="B106" s="365">
        <v>4</v>
      </c>
      <c r="C106" s="361" t="s">
        <v>435</v>
      </c>
      <c r="D106" s="360">
        <v>43.65685698356012</v>
      </c>
      <c r="E106" s="350"/>
      <c r="F106" s="383">
        <v>4</v>
      </c>
      <c r="G106" s="382" t="s">
        <v>434</v>
      </c>
      <c r="H106" s="381">
        <v>28.34581727992293</v>
      </c>
    </row>
    <row r="107" spans="2:8" ht="21" customHeight="1" thickTop="1">
      <c r="B107" s="364">
        <v>5</v>
      </c>
      <c r="C107" s="363" t="s">
        <v>433</v>
      </c>
      <c r="D107" s="362">
        <v>43.549323941797965</v>
      </c>
      <c r="E107" s="350"/>
      <c r="F107" s="361">
        <v>5</v>
      </c>
      <c r="G107" s="361" t="s">
        <v>432</v>
      </c>
      <c r="H107" s="360">
        <v>28.573165206051698</v>
      </c>
    </row>
    <row r="108" spans="2:8" ht="21" customHeight="1">
      <c r="B108" s="351"/>
      <c r="C108" s="351"/>
      <c r="D108" s="352"/>
      <c r="E108" s="353"/>
      <c r="F108" s="351"/>
      <c r="G108" s="351"/>
      <c r="H108" s="352"/>
    </row>
    <row r="109" spans="2:8" s="375" customFormat="1" ht="21" customHeight="1">
      <c r="B109" s="380" t="s">
        <v>431</v>
      </c>
      <c r="C109" s="379"/>
      <c r="D109" s="378"/>
      <c r="E109" s="377"/>
      <c r="F109" s="377"/>
      <c r="G109" s="377"/>
      <c r="H109" s="376"/>
    </row>
    <row r="110" spans="2:8" ht="21" customHeight="1" thickBot="1">
      <c r="B110" s="374" t="s">
        <v>429</v>
      </c>
      <c r="C110" s="374" t="s">
        <v>428</v>
      </c>
      <c r="D110" s="373" t="s">
        <v>430</v>
      </c>
      <c r="E110" s="353"/>
      <c r="F110" s="374" t="s">
        <v>429</v>
      </c>
      <c r="G110" s="374" t="s">
        <v>428</v>
      </c>
      <c r="H110" s="373" t="str">
        <f>D110</f>
        <v>外国人人口割合（％）</v>
      </c>
    </row>
    <row r="111" spans="2:8" ht="21" customHeight="1" thickBot="1" thickTop="1">
      <c r="B111" s="372" t="s">
        <v>427</v>
      </c>
      <c r="C111" s="370" t="s">
        <v>426</v>
      </c>
      <c r="D111" s="369">
        <v>1.3903680376320882</v>
      </c>
      <c r="E111" s="350"/>
      <c r="F111" s="371" t="s">
        <v>425</v>
      </c>
      <c r="G111" s="370" t="s">
        <v>424</v>
      </c>
      <c r="H111" s="369">
        <f>D111</f>
        <v>1.3903680376320882</v>
      </c>
    </row>
    <row r="112" spans="2:8" ht="21" customHeight="1" thickTop="1">
      <c r="B112" s="365">
        <v>1</v>
      </c>
      <c r="C112" s="361" t="s">
        <v>423</v>
      </c>
      <c r="D112" s="360">
        <v>2.840573520260745</v>
      </c>
      <c r="E112" s="350"/>
      <c r="F112" s="361">
        <v>1</v>
      </c>
      <c r="G112" s="361" t="s">
        <v>422</v>
      </c>
      <c r="H112" s="360">
        <v>0.26402079077558693</v>
      </c>
    </row>
    <row r="113" spans="2:8" ht="21" customHeight="1">
      <c r="B113" s="368">
        <v>2</v>
      </c>
      <c r="C113" s="367" t="s">
        <v>421</v>
      </c>
      <c r="D113" s="366">
        <v>2.2371087533763645</v>
      </c>
      <c r="E113" s="350"/>
      <c r="F113" s="363">
        <v>2</v>
      </c>
      <c r="G113" s="363" t="s">
        <v>420</v>
      </c>
      <c r="H113" s="362">
        <v>0.2856686302708754</v>
      </c>
    </row>
    <row r="114" spans="2:8" ht="21" customHeight="1">
      <c r="B114" s="364">
        <v>3</v>
      </c>
      <c r="C114" s="363" t="s">
        <v>419</v>
      </c>
      <c r="D114" s="362">
        <v>1.886957396826236</v>
      </c>
      <c r="E114" s="350"/>
      <c r="F114" s="367">
        <v>3</v>
      </c>
      <c r="G114" s="367" t="s">
        <v>418</v>
      </c>
      <c r="H114" s="366">
        <v>0.335696754840469</v>
      </c>
    </row>
    <row r="115" spans="2:8" ht="21" customHeight="1">
      <c r="B115" s="365">
        <v>4</v>
      </c>
      <c r="C115" s="361" t="s">
        <v>417</v>
      </c>
      <c r="D115" s="360">
        <v>1.7413232816724027</v>
      </c>
      <c r="E115" s="350"/>
      <c r="F115" s="363">
        <v>4</v>
      </c>
      <c r="G115" s="363" t="s">
        <v>416</v>
      </c>
      <c r="H115" s="362">
        <v>0.3570667397858577</v>
      </c>
    </row>
    <row r="116" spans="2:8" ht="21" customHeight="1">
      <c r="B116" s="364">
        <v>5</v>
      </c>
      <c r="C116" s="363" t="s">
        <v>415</v>
      </c>
      <c r="D116" s="362">
        <v>1.7255137358779422</v>
      </c>
      <c r="E116" s="350"/>
      <c r="F116" s="361">
        <v>5</v>
      </c>
      <c r="G116" s="361" t="s">
        <v>414</v>
      </c>
      <c r="H116" s="360">
        <v>0.3926396308545723</v>
      </c>
    </row>
    <row r="117" spans="2:8" ht="7.5" customHeight="1" thickBot="1">
      <c r="B117" s="351"/>
      <c r="C117" s="351"/>
      <c r="D117" s="359"/>
      <c r="F117" s="358"/>
      <c r="G117" s="358"/>
      <c r="H117" s="357"/>
    </row>
    <row r="118" spans="2:8" ht="21" customHeight="1" thickBot="1" thickTop="1">
      <c r="B118" s="356">
        <v>9</v>
      </c>
      <c r="C118" s="355" t="s">
        <v>413</v>
      </c>
      <c r="D118" s="354">
        <v>1.5999018579234</v>
      </c>
      <c r="E118" s="353"/>
      <c r="F118" s="351"/>
      <c r="G118" s="351"/>
      <c r="H118" s="352"/>
    </row>
    <row r="119" spans="2:8" ht="19.5" customHeight="1" thickTop="1">
      <c r="B119" s="351"/>
      <c r="C119" s="349"/>
      <c r="D119" s="348"/>
      <c r="E119" s="350"/>
      <c r="F119" s="349"/>
      <c r="G119" s="349"/>
      <c r="H119" s="348"/>
    </row>
    <row r="120" spans="2:8" ht="19.5" customHeight="1">
      <c r="B120" s="351"/>
      <c r="C120" s="349"/>
      <c r="D120" s="348"/>
      <c r="E120" s="350"/>
      <c r="F120" s="349"/>
      <c r="G120" s="349"/>
      <c r="H120" s="348"/>
    </row>
    <row r="121" ht="19.5" customHeight="1"/>
    <row r="122" ht="19.5" customHeight="1"/>
    <row r="123" ht="19.5" customHeight="1"/>
    <row r="124" ht="19.5" customHeight="1"/>
    <row r="125" ht="19.5" customHeight="1"/>
    <row r="126" ht="19.5" customHeight="1"/>
    <row r="127" spans="4:8" ht="19.5" customHeight="1">
      <c r="D127" s="346"/>
      <c r="H127" s="346"/>
    </row>
    <row r="128" spans="4:8" ht="19.5" customHeight="1">
      <c r="D128" s="346"/>
      <c r="H128" s="346"/>
    </row>
    <row r="129" spans="4:8" ht="19.5" customHeight="1">
      <c r="D129" s="346"/>
      <c r="H129" s="346"/>
    </row>
    <row r="130" spans="4:8" ht="19.5" customHeight="1">
      <c r="D130" s="346"/>
      <c r="H130" s="346"/>
    </row>
    <row r="131" spans="4:8" ht="19.5" customHeight="1">
      <c r="D131" s="346"/>
      <c r="H131" s="346"/>
    </row>
    <row r="132" spans="4:8" ht="19.5" customHeight="1">
      <c r="D132" s="346"/>
      <c r="H132" s="346"/>
    </row>
    <row r="133" spans="4:8" ht="19.5" customHeight="1">
      <c r="D133" s="346"/>
      <c r="H133" s="346"/>
    </row>
    <row r="134" spans="4:8" ht="19.5" customHeight="1">
      <c r="D134" s="346"/>
      <c r="H134" s="346"/>
    </row>
    <row r="135" spans="4:8" ht="19.5" customHeight="1">
      <c r="D135" s="346"/>
      <c r="H135" s="346"/>
    </row>
    <row r="136" spans="4:8" ht="19.5" customHeight="1">
      <c r="D136" s="346"/>
      <c r="H136" s="346"/>
    </row>
    <row r="137" spans="4:8" ht="19.5" customHeight="1">
      <c r="D137" s="346"/>
      <c r="H137" s="346"/>
    </row>
    <row r="138" spans="4:8" ht="19.5" customHeight="1">
      <c r="D138" s="346"/>
      <c r="H138" s="346"/>
    </row>
    <row r="139" spans="4:8" ht="19.5" customHeight="1">
      <c r="D139" s="346"/>
      <c r="H139" s="346"/>
    </row>
    <row r="140" spans="4:8" ht="19.5" customHeight="1">
      <c r="D140" s="346"/>
      <c r="H140" s="346"/>
    </row>
    <row r="141" spans="4:8" ht="19.5" customHeight="1">
      <c r="D141" s="346"/>
      <c r="H141" s="346"/>
    </row>
    <row r="142" spans="4:8" ht="19.5" customHeight="1">
      <c r="D142" s="346"/>
      <c r="H142" s="346"/>
    </row>
    <row r="143" spans="4:8" ht="19.5" customHeight="1">
      <c r="D143" s="346"/>
      <c r="H143" s="346"/>
    </row>
    <row r="144" spans="4:8" ht="19.5" customHeight="1">
      <c r="D144" s="346"/>
      <c r="H144" s="346"/>
    </row>
    <row r="145" spans="4:8" ht="19.5" customHeight="1">
      <c r="D145" s="346"/>
      <c r="H145" s="346"/>
    </row>
    <row r="146" spans="4:8" ht="19.5" customHeight="1">
      <c r="D146" s="346"/>
      <c r="H146" s="346"/>
    </row>
    <row r="147" spans="4:8" ht="19.5" customHeight="1">
      <c r="D147" s="346"/>
      <c r="H147" s="346"/>
    </row>
    <row r="148" spans="4:8" ht="19.5" customHeight="1">
      <c r="D148" s="346"/>
      <c r="H148" s="346"/>
    </row>
    <row r="149" spans="4:8" ht="19.5" customHeight="1">
      <c r="D149" s="346"/>
      <c r="H149" s="346"/>
    </row>
    <row r="150" spans="4:8" ht="19.5" customHeight="1">
      <c r="D150" s="346"/>
      <c r="H150" s="346"/>
    </row>
    <row r="151" spans="4:8" ht="19.5" customHeight="1">
      <c r="D151" s="346"/>
      <c r="H151" s="346"/>
    </row>
    <row r="152" spans="4:8" ht="19.5" customHeight="1">
      <c r="D152" s="346"/>
      <c r="H152" s="346"/>
    </row>
    <row r="153" spans="4:8" ht="19.5" customHeight="1">
      <c r="D153" s="346"/>
      <c r="H153" s="346"/>
    </row>
    <row r="154" spans="4:8" ht="19.5" customHeight="1">
      <c r="D154" s="346"/>
      <c r="H154" s="346"/>
    </row>
    <row r="155" spans="4:8" ht="19.5" customHeight="1">
      <c r="D155" s="346"/>
      <c r="H155" s="346"/>
    </row>
    <row r="156" spans="4:8" ht="19.5" customHeight="1">
      <c r="D156" s="346"/>
      <c r="H156" s="346"/>
    </row>
    <row r="157" spans="4:8" ht="19.5" customHeight="1">
      <c r="D157" s="346"/>
      <c r="H157" s="346"/>
    </row>
    <row r="158" spans="4:8" ht="19.5" customHeight="1">
      <c r="D158" s="346"/>
      <c r="H158" s="346"/>
    </row>
    <row r="159" spans="4:8" ht="19.5" customHeight="1">
      <c r="D159" s="346"/>
      <c r="H159" s="346"/>
    </row>
    <row r="160" spans="4:8" ht="19.5" customHeight="1">
      <c r="D160" s="346"/>
      <c r="H160" s="346"/>
    </row>
    <row r="161" spans="4:8" ht="19.5" customHeight="1">
      <c r="D161" s="346"/>
      <c r="H161" s="346"/>
    </row>
    <row r="162" spans="4:8" ht="19.5" customHeight="1">
      <c r="D162" s="346"/>
      <c r="H162" s="346"/>
    </row>
    <row r="163" spans="4:8" ht="19.5" customHeight="1">
      <c r="D163" s="346"/>
      <c r="H163" s="346"/>
    </row>
    <row r="164" spans="4:8" ht="19.5" customHeight="1">
      <c r="D164" s="346"/>
      <c r="H164" s="346"/>
    </row>
    <row r="165" spans="4:8" ht="19.5" customHeight="1">
      <c r="D165" s="346"/>
      <c r="H165" s="346"/>
    </row>
    <row r="166" spans="4:8" ht="19.5" customHeight="1">
      <c r="D166" s="346"/>
      <c r="H166" s="346"/>
    </row>
    <row r="167" spans="4:8" ht="19.5" customHeight="1">
      <c r="D167" s="346"/>
      <c r="H167" s="346"/>
    </row>
    <row r="168" spans="4:8" ht="19.5" customHeight="1">
      <c r="D168" s="346"/>
      <c r="H168" s="346"/>
    </row>
    <row r="169" spans="4:8" ht="19.5" customHeight="1">
      <c r="D169" s="346"/>
      <c r="H169" s="346"/>
    </row>
    <row r="170" spans="4:8" ht="19.5" customHeight="1">
      <c r="D170" s="346"/>
      <c r="H170" s="346"/>
    </row>
    <row r="171" spans="4:8" ht="19.5" customHeight="1">
      <c r="D171" s="346"/>
      <c r="H171" s="346"/>
    </row>
    <row r="172" spans="4:8" ht="19.5" customHeight="1">
      <c r="D172" s="346"/>
      <c r="H172" s="346"/>
    </row>
    <row r="173" spans="4:8" ht="19.5" customHeight="1">
      <c r="D173" s="346"/>
      <c r="H173" s="346"/>
    </row>
    <row r="174" spans="4:8" ht="19.5" customHeight="1">
      <c r="D174" s="346"/>
      <c r="H174" s="346"/>
    </row>
    <row r="175" spans="4:8" ht="19.5" customHeight="1">
      <c r="D175" s="346"/>
      <c r="H175" s="346"/>
    </row>
    <row r="176" spans="4:8" ht="19.5" customHeight="1">
      <c r="D176" s="346"/>
      <c r="H176" s="346"/>
    </row>
    <row r="177" spans="4:8" ht="19.5" customHeight="1">
      <c r="D177" s="346"/>
      <c r="H177" s="346"/>
    </row>
    <row r="178" spans="4:8" ht="19.5" customHeight="1">
      <c r="D178" s="346"/>
      <c r="H178" s="346"/>
    </row>
    <row r="179" spans="4:8" ht="19.5" customHeight="1">
      <c r="D179" s="346"/>
      <c r="H179" s="346"/>
    </row>
    <row r="180" spans="4:8" ht="19.5" customHeight="1">
      <c r="D180" s="346"/>
      <c r="H180" s="346"/>
    </row>
    <row r="181" spans="4:8" ht="19.5" customHeight="1">
      <c r="D181" s="346"/>
      <c r="H181" s="346"/>
    </row>
    <row r="182" spans="4:8" ht="19.5" customHeight="1">
      <c r="D182" s="346"/>
      <c r="H182" s="346"/>
    </row>
    <row r="183" spans="4:8" ht="19.5" customHeight="1">
      <c r="D183" s="346"/>
      <c r="H183" s="346"/>
    </row>
    <row r="184" spans="4:8" ht="19.5" customHeight="1">
      <c r="D184" s="346"/>
      <c r="H184" s="346"/>
    </row>
    <row r="185" spans="4:8" ht="19.5" customHeight="1">
      <c r="D185" s="346"/>
      <c r="H185" s="346"/>
    </row>
    <row r="186" spans="4:8" ht="19.5" customHeight="1">
      <c r="D186" s="346"/>
      <c r="H186" s="346"/>
    </row>
    <row r="187" spans="4:8" ht="19.5" customHeight="1">
      <c r="D187" s="346"/>
      <c r="H187" s="346"/>
    </row>
    <row r="188" spans="4:8" ht="19.5" customHeight="1">
      <c r="D188" s="346"/>
      <c r="H188" s="346"/>
    </row>
    <row r="189" spans="4:8" ht="19.5" customHeight="1">
      <c r="D189" s="346"/>
      <c r="H189" s="346"/>
    </row>
    <row r="190" spans="4:8" ht="19.5" customHeight="1">
      <c r="D190" s="346"/>
      <c r="H190" s="346"/>
    </row>
    <row r="191" spans="4:8" ht="19.5" customHeight="1">
      <c r="D191" s="346"/>
      <c r="H191" s="346"/>
    </row>
    <row r="192" spans="4:8" ht="19.5" customHeight="1">
      <c r="D192" s="346"/>
      <c r="H192" s="346"/>
    </row>
    <row r="193" spans="4:8" ht="19.5" customHeight="1">
      <c r="D193" s="346"/>
      <c r="H193" s="346"/>
    </row>
    <row r="194" spans="4:8" ht="19.5" customHeight="1">
      <c r="D194" s="346"/>
      <c r="H194" s="346"/>
    </row>
    <row r="195" spans="4:8" ht="19.5" customHeight="1">
      <c r="D195" s="346"/>
      <c r="H195" s="346"/>
    </row>
    <row r="196" spans="4:8" ht="19.5" customHeight="1">
      <c r="D196" s="346"/>
      <c r="H196" s="346"/>
    </row>
    <row r="197" spans="4:8" ht="19.5" customHeight="1">
      <c r="D197" s="346"/>
      <c r="H197" s="346"/>
    </row>
    <row r="198" spans="4:8" ht="19.5" customHeight="1">
      <c r="D198" s="346"/>
      <c r="H198" s="346"/>
    </row>
    <row r="199" spans="4:8" ht="19.5" customHeight="1">
      <c r="D199" s="346"/>
      <c r="H199" s="346"/>
    </row>
    <row r="200" spans="4:8" ht="19.5" customHeight="1">
      <c r="D200" s="346"/>
      <c r="H200" s="346"/>
    </row>
    <row r="201" spans="4:8" ht="19.5" customHeight="1">
      <c r="D201" s="346"/>
      <c r="H201" s="346"/>
    </row>
    <row r="202" spans="4:8" ht="19.5" customHeight="1">
      <c r="D202" s="346"/>
      <c r="H202" s="346"/>
    </row>
    <row r="203" spans="4:8" ht="19.5" customHeight="1">
      <c r="D203" s="346"/>
      <c r="H203" s="346"/>
    </row>
    <row r="204" spans="4:8" ht="19.5" customHeight="1">
      <c r="D204" s="346"/>
      <c r="H204" s="346"/>
    </row>
    <row r="205" spans="4:8" ht="19.5" customHeight="1">
      <c r="D205" s="346"/>
      <c r="H205" s="346"/>
    </row>
    <row r="206" spans="4:8" ht="19.5" customHeight="1">
      <c r="D206" s="346"/>
      <c r="H206" s="346"/>
    </row>
    <row r="207" spans="4:8" ht="19.5" customHeight="1">
      <c r="D207" s="346"/>
      <c r="H207" s="346"/>
    </row>
    <row r="208" spans="4:8" ht="19.5" customHeight="1">
      <c r="D208" s="346"/>
      <c r="H208" s="346"/>
    </row>
    <row r="209" spans="4:8" ht="19.5" customHeight="1">
      <c r="D209" s="346"/>
      <c r="H209" s="346"/>
    </row>
    <row r="210" spans="4:8" ht="19.5" customHeight="1">
      <c r="D210" s="346"/>
      <c r="H210" s="346"/>
    </row>
    <row r="211" spans="4:8" ht="19.5" customHeight="1">
      <c r="D211" s="346"/>
      <c r="H211" s="346"/>
    </row>
    <row r="212" spans="4:8" ht="19.5" customHeight="1">
      <c r="D212" s="346"/>
      <c r="H212" s="346"/>
    </row>
    <row r="213" spans="4:8" ht="19.5" customHeight="1">
      <c r="D213" s="346"/>
      <c r="H213" s="346"/>
    </row>
    <row r="214" spans="4:8" ht="19.5" customHeight="1">
      <c r="D214" s="346"/>
      <c r="H214" s="346"/>
    </row>
    <row r="215" spans="4:8" ht="19.5" customHeight="1">
      <c r="D215" s="346"/>
      <c r="H215" s="346"/>
    </row>
    <row r="216" spans="4:8" ht="19.5" customHeight="1">
      <c r="D216" s="346"/>
      <c r="H216" s="346"/>
    </row>
    <row r="217" spans="4:8" ht="19.5" customHeight="1">
      <c r="D217" s="346"/>
      <c r="H217" s="346"/>
    </row>
    <row r="218" spans="4:8" ht="19.5" customHeight="1">
      <c r="D218" s="346"/>
      <c r="H218" s="346"/>
    </row>
    <row r="219" spans="4:8" ht="19.5" customHeight="1">
      <c r="D219" s="346"/>
      <c r="H219" s="346"/>
    </row>
    <row r="220" spans="4:8" ht="19.5" customHeight="1">
      <c r="D220" s="346"/>
      <c r="H220" s="346"/>
    </row>
    <row r="221" spans="4:8" ht="19.5" customHeight="1">
      <c r="D221" s="346"/>
      <c r="H221" s="346"/>
    </row>
    <row r="222" spans="4:8" ht="19.5" customHeight="1">
      <c r="D222" s="346"/>
      <c r="H222" s="346"/>
    </row>
    <row r="223" spans="4:8" ht="19.5" customHeight="1">
      <c r="D223" s="346"/>
      <c r="H223" s="346"/>
    </row>
    <row r="224" spans="4:8" ht="19.5" customHeight="1">
      <c r="D224" s="346"/>
      <c r="H224" s="346"/>
    </row>
    <row r="225" spans="4:8" ht="19.5" customHeight="1">
      <c r="D225" s="346"/>
      <c r="H225" s="346"/>
    </row>
    <row r="226" spans="4:8" ht="19.5" customHeight="1">
      <c r="D226" s="346"/>
      <c r="H226" s="346"/>
    </row>
    <row r="227" spans="4:8" ht="19.5" customHeight="1">
      <c r="D227" s="346"/>
      <c r="H227" s="346"/>
    </row>
    <row r="228" spans="4:8" ht="19.5" customHeight="1">
      <c r="D228" s="346"/>
      <c r="H228" s="346"/>
    </row>
    <row r="229" spans="4:8" ht="19.5" customHeight="1">
      <c r="D229" s="346"/>
      <c r="H229" s="346"/>
    </row>
  </sheetData>
  <sheetProtection/>
  <printOptions horizontalCentered="1" verticalCentered="1"/>
  <pageMargins left="0.7086614173228347" right="0.7086614173228347" top="0.4724409448818898" bottom="0.4724409448818898" header="0.31496062992125984" footer="0.31496062992125984"/>
  <pageSetup blackAndWhite="1" firstPageNumber="30" useFirstPageNumber="1" horizontalDpi="600" verticalDpi="600" orientation="portrait" paperSize="9" scale="67" r:id="rId1"/>
  <rowBreaks count="1" manualBreakCount="1">
    <brk id="59" max="7" man="1"/>
  </rowBreaks>
</worksheet>
</file>

<file path=xl/worksheets/sheet18.xml><?xml version="1.0" encoding="utf-8"?>
<worksheet xmlns="http://schemas.openxmlformats.org/spreadsheetml/2006/main" xmlns:r="http://schemas.openxmlformats.org/officeDocument/2006/relationships">
  <dimension ref="B1:I154"/>
  <sheetViews>
    <sheetView zoomScalePageLayoutView="0" workbookViewId="0" topLeftCell="A1">
      <selection activeCell="A1" sqref="A1"/>
    </sheetView>
  </sheetViews>
  <sheetFormatPr defaultColWidth="8.796875" defaultRowHeight="15"/>
  <cols>
    <col min="1" max="1" width="2.69921875" style="346" customWidth="1"/>
    <col min="2" max="2" width="9.09765625" style="346" customWidth="1"/>
    <col min="3" max="3" width="15.8984375" style="347" customWidth="1"/>
    <col min="4" max="4" width="15.59765625" style="347" customWidth="1"/>
    <col min="5" max="5" width="15.5" style="346" customWidth="1"/>
    <col min="6" max="6" width="9.09765625" style="346" customWidth="1"/>
    <col min="7" max="7" width="15.8984375" style="347" customWidth="1"/>
    <col min="8" max="8" width="15.59765625" style="347" customWidth="1"/>
    <col min="9" max="16" width="9" style="346" customWidth="1"/>
    <col min="17" max="17" width="7.09765625" style="346" customWidth="1"/>
    <col min="18" max="16384" width="9" style="346" customWidth="1"/>
  </cols>
  <sheetData>
    <row r="1" ht="21" customHeight="1">
      <c r="B1" s="430" t="s">
        <v>550</v>
      </c>
    </row>
    <row r="2" ht="12.75" customHeight="1">
      <c r="C2" s="444"/>
    </row>
    <row r="3" spans="2:8" s="375" customFormat="1" ht="13.5" customHeight="1">
      <c r="B3" s="411" t="s">
        <v>489</v>
      </c>
      <c r="C3" s="410"/>
      <c r="D3" s="410"/>
      <c r="G3" s="410"/>
      <c r="H3" s="410"/>
    </row>
    <row r="4" spans="2:8" ht="21" customHeight="1" thickBot="1">
      <c r="B4" s="374" t="s">
        <v>429</v>
      </c>
      <c r="C4" s="373" t="s">
        <v>526</v>
      </c>
      <c r="D4" s="373" t="s">
        <v>488</v>
      </c>
      <c r="F4" s="374" t="s">
        <v>429</v>
      </c>
      <c r="G4" s="373" t="s">
        <v>526</v>
      </c>
      <c r="H4" s="373" t="str">
        <f>D4</f>
        <v>人口（人）</v>
      </c>
    </row>
    <row r="5" spans="2:8" ht="21" customHeight="1" thickBot="1" thickTop="1">
      <c r="B5" s="372" t="s">
        <v>476</v>
      </c>
      <c r="C5" s="442" t="s">
        <v>506</v>
      </c>
      <c r="D5" s="428">
        <v>9126214</v>
      </c>
      <c r="F5" s="408" t="s">
        <v>475</v>
      </c>
      <c r="G5" s="442" t="s">
        <v>506</v>
      </c>
      <c r="H5" s="428">
        <f>D5</f>
        <v>9126214</v>
      </c>
    </row>
    <row r="6" spans="2:8" ht="21" customHeight="1" thickTop="1">
      <c r="B6" s="418">
        <v>1</v>
      </c>
      <c r="C6" s="443" t="s">
        <v>94</v>
      </c>
      <c r="D6" s="427">
        <v>423894</v>
      </c>
      <c r="F6" s="365">
        <v>1</v>
      </c>
      <c r="G6" s="439" t="s">
        <v>505</v>
      </c>
      <c r="H6" s="425">
        <v>3214</v>
      </c>
    </row>
    <row r="7" spans="2:8" ht="21" customHeight="1">
      <c r="B7" s="364">
        <v>2</v>
      </c>
      <c r="C7" s="440" t="s">
        <v>549</v>
      </c>
      <c r="D7" s="424">
        <v>406586</v>
      </c>
      <c r="F7" s="364">
        <v>2</v>
      </c>
      <c r="G7" s="440" t="s">
        <v>71</v>
      </c>
      <c r="H7" s="424">
        <v>7333</v>
      </c>
    </row>
    <row r="8" spans="2:8" ht="21" customHeight="1">
      <c r="B8" s="365">
        <v>3</v>
      </c>
      <c r="C8" s="439" t="s">
        <v>528</v>
      </c>
      <c r="D8" s="425">
        <v>344172</v>
      </c>
      <c r="F8" s="364">
        <v>3</v>
      </c>
      <c r="G8" s="440" t="s">
        <v>77</v>
      </c>
      <c r="H8" s="424">
        <v>9679</v>
      </c>
    </row>
    <row r="9" spans="2:8" ht="21" customHeight="1">
      <c r="B9" s="364">
        <v>4</v>
      </c>
      <c r="C9" s="440" t="s">
        <v>539</v>
      </c>
      <c r="D9" s="424">
        <v>309692</v>
      </c>
      <c r="F9" s="364">
        <v>4</v>
      </c>
      <c r="G9" s="440" t="s">
        <v>74</v>
      </c>
      <c r="H9" s="424">
        <v>10724</v>
      </c>
    </row>
    <row r="10" spans="2:8" ht="21" customHeight="1">
      <c r="B10" s="364">
        <v>5</v>
      </c>
      <c r="C10" s="440" t="s">
        <v>548</v>
      </c>
      <c r="D10" s="424">
        <v>285356</v>
      </c>
      <c r="F10" s="364">
        <v>5</v>
      </c>
      <c r="G10" s="440" t="s">
        <v>75</v>
      </c>
      <c r="H10" s="424">
        <v>11171</v>
      </c>
    </row>
    <row r="11" spans="2:8" s="375" customFormat="1" ht="21" customHeight="1">
      <c r="B11" s="411" t="s">
        <v>486</v>
      </c>
      <c r="C11" s="410"/>
      <c r="D11" s="410"/>
      <c r="F11" s="380"/>
      <c r="G11" s="410"/>
      <c r="H11" s="410"/>
    </row>
    <row r="12" spans="2:8" ht="21" customHeight="1" thickBot="1">
      <c r="B12" s="374" t="s">
        <v>429</v>
      </c>
      <c r="C12" s="373" t="s">
        <v>526</v>
      </c>
      <c r="D12" s="373" t="s">
        <v>480</v>
      </c>
      <c r="F12" s="374" t="s">
        <v>429</v>
      </c>
      <c r="G12" s="373" t="s">
        <v>526</v>
      </c>
      <c r="H12" s="373" t="s">
        <v>479</v>
      </c>
    </row>
    <row r="13" spans="2:8" ht="21" customHeight="1" thickBot="1" thickTop="1">
      <c r="B13" s="372" t="s">
        <v>427</v>
      </c>
      <c r="C13" s="442" t="s">
        <v>458</v>
      </c>
      <c r="D13" s="407">
        <v>0.8610676346</v>
      </c>
      <c r="F13" s="372" t="s">
        <v>425</v>
      </c>
      <c r="G13" s="442" t="s">
        <v>506</v>
      </c>
      <c r="H13" s="407">
        <f>D13</f>
        <v>0.8610676346</v>
      </c>
    </row>
    <row r="14" spans="2:8" ht="21" customHeight="1" thickTop="1">
      <c r="B14" s="365">
        <v>1</v>
      </c>
      <c r="C14" s="439" t="s">
        <v>514</v>
      </c>
      <c r="D14" s="406">
        <v>5.8155391685</v>
      </c>
      <c r="F14" s="365">
        <v>1</v>
      </c>
      <c r="G14" s="439" t="s">
        <v>72</v>
      </c>
      <c r="H14" s="406">
        <v>-14.9209557497</v>
      </c>
    </row>
    <row r="15" spans="2:8" ht="21" customHeight="1">
      <c r="B15" s="364">
        <v>2</v>
      </c>
      <c r="C15" s="440" t="s">
        <v>540</v>
      </c>
      <c r="D15" s="405">
        <v>5.2069100864</v>
      </c>
      <c r="F15" s="364">
        <v>2</v>
      </c>
      <c r="G15" s="440" t="s">
        <v>71</v>
      </c>
      <c r="H15" s="405">
        <v>-10.7038480273</v>
      </c>
    </row>
    <row r="16" spans="2:8" ht="21" customHeight="1">
      <c r="B16" s="364">
        <v>3</v>
      </c>
      <c r="C16" s="440" t="s">
        <v>497</v>
      </c>
      <c r="D16" s="405">
        <v>4.9599742363</v>
      </c>
      <c r="F16" s="364">
        <v>3</v>
      </c>
      <c r="G16" s="440" t="s">
        <v>74</v>
      </c>
      <c r="H16" s="405">
        <v>-8.8405304318</v>
      </c>
    </row>
    <row r="17" spans="2:8" ht="21" customHeight="1">
      <c r="B17" s="368">
        <v>4</v>
      </c>
      <c r="C17" s="441" t="s">
        <v>548</v>
      </c>
      <c r="D17" s="422">
        <v>4.8416844859</v>
      </c>
      <c r="F17" s="364">
        <v>4</v>
      </c>
      <c r="G17" s="440" t="s">
        <v>505</v>
      </c>
      <c r="H17" s="405">
        <v>-7.0829719572</v>
      </c>
    </row>
    <row r="18" spans="2:8" ht="21" customHeight="1">
      <c r="B18" s="364">
        <v>5</v>
      </c>
      <c r="C18" s="440" t="s">
        <v>528</v>
      </c>
      <c r="D18" s="405">
        <v>4.462001208</v>
      </c>
      <c r="F18" s="364">
        <v>5</v>
      </c>
      <c r="G18" s="440" t="s">
        <v>70</v>
      </c>
      <c r="H18" s="405">
        <v>-6.786352801</v>
      </c>
    </row>
    <row r="19" spans="2:8" s="375" customFormat="1" ht="21" customHeight="1">
      <c r="B19" s="380" t="s">
        <v>481</v>
      </c>
      <c r="C19" s="378"/>
      <c r="D19" s="421"/>
      <c r="F19" s="380"/>
      <c r="G19" s="378"/>
      <c r="H19" s="420"/>
    </row>
    <row r="20" spans="2:8" ht="21" customHeight="1" thickBot="1">
      <c r="B20" s="374" t="s">
        <v>429</v>
      </c>
      <c r="C20" s="373" t="s">
        <v>526</v>
      </c>
      <c r="D20" s="373" t="s">
        <v>480</v>
      </c>
      <c r="F20" s="374" t="s">
        <v>429</v>
      </c>
      <c r="G20" s="373" t="s">
        <v>526</v>
      </c>
      <c r="H20" s="373" t="s">
        <v>479</v>
      </c>
    </row>
    <row r="21" spans="2:8" ht="21" customHeight="1" thickBot="1" thickTop="1">
      <c r="B21" s="372" t="s">
        <v>427</v>
      </c>
      <c r="C21" s="442" t="s">
        <v>458</v>
      </c>
      <c r="D21" s="419">
        <v>3.5054123904</v>
      </c>
      <c r="F21" s="408" t="s">
        <v>425</v>
      </c>
      <c r="G21" s="442" t="s">
        <v>506</v>
      </c>
      <c r="H21" s="407">
        <f>D21</f>
        <v>3.5054123904</v>
      </c>
    </row>
    <row r="22" spans="2:8" ht="21" customHeight="1" thickTop="1">
      <c r="B22" s="418">
        <v>1</v>
      </c>
      <c r="C22" s="443" t="s">
        <v>73</v>
      </c>
      <c r="D22" s="417">
        <v>7.3056183684</v>
      </c>
      <c r="F22" s="365">
        <v>1</v>
      </c>
      <c r="G22" s="439" t="s">
        <v>72</v>
      </c>
      <c r="H22" s="406">
        <v>-16.2124965593</v>
      </c>
    </row>
    <row r="23" spans="2:8" ht="21" customHeight="1">
      <c r="B23" s="364">
        <v>2</v>
      </c>
      <c r="C23" s="440" t="s">
        <v>540</v>
      </c>
      <c r="D23" s="415">
        <v>7.2269714469</v>
      </c>
      <c r="F23" s="364">
        <v>2</v>
      </c>
      <c r="G23" s="440" t="s">
        <v>505</v>
      </c>
      <c r="H23" s="405">
        <v>-6.5778517902</v>
      </c>
    </row>
    <row r="24" spans="2:8" ht="21" customHeight="1">
      <c r="B24" s="365">
        <v>3</v>
      </c>
      <c r="C24" s="439" t="s">
        <v>548</v>
      </c>
      <c r="D24" s="416">
        <v>6.9553943162</v>
      </c>
      <c r="F24" s="364">
        <v>3</v>
      </c>
      <c r="G24" s="440" t="s">
        <v>71</v>
      </c>
      <c r="H24" s="405">
        <v>-5.6580565806</v>
      </c>
    </row>
    <row r="25" spans="2:8" ht="21" customHeight="1">
      <c r="B25" s="364">
        <v>4</v>
      </c>
      <c r="C25" s="440" t="s">
        <v>546</v>
      </c>
      <c r="D25" s="415">
        <v>6.3384267119</v>
      </c>
      <c r="F25" s="364">
        <v>4</v>
      </c>
      <c r="G25" s="440" t="s">
        <v>76</v>
      </c>
      <c r="H25" s="405">
        <v>-2.7086614173</v>
      </c>
    </row>
    <row r="26" spans="2:8" ht="21" customHeight="1">
      <c r="B26" s="364">
        <v>5</v>
      </c>
      <c r="C26" s="440" t="s">
        <v>497</v>
      </c>
      <c r="D26" s="415">
        <v>6.0715654575</v>
      </c>
      <c r="F26" s="364">
        <v>5</v>
      </c>
      <c r="G26" s="440" t="s">
        <v>70</v>
      </c>
      <c r="H26" s="405">
        <v>-2.1723323032</v>
      </c>
    </row>
    <row r="27" spans="2:8" s="375" customFormat="1" ht="21" customHeight="1">
      <c r="B27" s="411" t="s">
        <v>478</v>
      </c>
      <c r="C27" s="410"/>
      <c r="D27" s="410"/>
      <c r="F27" s="379"/>
      <c r="G27" s="378"/>
      <c r="H27" s="409"/>
    </row>
    <row r="28" spans="2:8" ht="21" customHeight="1" thickBot="1">
      <c r="B28" s="374" t="s">
        <v>429</v>
      </c>
      <c r="C28" s="373" t="s">
        <v>526</v>
      </c>
      <c r="D28" s="373" t="s">
        <v>547</v>
      </c>
      <c r="F28" s="374" t="s">
        <v>429</v>
      </c>
      <c r="G28" s="373" t="s">
        <v>525</v>
      </c>
      <c r="H28" s="373" t="str">
        <f>D28</f>
        <v>１世帯当たり人員（人）</v>
      </c>
    </row>
    <row r="29" spans="2:8" ht="21" customHeight="1" thickBot="1" thickTop="1">
      <c r="B29" s="372" t="s">
        <v>476</v>
      </c>
      <c r="C29" s="442" t="s">
        <v>458</v>
      </c>
      <c r="D29" s="407">
        <v>2.2611761353</v>
      </c>
      <c r="F29" s="408" t="s">
        <v>475</v>
      </c>
      <c r="G29" s="442" t="s">
        <v>502</v>
      </c>
      <c r="H29" s="407">
        <f>D29</f>
        <v>2.2611761353</v>
      </c>
    </row>
    <row r="30" spans="2:8" ht="21" customHeight="1" thickTop="1">
      <c r="B30" s="365">
        <v>1</v>
      </c>
      <c r="C30" s="439" t="s">
        <v>77</v>
      </c>
      <c r="D30" s="406">
        <v>2.7553699284</v>
      </c>
      <c r="F30" s="365">
        <v>1</v>
      </c>
      <c r="G30" s="439" t="s">
        <v>72</v>
      </c>
      <c r="H30" s="406">
        <v>1.8382425539</v>
      </c>
    </row>
    <row r="31" spans="2:8" ht="21" customHeight="1">
      <c r="B31" s="364">
        <v>2</v>
      </c>
      <c r="C31" s="440" t="s">
        <v>76</v>
      </c>
      <c r="D31" s="405">
        <v>2.7374410665</v>
      </c>
      <c r="F31" s="364">
        <v>2</v>
      </c>
      <c r="G31" s="440" t="s">
        <v>521</v>
      </c>
      <c r="H31" s="405">
        <v>1.8832249223</v>
      </c>
    </row>
    <row r="32" spans="2:8" ht="21" customHeight="1">
      <c r="B32" s="364">
        <v>3</v>
      </c>
      <c r="C32" s="440" t="s">
        <v>74</v>
      </c>
      <c r="D32" s="405">
        <v>2.7249871729</v>
      </c>
      <c r="F32" s="364">
        <v>3</v>
      </c>
      <c r="G32" s="440" t="s">
        <v>529</v>
      </c>
      <c r="H32" s="405">
        <v>1.9483164866</v>
      </c>
    </row>
    <row r="33" spans="2:8" ht="21" customHeight="1">
      <c r="B33" s="364">
        <v>4</v>
      </c>
      <c r="C33" s="440" t="s">
        <v>73</v>
      </c>
      <c r="D33" s="405">
        <v>2.6885245902</v>
      </c>
      <c r="F33" s="364">
        <v>4</v>
      </c>
      <c r="G33" s="440" t="s">
        <v>537</v>
      </c>
      <c r="H33" s="405">
        <v>1.9805702306</v>
      </c>
    </row>
    <row r="34" spans="2:8" ht="21" customHeight="1">
      <c r="B34" s="364">
        <v>5</v>
      </c>
      <c r="C34" s="440" t="s">
        <v>83</v>
      </c>
      <c r="D34" s="405">
        <v>2.6214083118</v>
      </c>
      <c r="F34" s="364">
        <v>5</v>
      </c>
      <c r="G34" s="440" t="s">
        <v>520</v>
      </c>
      <c r="H34" s="405">
        <v>1.981101385</v>
      </c>
    </row>
    <row r="35" spans="2:9" s="375" customFormat="1" ht="21" customHeight="1">
      <c r="B35" s="380" t="s">
        <v>469</v>
      </c>
      <c r="C35" s="378"/>
      <c r="D35" s="378"/>
      <c r="E35" s="377"/>
      <c r="F35" s="377"/>
      <c r="G35" s="376"/>
      <c r="H35" s="376"/>
      <c r="I35" s="377"/>
    </row>
    <row r="36" spans="2:9" ht="21" customHeight="1" thickBot="1">
      <c r="B36" s="374" t="s">
        <v>429</v>
      </c>
      <c r="C36" s="373" t="s">
        <v>526</v>
      </c>
      <c r="D36" s="373" t="s">
        <v>468</v>
      </c>
      <c r="E36" s="353"/>
      <c r="F36" s="374" t="s">
        <v>429</v>
      </c>
      <c r="G36" s="373" t="s">
        <v>525</v>
      </c>
      <c r="H36" s="373" t="str">
        <f>D36</f>
        <v>人口密度（人/ｋ㎡）</v>
      </c>
      <c r="I36" s="353"/>
    </row>
    <row r="37" spans="2:9" ht="21" customHeight="1" thickBot="1" thickTop="1">
      <c r="B37" s="372" t="s">
        <v>427</v>
      </c>
      <c r="C37" s="442" t="s">
        <v>458</v>
      </c>
      <c r="D37" s="396">
        <v>3777.7</v>
      </c>
      <c r="E37" s="353"/>
      <c r="F37" s="372" t="s">
        <v>425</v>
      </c>
      <c r="G37" s="442" t="s">
        <v>506</v>
      </c>
      <c r="H37" s="396">
        <f>D37</f>
        <v>3777.7</v>
      </c>
      <c r="I37" s="353"/>
    </row>
    <row r="38" spans="2:9" ht="21" customHeight="1" thickTop="1">
      <c r="B38" s="365">
        <v>1</v>
      </c>
      <c r="C38" s="439" t="s">
        <v>514</v>
      </c>
      <c r="D38" s="399">
        <v>16793</v>
      </c>
      <c r="E38" s="353"/>
      <c r="F38" s="365">
        <v>1</v>
      </c>
      <c r="G38" s="439" t="s">
        <v>505</v>
      </c>
      <c r="H38" s="399">
        <v>45.1</v>
      </c>
      <c r="I38" s="353"/>
    </row>
    <row r="39" spans="2:9" ht="21" customHeight="1">
      <c r="B39" s="368">
        <v>2</v>
      </c>
      <c r="C39" s="441" t="s">
        <v>546</v>
      </c>
      <c r="D39" s="401">
        <v>16072.9</v>
      </c>
      <c r="E39" s="353"/>
      <c r="F39" s="364">
        <v>2</v>
      </c>
      <c r="G39" s="440" t="s">
        <v>74</v>
      </c>
      <c r="H39" s="398">
        <v>47.7</v>
      </c>
      <c r="I39" s="353"/>
    </row>
    <row r="40" spans="2:9" ht="21" customHeight="1">
      <c r="B40" s="364">
        <v>3</v>
      </c>
      <c r="C40" s="440" t="s">
        <v>532</v>
      </c>
      <c r="D40" s="398">
        <v>15401.3</v>
      </c>
      <c r="E40" s="353"/>
      <c r="F40" s="364">
        <v>3</v>
      </c>
      <c r="G40" s="440" t="s">
        <v>72</v>
      </c>
      <c r="H40" s="398">
        <v>126.9</v>
      </c>
      <c r="I40" s="353"/>
    </row>
    <row r="41" spans="2:9" ht="21" customHeight="1">
      <c r="B41" s="365">
        <v>4</v>
      </c>
      <c r="C41" s="439" t="s">
        <v>521</v>
      </c>
      <c r="D41" s="399">
        <v>14015.9</v>
      </c>
      <c r="E41" s="353"/>
      <c r="F41" s="364">
        <v>4</v>
      </c>
      <c r="G41" s="440" t="s">
        <v>75</v>
      </c>
      <c r="H41" s="398">
        <v>295.9</v>
      </c>
      <c r="I41" s="353"/>
    </row>
    <row r="42" spans="2:9" ht="21" customHeight="1">
      <c r="B42" s="364">
        <v>5</v>
      </c>
      <c r="C42" s="440" t="s">
        <v>497</v>
      </c>
      <c r="D42" s="398">
        <v>13945</v>
      </c>
      <c r="E42" s="353"/>
      <c r="F42" s="364">
        <v>5</v>
      </c>
      <c r="G42" s="440" t="s">
        <v>77</v>
      </c>
      <c r="H42" s="398">
        <v>484.2</v>
      </c>
      <c r="I42" s="353"/>
    </row>
    <row r="43" spans="2:9" s="375" customFormat="1" ht="21" customHeight="1">
      <c r="B43" s="380" t="s">
        <v>545</v>
      </c>
      <c r="C43" s="378"/>
      <c r="D43" s="378"/>
      <c r="E43" s="377"/>
      <c r="F43" s="377"/>
      <c r="G43" s="376"/>
      <c r="H43" s="376"/>
      <c r="I43" s="377"/>
    </row>
    <row r="44" spans="2:9" ht="21" customHeight="1" thickBot="1">
      <c r="B44" s="374" t="s">
        <v>429</v>
      </c>
      <c r="C44" s="373" t="s">
        <v>526</v>
      </c>
      <c r="D44" s="373" t="s">
        <v>544</v>
      </c>
      <c r="E44" s="353"/>
      <c r="F44" s="374" t="s">
        <v>429</v>
      </c>
      <c r="G44" s="373" t="s">
        <v>525</v>
      </c>
      <c r="H44" s="373" t="str">
        <f>D44</f>
        <v>65歳以上人口割合（％）</v>
      </c>
      <c r="I44" s="353"/>
    </row>
    <row r="45" spans="2:9" ht="21" customHeight="1" thickBot="1" thickTop="1">
      <c r="B45" s="372" t="s">
        <v>427</v>
      </c>
      <c r="C45" s="442" t="s">
        <v>458</v>
      </c>
      <c r="D45" s="396">
        <v>23.86473814</v>
      </c>
      <c r="E45" s="353"/>
      <c r="F45" s="372" t="s">
        <v>425</v>
      </c>
      <c r="G45" s="442" t="s">
        <v>506</v>
      </c>
      <c r="H45" s="394">
        <f>D45</f>
        <v>23.86473814</v>
      </c>
      <c r="I45" s="353"/>
    </row>
    <row r="46" spans="2:9" ht="21" customHeight="1" thickTop="1">
      <c r="B46" s="365">
        <v>1</v>
      </c>
      <c r="C46" s="439" t="s">
        <v>70</v>
      </c>
      <c r="D46" s="390">
        <v>39.23206683</v>
      </c>
      <c r="E46" s="353"/>
      <c r="F46" s="365">
        <v>1</v>
      </c>
      <c r="G46" s="439" t="s">
        <v>514</v>
      </c>
      <c r="H46" s="390">
        <v>15.10085393</v>
      </c>
      <c r="I46" s="353"/>
    </row>
    <row r="47" spans="2:9" ht="21" customHeight="1">
      <c r="B47" s="368">
        <v>2</v>
      </c>
      <c r="C47" s="441" t="s">
        <v>71</v>
      </c>
      <c r="D47" s="393">
        <v>38.73431533</v>
      </c>
      <c r="E47" s="353"/>
      <c r="F47" s="364">
        <v>2</v>
      </c>
      <c r="G47" s="440" t="s">
        <v>540</v>
      </c>
      <c r="H47" s="391">
        <v>16.32677247</v>
      </c>
      <c r="I47" s="353"/>
    </row>
    <row r="48" spans="2:9" ht="21" customHeight="1">
      <c r="B48" s="364">
        <v>3</v>
      </c>
      <c r="C48" s="440" t="s">
        <v>72</v>
      </c>
      <c r="D48" s="391">
        <v>35.77003122</v>
      </c>
      <c r="E48" s="353"/>
      <c r="F48" s="368">
        <v>3</v>
      </c>
      <c r="G48" s="441" t="s">
        <v>497</v>
      </c>
      <c r="H48" s="393">
        <v>17.40701561</v>
      </c>
      <c r="I48" s="353"/>
    </row>
    <row r="49" spans="2:9" ht="21" customHeight="1">
      <c r="B49" s="365">
        <v>4</v>
      </c>
      <c r="C49" s="439" t="s">
        <v>90</v>
      </c>
      <c r="D49" s="390">
        <v>35.52477522</v>
      </c>
      <c r="E49" s="353"/>
      <c r="F49" s="364">
        <v>4</v>
      </c>
      <c r="G49" s="440" t="s">
        <v>520</v>
      </c>
      <c r="H49" s="391">
        <v>18.73661264</v>
      </c>
      <c r="I49" s="353"/>
    </row>
    <row r="50" spans="2:9" ht="21" customHeight="1">
      <c r="B50" s="364">
        <v>5</v>
      </c>
      <c r="C50" s="440" t="s">
        <v>74</v>
      </c>
      <c r="D50" s="391">
        <v>34.7538232</v>
      </c>
      <c r="E50" s="353"/>
      <c r="F50" s="365">
        <v>5</v>
      </c>
      <c r="G50" s="439" t="s">
        <v>528</v>
      </c>
      <c r="H50" s="390">
        <v>18.93653878</v>
      </c>
      <c r="I50" s="353"/>
    </row>
    <row r="51" spans="2:8" s="375" customFormat="1" ht="21" customHeight="1">
      <c r="B51" s="380" t="s">
        <v>543</v>
      </c>
      <c r="C51" s="378"/>
      <c r="D51" s="388"/>
      <c r="E51" s="377"/>
      <c r="F51" s="377"/>
      <c r="G51" s="376"/>
      <c r="H51" s="376"/>
    </row>
    <row r="52" spans="2:8" ht="21" customHeight="1" thickBot="1">
      <c r="B52" s="374" t="s">
        <v>429</v>
      </c>
      <c r="C52" s="373" t="s">
        <v>526</v>
      </c>
      <c r="D52" s="373" t="s">
        <v>542</v>
      </c>
      <c r="E52" s="353"/>
      <c r="F52" s="374" t="s">
        <v>429</v>
      </c>
      <c r="G52" s="373" t="s">
        <v>526</v>
      </c>
      <c r="H52" s="373" t="str">
        <f>D52</f>
        <v>15～64歳人口割合（％）</v>
      </c>
    </row>
    <row r="53" spans="2:8" ht="21" customHeight="1" thickBot="1" thickTop="1">
      <c r="B53" s="372" t="s">
        <v>427</v>
      </c>
      <c r="C53" s="434" t="s">
        <v>458</v>
      </c>
      <c r="D53" s="369">
        <v>63.52095609</v>
      </c>
      <c r="E53" s="353"/>
      <c r="F53" s="372" t="s">
        <v>425</v>
      </c>
      <c r="G53" s="434" t="s">
        <v>506</v>
      </c>
      <c r="H53" s="369">
        <f>D53</f>
        <v>63.52095609</v>
      </c>
    </row>
    <row r="54" spans="2:8" ht="21" customHeight="1" thickTop="1">
      <c r="B54" s="365">
        <v>1</v>
      </c>
      <c r="C54" s="431" t="s">
        <v>514</v>
      </c>
      <c r="D54" s="360">
        <v>71.91898921</v>
      </c>
      <c r="E54" s="353"/>
      <c r="F54" s="365">
        <v>1</v>
      </c>
      <c r="G54" s="431" t="s">
        <v>70</v>
      </c>
      <c r="H54" s="360">
        <v>51.64671861</v>
      </c>
    </row>
    <row r="55" spans="2:8" ht="21" customHeight="1">
      <c r="B55" s="368">
        <v>2</v>
      </c>
      <c r="C55" s="433" t="s">
        <v>520</v>
      </c>
      <c r="D55" s="366">
        <v>69.99715667</v>
      </c>
      <c r="E55" s="353"/>
      <c r="F55" s="364">
        <v>2</v>
      </c>
      <c r="G55" s="432" t="s">
        <v>71</v>
      </c>
      <c r="H55" s="362">
        <v>53.45062739</v>
      </c>
    </row>
    <row r="56" spans="2:8" ht="21" customHeight="1">
      <c r="B56" s="364">
        <v>3</v>
      </c>
      <c r="C56" s="432" t="s">
        <v>521</v>
      </c>
      <c r="D56" s="362">
        <v>69.31879941</v>
      </c>
      <c r="E56" s="353"/>
      <c r="F56" s="368">
        <v>3</v>
      </c>
      <c r="G56" s="433" t="s">
        <v>90</v>
      </c>
      <c r="H56" s="366">
        <v>54.97382199</v>
      </c>
    </row>
    <row r="57" spans="2:8" ht="21" customHeight="1">
      <c r="B57" s="365">
        <v>4</v>
      </c>
      <c r="C57" s="431" t="s">
        <v>497</v>
      </c>
      <c r="D57" s="360">
        <v>69.30270597</v>
      </c>
      <c r="E57" s="353"/>
      <c r="F57" s="364">
        <v>4</v>
      </c>
      <c r="G57" s="432" t="s">
        <v>81</v>
      </c>
      <c r="H57" s="362">
        <v>55.18141311</v>
      </c>
    </row>
    <row r="58" spans="2:8" ht="21" customHeight="1">
      <c r="B58" s="364">
        <v>5</v>
      </c>
      <c r="C58" s="432" t="s">
        <v>528</v>
      </c>
      <c r="D58" s="362">
        <v>68.65855942</v>
      </c>
      <c r="E58" s="353"/>
      <c r="F58" s="365">
        <v>5</v>
      </c>
      <c r="G58" s="431" t="s">
        <v>74</v>
      </c>
      <c r="H58" s="360">
        <v>55.6229019</v>
      </c>
    </row>
    <row r="59" spans="2:8" s="375" customFormat="1" ht="21" customHeight="1">
      <c r="B59" s="380" t="s">
        <v>455</v>
      </c>
      <c r="C59" s="378"/>
      <c r="D59" s="388"/>
      <c r="E59" s="377"/>
      <c r="F59" s="377"/>
      <c r="G59" s="376"/>
      <c r="H59" s="376"/>
    </row>
    <row r="60" spans="2:8" ht="21" customHeight="1" thickBot="1">
      <c r="B60" s="374" t="s">
        <v>429</v>
      </c>
      <c r="C60" s="373" t="s">
        <v>526</v>
      </c>
      <c r="D60" s="373" t="s">
        <v>541</v>
      </c>
      <c r="E60" s="353"/>
      <c r="F60" s="374" t="s">
        <v>429</v>
      </c>
      <c r="G60" s="373" t="s">
        <v>525</v>
      </c>
      <c r="H60" s="373" t="str">
        <f>D60</f>
        <v>15歳未満人口割合（％）</v>
      </c>
    </row>
    <row r="61" spans="2:8" ht="21" customHeight="1" thickBot="1" thickTop="1">
      <c r="B61" s="372" t="s">
        <v>427</v>
      </c>
      <c r="C61" s="434" t="s">
        <v>458</v>
      </c>
      <c r="D61" s="369">
        <v>12.61430577</v>
      </c>
      <c r="E61" s="353"/>
      <c r="F61" s="372" t="s">
        <v>425</v>
      </c>
      <c r="G61" s="434" t="s">
        <v>506</v>
      </c>
      <c r="H61" s="369">
        <f>D61</f>
        <v>12.61430577</v>
      </c>
    </row>
    <row r="62" spans="2:8" ht="21" customHeight="1" thickTop="1">
      <c r="B62" s="365">
        <v>1</v>
      </c>
      <c r="C62" s="431" t="s">
        <v>540</v>
      </c>
      <c r="D62" s="360">
        <v>17.02978933</v>
      </c>
      <c r="E62" s="353"/>
      <c r="F62" s="365">
        <v>1</v>
      </c>
      <c r="G62" s="431" t="s">
        <v>72</v>
      </c>
      <c r="H62" s="360">
        <v>7.769684357</v>
      </c>
    </row>
    <row r="63" spans="2:8" ht="21" customHeight="1">
      <c r="B63" s="368">
        <v>2</v>
      </c>
      <c r="C63" s="433" t="s">
        <v>73</v>
      </c>
      <c r="D63" s="366">
        <v>15.28358561</v>
      </c>
      <c r="E63" s="353"/>
      <c r="F63" s="364">
        <v>2</v>
      </c>
      <c r="G63" s="432" t="s">
        <v>71</v>
      </c>
      <c r="H63" s="362">
        <v>7.815057283</v>
      </c>
    </row>
    <row r="64" spans="2:8" ht="21" customHeight="1">
      <c r="B64" s="364">
        <v>3</v>
      </c>
      <c r="C64" s="432" t="s">
        <v>82</v>
      </c>
      <c r="D64" s="362">
        <v>14.09740893</v>
      </c>
      <c r="E64" s="353"/>
      <c r="F64" s="368">
        <v>3</v>
      </c>
      <c r="G64" s="433" t="s">
        <v>70</v>
      </c>
      <c r="H64" s="366">
        <v>9.121214555</v>
      </c>
    </row>
    <row r="65" spans="2:8" ht="21" customHeight="1">
      <c r="B65" s="365">
        <v>4</v>
      </c>
      <c r="C65" s="431" t="s">
        <v>539</v>
      </c>
      <c r="D65" s="360">
        <v>13.87408486</v>
      </c>
      <c r="E65" s="353"/>
      <c r="F65" s="364">
        <v>4</v>
      </c>
      <c r="G65" s="432" t="s">
        <v>90</v>
      </c>
      <c r="H65" s="362">
        <v>9.501402788</v>
      </c>
    </row>
    <row r="66" spans="2:8" ht="21" customHeight="1">
      <c r="B66" s="364">
        <v>5</v>
      </c>
      <c r="C66" s="432" t="s">
        <v>538</v>
      </c>
      <c r="D66" s="362">
        <v>13.86717412</v>
      </c>
      <c r="E66" s="353"/>
      <c r="F66" s="365">
        <v>5</v>
      </c>
      <c r="G66" s="431" t="s">
        <v>74</v>
      </c>
      <c r="H66" s="360">
        <v>9.623274897</v>
      </c>
    </row>
    <row r="67" spans="2:8" s="375" customFormat="1" ht="21" customHeight="1">
      <c r="B67" s="387" t="s">
        <v>450</v>
      </c>
      <c r="C67" s="378"/>
      <c r="D67" s="378"/>
      <c r="E67" s="377"/>
      <c r="F67" s="377"/>
      <c r="G67" s="376"/>
      <c r="H67" s="376"/>
    </row>
    <row r="68" spans="2:8" ht="21" customHeight="1" thickBot="1">
      <c r="B68" s="374" t="s">
        <v>429</v>
      </c>
      <c r="C68" s="373" t="s">
        <v>525</v>
      </c>
      <c r="D68" s="373" t="s">
        <v>445</v>
      </c>
      <c r="E68" s="353"/>
      <c r="F68" s="374" t="s">
        <v>429</v>
      </c>
      <c r="G68" s="373" t="s">
        <v>526</v>
      </c>
      <c r="H68" s="373" t="str">
        <f>D68</f>
        <v>未婚率（％）</v>
      </c>
    </row>
    <row r="69" spans="2:8" ht="21" customHeight="1" thickBot="1" thickTop="1">
      <c r="B69" s="372" t="s">
        <v>427</v>
      </c>
      <c r="C69" s="434" t="s">
        <v>458</v>
      </c>
      <c r="D69" s="369">
        <v>29.8992095175</v>
      </c>
      <c r="E69" s="353"/>
      <c r="F69" s="372" t="s">
        <v>425</v>
      </c>
      <c r="G69" s="434" t="s">
        <v>506</v>
      </c>
      <c r="H69" s="369">
        <f>D69</f>
        <v>29.8992095175</v>
      </c>
    </row>
    <row r="70" spans="2:8" ht="21" customHeight="1" thickTop="1">
      <c r="B70" s="365">
        <v>1</v>
      </c>
      <c r="C70" s="431" t="s">
        <v>520</v>
      </c>
      <c r="D70" s="360">
        <v>36.4049122447</v>
      </c>
      <c r="E70" s="353"/>
      <c r="F70" s="365">
        <v>1</v>
      </c>
      <c r="G70" s="431" t="s">
        <v>81</v>
      </c>
      <c r="H70" s="360">
        <v>22.6305109758</v>
      </c>
    </row>
    <row r="71" spans="2:8" ht="21" customHeight="1">
      <c r="B71" s="368">
        <v>2</v>
      </c>
      <c r="C71" s="433" t="s">
        <v>521</v>
      </c>
      <c r="D71" s="366">
        <v>36.161441856</v>
      </c>
      <c r="E71" s="353"/>
      <c r="F71" s="364">
        <v>2</v>
      </c>
      <c r="G71" s="432" t="s">
        <v>73</v>
      </c>
      <c r="H71" s="362">
        <v>24.2909901749</v>
      </c>
    </row>
    <row r="72" spans="2:8" ht="21" customHeight="1">
      <c r="B72" s="364">
        <v>3</v>
      </c>
      <c r="C72" s="432" t="s">
        <v>523</v>
      </c>
      <c r="D72" s="362">
        <v>35.7970991317</v>
      </c>
      <c r="E72" s="353"/>
      <c r="F72" s="368">
        <v>3</v>
      </c>
      <c r="G72" s="433" t="s">
        <v>91</v>
      </c>
      <c r="H72" s="366">
        <v>24.5506348096</v>
      </c>
    </row>
    <row r="73" spans="2:8" ht="21" customHeight="1">
      <c r="B73" s="365">
        <v>4</v>
      </c>
      <c r="C73" s="431" t="s">
        <v>514</v>
      </c>
      <c r="D73" s="360">
        <v>35.7055637617</v>
      </c>
      <c r="E73" s="353"/>
      <c r="F73" s="364">
        <v>4</v>
      </c>
      <c r="G73" s="432" t="s">
        <v>79</v>
      </c>
      <c r="H73" s="362">
        <v>24.5743975238</v>
      </c>
    </row>
    <row r="74" spans="2:8" ht="21" customHeight="1">
      <c r="B74" s="364">
        <v>5</v>
      </c>
      <c r="C74" s="432" t="s">
        <v>537</v>
      </c>
      <c r="D74" s="362">
        <v>35.3251161571</v>
      </c>
      <c r="E74" s="353"/>
      <c r="F74" s="364">
        <v>5</v>
      </c>
      <c r="G74" s="432" t="s">
        <v>71</v>
      </c>
      <c r="H74" s="362">
        <v>25.0815781667</v>
      </c>
    </row>
    <row r="75" spans="2:8" s="375" customFormat="1" ht="21" customHeight="1">
      <c r="B75" s="387" t="s">
        <v>446</v>
      </c>
      <c r="C75" s="378"/>
      <c r="D75" s="378"/>
      <c r="E75" s="377"/>
      <c r="F75" s="377"/>
      <c r="G75" s="376"/>
      <c r="H75" s="376"/>
    </row>
    <row r="76" spans="2:8" ht="21" customHeight="1" thickBot="1">
      <c r="B76" s="374" t="s">
        <v>429</v>
      </c>
      <c r="C76" s="373" t="s">
        <v>526</v>
      </c>
      <c r="D76" s="373" t="s">
        <v>445</v>
      </c>
      <c r="E76" s="353"/>
      <c r="F76" s="374" t="s">
        <v>429</v>
      </c>
      <c r="G76" s="373" t="s">
        <v>526</v>
      </c>
      <c r="H76" s="373" t="str">
        <f>D76</f>
        <v>未婚率（％）</v>
      </c>
    </row>
    <row r="77" spans="2:8" ht="21" customHeight="1" thickBot="1" thickTop="1">
      <c r="B77" s="372" t="s">
        <v>222</v>
      </c>
      <c r="C77" s="434" t="s">
        <v>458</v>
      </c>
      <c r="D77" s="369">
        <v>34.9134351428</v>
      </c>
      <c r="E77" s="353"/>
      <c r="F77" s="372" t="s">
        <v>221</v>
      </c>
      <c r="G77" s="434" t="s">
        <v>458</v>
      </c>
      <c r="H77" s="369">
        <v>25.0081456371</v>
      </c>
    </row>
    <row r="78" spans="2:8" ht="21" customHeight="1" thickTop="1">
      <c r="B78" s="365">
        <v>1</v>
      </c>
      <c r="C78" s="431" t="s">
        <v>523</v>
      </c>
      <c r="D78" s="360">
        <v>43.6620425207</v>
      </c>
      <c r="E78" s="353"/>
      <c r="F78" s="365">
        <v>1</v>
      </c>
      <c r="G78" s="431" t="s">
        <v>521</v>
      </c>
      <c r="H78" s="360">
        <v>31.3574293354</v>
      </c>
    </row>
    <row r="79" spans="2:8" ht="21" customHeight="1">
      <c r="B79" s="368">
        <v>2</v>
      </c>
      <c r="C79" s="433" t="s">
        <v>520</v>
      </c>
      <c r="D79" s="366">
        <v>41.7627807245</v>
      </c>
      <c r="E79" s="353"/>
      <c r="F79" s="364">
        <v>2</v>
      </c>
      <c r="G79" s="432" t="s">
        <v>514</v>
      </c>
      <c r="H79" s="362">
        <v>31.0345515281</v>
      </c>
    </row>
    <row r="80" spans="2:8" ht="21" customHeight="1">
      <c r="B80" s="364">
        <v>3</v>
      </c>
      <c r="C80" s="432" t="s">
        <v>537</v>
      </c>
      <c r="D80" s="362">
        <v>41.1101840491</v>
      </c>
      <c r="E80" s="353"/>
      <c r="F80" s="368">
        <v>3</v>
      </c>
      <c r="G80" s="433" t="s">
        <v>520</v>
      </c>
      <c r="H80" s="366">
        <v>30.9294520627</v>
      </c>
    </row>
    <row r="81" spans="2:8" ht="21" customHeight="1">
      <c r="B81" s="365">
        <v>4</v>
      </c>
      <c r="C81" s="431" t="s">
        <v>521</v>
      </c>
      <c r="D81" s="360">
        <v>41.0033686237</v>
      </c>
      <c r="E81" s="353"/>
      <c r="F81" s="364">
        <v>4</v>
      </c>
      <c r="G81" s="432" t="s">
        <v>537</v>
      </c>
      <c r="H81" s="362">
        <v>29.4446329149</v>
      </c>
    </row>
    <row r="82" spans="2:8" ht="21" customHeight="1">
      <c r="B82" s="364">
        <v>5</v>
      </c>
      <c r="C82" s="432" t="s">
        <v>514</v>
      </c>
      <c r="D82" s="362">
        <v>40.2616349754</v>
      </c>
      <c r="E82" s="353"/>
      <c r="F82" s="364">
        <v>5</v>
      </c>
      <c r="G82" s="432" t="s">
        <v>72</v>
      </c>
      <c r="H82" s="362">
        <v>29.400921659</v>
      </c>
    </row>
    <row r="83" spans="2:8" s="375" customFormat="1" ht="21" customHeight="1">
      <c r="B83" s="380" t="s">
        <v>536</v>
      </c>
      <c r="C83" s="378"/>
      <c r="D83" s="378"/>
      <c r="E83" s="377"/>
      <c r="F83" s="377"/>
      <c r="G83" s="376"/>
      <c r="H83" s="376"/>
    </row>
    <row r="84" spans="2:8" ht="21" customHeight="1" thickBot="1">
      <c r="B84" s="374" t="s">
        <v>429</v>
      </c>
      <c r="C84" s="373" t="s">
        <v>525</v>
      </c>
      <c r="D84" s="373" t="s">
        <v>535</v>
      </c>
      <c r="E84" s="353"/>
      <c r="F84" s="374" t="s">
        <v>429</v>
      </c>
      <c r="G84" s="373" t="s">
        <v>526</v>
      </c>
      <c r="H84" s="373" t="str">
        <f>D84</f>
        <v>65歳以上単独世帯割合（％）</v>
      </c>
    </row>
    <row r="85" spans="2:8" ht="21" customHeight="1" thickBot="1" thickTop="1">
      <c r="B85" s="372" t="s">
        <v>427</v>
      </c>
      <c r="C85" s="434" t="s">
        <v>458</v>
      </c>
      <c r="D85" s="369">
        <v>28.281018964165565</v>
      </c>
      <c r="E85" s="350"/>
      <c r="F85" s="371" t="s">
        <v>425</v>
      </c>
      <c r="G85" s="434" t="s">
        <v>506</v>
      </c>
      <c r="H85" s="369">
        <f>D85</f>
        <v>28.281018964165565</v>
      </c>
    </row>
    <row r="86" spans="2:8" ht="21" customHeight="1" thickTop="1">
      <c r="B86" s="365">
        <v>1</v>
      </c>
      <c r="C86" s="431" t="s">
        <v>71</v>
      </c>
      <c r="D86" s="360">
        <v>64.29418742586003</v>
      </c>
      <c r="E86" s="350"/>
      <c r="F86" s="361">
        <v>1</v>
      </c>
      <c r="G86" s="431" t="s">
        <v>514</v>
      </c>
      <c r="H86" s="360">
        <v>13.725886614438549</v>
      </c>
    </row>
    <row r="87" spans="2:8" ht="21" customHeight="1">
      <c r="B87" s="368">
        <v>2</v>
      </c>
      <c r="C87" s="433" t="s">
        <v>74</v>
      </c>
      <c r="D87" s="366">
        <v>59.1861898890259</v>
      </c>
      <c r="E87" s="350"/>
      <c r="F87" s="363">
        <v>2</v>
      </c>
      <c r="G87" s="432" t="s">
        <v>520</v>
      </c>
      <c r="H87" s="362">
        <v>15.138642156484128</v>
      </c>
    </row>
    <row r="88" spans="2:8" ht="21" customHeight="1">
      <c r="B88" s="364">
        <v>3</v>
      </c>
      <c r="C88" s="432" t="s">
        <v>90</v>
      </c>
      <c r="D88" s="362">
        <v>56.53710247349824</v>
      </c>
      <c r="E88" s="350"/>
      <c r="F88" s="367">
        <v>3</v>
      </c>
      <c r="G88" s="433" t="s">
        <v>497</v>
      </c>
      <c r="H88" s="366">
        <v>17.945214253688324</v>
      </c>
    </row>
    <row r="89" spans="2:8" ht="21" customHeight="1">
      <c r="B89" s="365">
        <v>4</v>
      </c>
      <c r="C89" s="431" t="s">
        <v>70</v>
      </c>
      <c r="D89" s="360">
        <v>55.93582887700534</v>
      </c>
      <c r="E89" s="350"/>
      <c r="F89" s="363">
        <v>4</v>
      </c>
      <c r="G89" s="432" t="s">
        <v>521</v>
      </c>
      <c r="H89" s="362">
        <v>18.711656441717793</v>
      </c>
    </row>
    <row r="90" spans="2:8" ht="21" customHeight="1">
      <c r="B90" s="364">
        <v>5</v>
      </c>
      <c r="C90" s="432" t="s">
        <v>91</v>
      </c>
      <c r="D90" s="362">
        <v>55.63921327596803</v>
      </c>
      <c r="E90" s="350"/>
      <c r="F90" s="361">
        <v>5</v>
      </c>
      <c r="G90" s="431" t="s">
        <v>528</v>
      </c>
      <c r="H90" s="360">
        <v>19.072717144448728</v>
      </c>
    </row>
    <row r="91" spans="2:8" s="375" customFormat="1" ht="21" customHeight="1">
      <c r="B91" s="380" t="s">
        <v>534</v>
      </c>
      <c r="C91" s="378"/>
      <c r="D91" s="378"/>
      <c r="E91" s="377"/>
      <c r="F91" s="377"/>
      <c r="G91" s="376"/>
      <c r="H91" s="376"/>
    </row>
    <row r="92" spans="2:8" ht="21" customHeight="1" thickBot="1">
      <c r="B92" s="374" t="s">
        <v>429</v>
      </c>
      <c r="C92" s="373" t="s">
        <v>526</v>
      </c>
      <c r="D92" s="373" t="s">
        <v>533</v>
      </c>
      <c r="E92" s="353"/>
      <c r="F92" s="374" t="s">
        <v>429</v>
      </c>
      <c r="G92" s="373" t="s">
        <v>525</v>
      </c>
      <c r="H92" s="373" t="str">
        <f>D92</f>
        <v>外国人割合（％）</v>
      </c>
    </row>
    <row r="93" spans="2:8" ht="21" customHeight="1" thickBot="1" thickTop="1">
      <c r="B93" s="372" t="s">
        <v>427</v>
      </c>
      <c r="C93" s="434" t="s">
        <v>458</v>
      </c>
      <c r="D93" s="369">
        <v>1.5999018579234006</v>
      </c>
      <c r="E93" s="350"/>
      <c r="F93" s="371" t="s">
        <v>425</v>
      </c>
      <c r="G93" s="434" t="s">
        <v>506</v>
      </c>
      <c r="H93" s="369">
        <f>D93</f>
        <v>1.5999018579234006</v>
      </c>
    </row>
    <row r="94" spans="2:8" ht="21" customHeight="1" thickTop="1">
      <c r="B94" s="365">
        <v>1</v>
      </c>
      <c r="C94" s="431" t="s">
        <v>529</v>
      </c>
      <c r="D94" s="360">
        <v>8.107157429684971</v>
      </c>
      <c r="E94" s="350"/>
      <c r="F94" s="361">
        <v>1</v>
      </c>
      <c r="G94" s="431" t="s">
        <v>76</v>
      </c>
      <c r="H94" s="360">
        <v>0.3053614422455811</v>
      </c>
    </row>
    <row r="95" spans="2:8" ht="21" customHeight="1">
      <c r="B95" s="368">
        <v>2</v>
      </c>
      <c r="C95" s="433" t="s">
        <v>69</v>
      </c>
      <c r="D95" s="366">
        <v>4.628288980977582</v>
      </c>
      <c r="E95" s="350"/>
      <c r="F95" s="363">
        <v>2</v>
      </c>
      <c r="G95" s="432" t="s">
        <v>79</v>
      </c>
      <c r="H95" s="362">
        <v>0.3616751269035533</v>
      </c>
    </row>
    <row r="96" spans="2:8" ht="21" customHeight="1">
      <c r="B96" s="364">
        <v>3</v>
      </c>
      <c r="C96" s="432" t="s">
        <v>523</v>
      </c>
      <c r="D96" s="362">
        <v>4.123659548037049</v>
      </c>
      <c r="E96" s="350"/>
      <c r="F96" s="367">
        <v>3</v>
      </c>
      <c r="G96" s="433" t="s">
        <v>74</v>
      </c>
      <c r="H96" s="366">
        <v>0.39164490861618795</v>
      </c>
    </row>
    <row r="97" spans="2:8" ht="21" customHeight="1">
      <c r="B97" s="365">
        <v>4</v>
      </c>
      <c r="C97" s="431" t="s">
        <v>532</v>
      </c>
      <c r="D97" s="360">
        <v>3.5212658675288764</v>
      </c>
      <c r="E97" s="350"/>
      <c r="F97" s="363">
        <v>4</v>
      </c>
      <c r="G97" s="432" t="s">
        <v>505</v>
      </c>
      <c r="H97" s="362">
        <v>0.40448039825762294</v>
      </c>
    </row>
    <row r="98" spans="2:8" ht="21" customHeight="1">
      <c r="B98" s="364">
        <v>5</v>
      </c>
      <c r="C98" s="432" t="s">
        <v>521</v>
      </c>
      <c r="D98" s="362">
        <v>3.442519912211105</v>
      </c>
      <c r="E98" s="350"/>
      <c r="F98" s="361">
        <v>5</v>
      </c>
      <c r="G98" s="431" t="s">
        <v>78</v>
      </c>
      <c r="H98" s="360">
        <v>0.44049758607322836</v>
      </c>
    </row>
    <row r="99" spans="2:8" s="375" customFormat="1" ht="21" customHeight="1">
      <c r="B99" s="380" t="s">
        <v>531</v>
      </c>
      <c r="C99" s="378"/>
      <c r="D99" s="378"/>
      <c r="E99" s="377"/>
      <c r="F99" s="377"/>
      <c r="G99" s="376"/>
      <c r="H99" s="376"/>
    </row>
    <row r="100" spans="2:8" ht="21" customHeight="1" thickBot="1">
      <c r="B100" s="374" t="s">
        <v>429</v>
      </c>
      <c r="C100" s="373" t="s">
        <v>526</v>
      </c>
      <c r="D100" s="438" t="s">
        <v>530</v>
      </c>
      <c r="E100" s="353"/>
      <c r="F100" s="374" t="s">
        <v>429</v>
      </c>
      <c r="G100" s="373" t="s">
        <v>526</v>
      </c>
      <c r="H100" s="438" t="s">
        <v>530</v>
      </c>
    </row>
    <row r="101" spans="2:8" ht="21" customHeight="1" thickBot="1" thickTop="1">
      <c r="B101" s="372" t="s">
        <v>427</v>
      </c>
      <c r="C101" s="434" t="s">
        <v>458</v>
      </c>
      <c r="D101" s="369">
        <v>53.17821342745289</v>
      </c>
      <c r="E101" s="350"/>
      <c r="F101" s="371" t="s">
        <v>425</v>
      </c>
      <c r="G101" s="434" t="s">
        <v>506</v>
      </c>
      <c r="H101" s="369">
        <f>D101</f>
        <v>53.17821342745289</v>
      </c>
    </row>
    <row r="102" spans="2:8" ht="21" customHeight="1" thickTop="1">
      <c r="B102" s="365">
        <v>1</v>
      </c>
      <c r="C102" s="431" t="s">
        <v>74</v>
      </c>
      <c r="D102" s="360">
        <v>69.12599318955732</v>
      </c>
      <c r="E102" s="350"/>
      <c r="F102" s="361">
        <v>1</v>
      </c>
      <c r="G102" s="431" t="s">
        <v>514</v>
      </c>
      <c r="H102" s="360">
        <v>31.134461957579298</v>
      </c>
    </row>
    <row r="103" spans="2:8" ht="21" customHeight="1">
      <c r="B103" s="368">
        <v>2</v>
      </c>
      <c r="C103" s="433" t="s">
        <v>70</v>
      </c>
      <c r="D103" s="366">
        <v>68.18545163868906</v>
      </c>
      <c r="E103" s="350"/>
      <c r="F103" s="363">
        <v>2</v>
      </c>
      <c r="G103" s="432" t="s">
        <v>497</v>
      </c>
      <c r="H103" s="362">
        <v>36.820904224306986</v>
      </c>
    </row>
    <row r="104" spans="2:8" ht="21" customHeight="1">
      <c r="B104" s="364">
        <v>3</v>
      </c>
      <c r="C104" s="432" t="s">
        <v>77</v>
      </c>
      <c r="D104" s="362">
        <v>67.33921815889029</v>
      </c>
      <c r="E104" s="350"/>
      <c r="F104" s="367">
        <v>3</v>
      </c>
      <c r="G104" s="433" t="s">
        <v>521</v>
      </c>
      <c r="H104" s="366">
        <v>37.37923375902277</v>
      </c>
    </row>
    <row r="105" spans="2:8" ht="21" customHeight="1">
      <c r="B105" s="365">
        <v>4</v>
      </c>
      <c r="C105" s="431" t="s">
        <v>90</v>
      </c>
      <c r="D105" s="360">
        <v>67.25258849024802</v>
      </c>
      <c r="E105" s="350"/>
      <c r="F105" s="363">
        <v>4</v>
      </c>
      <c r="G105" s="432" t="s">
        <v>529</v>
      </c>
      <c r="H105" s="362">
        <v>39.05657515546792</v>
      </c>
    </row>
    <row r="106" spans="2:8" ht="21" customHeight="1">
      <c r="B106" s="364">
        <v>5</v>
      </c>
      <c r="C106" s="432" t="s">
        <v>71</v>
      </c>
      <c r="D106" s="362">
        <v>66.66666666666666</v>
      </c>
      <c r="E106" s="350"/>
      <c r="F106" s="361">
        <v>5</v>
      </c>
      <c r="G106" s="431" t="s">
        <v>528</v>
      </c>
      <c r="H106" s="360">
        <v>41.41241663713393</v>
      </c>
    </row>
    <row r="107" spans="2:8" s="375" customFormat="1" ht="21" customHeight="1">
      <c r="B107" s="380" t="s">
        <v>527</v>
      </c>
      <c r="C107" s="378"/>
      <c r="D107" s="378"/>
      <c r="E107" s="377"/>
      <c r="F107" s="377"/>
      <c r="G107" s="376"/>
      <c r="H107" s="376"/>
    </row>
    <row r="108" spans="2:8" ht="21" customHeight="1" thickBot="1">
      <c r="B108" s="374" t="s">
        <v>429</v>
      </c>
      <c r="C108" s="373" t="s">
        <v>526</v>
      </c>
      <c r="D108" s="438" t="s">
        <v>524</v>
      </c>
      <c r="E108" s="353"/>
      <c r="F108" s="374" t="s">
        <v>429</v>
      </c>
      <c r="G108" s="373" t="s">
        <v>525</v>
      </c>
      <c r="H108" s="438" t="s">
        <v>524</v>
      </c>
    </row>
    <row r="109" spans="2:8" ht="21" customHeight="1" thickBot="1" thickTop="1">
      <c r="B109" s="372" t="s">
        <v>427</v>
      </c>
      <c r="C109" s="434" t="s">
        <v>458</v>
      </c>
      <c r="D109" s="369">
        <v>10.787578905424457</v>
      </c>
      <c r="E109" s="350"/>
      <c r="F109" s="371" t="s">
        <v>425</v>
      </c>
      <c r="G109" s="434" t="s">
        <v>506</v>
      </c>
      <c r="H109" s="369">
        <f>D109</f>
        <v>10.787578905424457</v>
      </c>
    </row>
    <row r="110" spans="2:8" ht="21" customHeight="1" thickTop="1">
      <c r="B110" s="365">
        <v>1</v>
      </c>
      <c r="C110" s="431" t="s">
        <v>78</v>
      </c>
      <c r="D110" s="360">
        <v>17.413113579362236</v>
      </c>
      <c r="E110" s="350"/>
      <c r="F110" s="361">
        <v>1</v>
      </c>
      <c r="G110" s="431" t="s">
        <v>514</v>
      </c>
      <c r="H110" s="360">
        <v>5.18722645485492</v>
      </c>
    </row>
    <row r="111" spans="2:8" ht="21" customHeight="1">
      <c r="B111" s="368">
        <v>2</v>
      </c>
      <c r="C111" s="433" t="s">
        <v>79</v>
      </c>
      <c r="D111" s="366">
        <v>16.88968668407311</v>
      </c>
      <c r="E111" s="350"/>
      <c r="F111" s="363">
        <v>2</v>
      </c>
      <c r="G111" s="432" t="s">
        <v>523</v>
      </c>
      <c r="H111" s="362">
        <v>6.435205661211853</v>
      </c>
    </row>
    <row r="112" spans="2:8" ht="21" customHeight="1">
      <c r="B112" s="364">
        <v>3</v>
      </c>
      <c r="C112" s="432" t="s">
        <v>81</v>
      </c>
      <c r="D112" s="362">
        <v>16.853753682031687</v>
      </c>
      <c r="E112" s="350"/>
      <c r="F112" s="367">
        <v>3</v>
      </c>
      <c r="G112" s="433" t="s">
        <v>497</v>
      </c>
      <c r="H112" s="366">
        <v>6.445118613561933</v>
      </c>
    </row>
    <row r="113" spans="2:8" ht="21" customHeight="1">
      <c r="B113" s="365">
        <v>4</v>
      </c>
      <c r="C113" s="431" t="s">
        <v>522</v>
      </c>
      <c r="D113" s="360">
        <v>16.726217502023413</v>
      </c>
      <c r="E113" s="350"/>
      <c r="F113" s="363">
        <v>4</v>
      </c>
      <c r="G113" s="432" t="s">
        <v>521</v>
      </c>
      <c r="H113" s="362">
        <v>6.496940685981201</v>
      </c>
    </row>
    <row r="114" spans="2:8" ht="21" customHeight="1">
      <c r="B114" s="364">
        <v>5</v>
      </c>
      <c r="C114" s="432" t="s">
        <v>71</v>
      </c>
      <c r="D114" s="362">
        <v>16.64490861618799</v>
      </c>
      <c r="E114" s="350"/>
      <c r="F114" s="361">
        <v>5</v>
      </c>
      <c r="G114" s="431" t="s">
        <v>520</v>
      </c>
      <c r="H114" s="360">
        <v>7.01411284635708</v>
      </c>
    </row>
    <row r="115" spans="2:8" ht="21" customHeight="1" hidden="1">
      <c r="B115" s="437" t="s">
        <v>519</v>
      </c>
      <c r="C115" s="436"/>
      <c r="D115" s="436"/>
      <c r="E115" s="353"/>
      <c r="F115" s="353"/>
      <c r="G115" s="435"/>
      <c r="H115" s="435"/>
    </row>
    <row r="116" spans="2:8" ht="21" customHeight="1" hidden="1" thickBot="1">
      <c r="B116" s="374" t="s">
        <v>429</v>
      </c>
      <c r="C116" s="373" t="s">
        <v>428</v>
      </c>
      <c r="D116" s="373" t="s">
        <v>518</v>
      </c>
      <c r="E116" s="353"/>
      <c r="F116" s="374" t="s">
        <v>429</v>
      </c>
      <c r="G116" s="373" t="s">
        <v>428</v>
      </c>
      <c r="H116" s="373" t="str">
        <f>D116</f>
        <v>一般世帯のうちの一戸建割合(％)</v>
      </c>
    </row>
    <row r="117" spans="2:8" ht="21" customHeight="1" hidden="1" thickBot="1" thickTop="1">
      <c r="B117" s="372" t="s">
        <v>427</v>
      </c>
      <c r="C117" s="434" t="s">
        <v>458</v>
      </c>
      <c r="D117" s="369">
        <v>43.02457100937747</v>
      </c>
      <c r="E117" s="350"/>
      <c r="F117" s="371" t="s">
        <v>425</v>
      </c>
      <c r="G117" s="434" t="s">
        <v>506</v>
      </c>
      <c r="H117" s="369">
        <f>D117</f>
        <v>43.02457100937747</v>
      </c>
    </row>
    <row r="118" spans="2:8" ht="21" customHeight="1" hidden="1" thickTop="1">
      <c r="B118" s="365">
        <v>1</v>
      </c>
      <c r="C118" s="431" t="s">
        <v>505</v>
      </c>
      <c r="D118" s="360">
        <v>97.21706864564007</v>
      </c>
      <c r="E118" s="350"/>
      <c r="F118" s="361">
        <v>1</v>
      </c>
      <c r="G118" s="431" t="s">
        <v>499</v>
      </c>
      <c r="H118" s="360">
        <v>20.03736807554411</v>
      </c>
    </row>
    <row r="119" spans="2:8" ht="21" customHeight="1" hidden="1">
      <c r="B119" s="368">
        <v>2</v>
      </c>
      <c r="C119" s="433" t="s">
        <v>74</v>
      </c>
      <c r="D119" s="366">
        <v>90.41807322773306</v>
      </c>
      <c r="E119" s="350"/>
      <c r="F119" s="363">
        <v>2</v>
      </c>
      <c r="G119" s="432" t="s">
        <v>517</v>
      </c>
      <c r="H119" s="362">
        <v>22.486554167496656</v>
      </c>
    </row>
    <row r="120" spans="2:8" ht="21" customHeight="1" hidden="1">
      <c r="B120" s="364">
        <v>3</v>
      </c>
      <c r="C120" s="432" t="s">
        <v>77</v>
      </c>
      <c r="D120" s="362">
        <v>87.6030534351145</v>
      </c>
      <c r="E120" s="350"/>
      <c r="F120" s="367">
        <v>3</v>
      </c>
      <c r="G120" s="433" t="s">
        <v>513</v>
      </c>
      <c r="H120" s="366">
        <v>24.0191538416064</v>
      </c>
    </row>
    <row r="121" spans="2:8" ht="21" customHeight="1" hidden="1">
      <c r="B121" s="365">
        <v>4</v>
      </c>
      <c r="C121" s="431" t="s">
        <v>71</v>
      </c>
      <c r="D121" s="360">
        <v>84.82849604221636</v>
      </c>
      <c r="E121" s="350"/>
      <c r="F121" s="363">
        <v>4</v>
      </c>
      <c r="G121" s="432" t="s">
        <v>493</v>
      </c>
      <c r="H121" s="362">
        <v>24.37509426718405</v>
      </c>
    </row>
    <row r="122" spans="2:8" ht="21" customHeight="1" hidden="1">
      <c r="B122" s="364">
        <v>5</v>
      </c>
      <c r="C122" s="432" t="s">
        <v>81</v>
      </c>
      <c r="D122" s="362">
        <v>83.56120315264597</v>
      </c>
      <c r="E122" s="350"/>
      <c r="F122" s="361">
        <v>5</v>
      </c>
      <c r="G122" s="431" t="s">
        <v>495</v>
      </c>
      <c r="H122" s="360">
        <v>24.712390324369675</v>
      </c>
    </row>
    <row r="123" spans="2:8" ht="21" customHeight="1" hidden="1">
      <c r="B123" s="437" t="s">
        <v>516</v>
      </c>
      <c r="C123" s="436"/>
      <c r="D123" s="436"/>
      <c r="E123" s="353"/>
      <c r="F123" s="353"/>
      <c r="G123" s="435"/>
      <c r="H123" s="435"/>
    </row>
    <row r="124" spans="2:8" ht="21" customHeight="1" hidden="1" thickBot="1">
      <c r="B124" s="374" t="s">
        <v>429</v>
      </c>
      <c r="C124" s="373" t="s">
        <v>428</v>
      </c>
      <c r="D124" s="373" t="s">
        <v>515</v>
      </c>
      <c r="E124" s="353"/>
      <c r="F124" s="374" t="s">
        <v>429</v>
      </c>
      <c r="G124" s="373" t="s">
        <v>428</v>
      </c>
      <c r="H124" s="373" t="str">
        <f>D124</f>
        <v>一般世帯のうちの共同住宅割合(％)</v>
      </c>
    </row>
    <row r="125" spans="2:8" ht="21" customHeight="1" hidden="1" thickBot="1" thickTop="1">
      <c r="B125" s="372" t="s">
        <v>427</v>
      </c>
      <c r="C125" s="434" t="s">
        <v>458</v>
      </c>
      <c r="D125" s="369">
        <v>55.3</v>
      </c>
      <c r="E125" s="350"/>
      <c r="F125" s="371" t="s">
        <v>425</v>
      </c>
      <c r="G125" s="434" t="s">
        <v>506</v>
      </c>
      <c r="H125" s="369">
        <f>D125</f>
        <v>55.3</v>
      </c>
    </row>
    <row r="126" spans="2:8" ht="21" customHeight="1" hidden="1" thickTop="1">
      <c r="B126" s="365">
        <v>1</v>
      </c>
      <c r="C126" s="431" t="s">
        <v>514</v>
      </c>
      <c r="D126" s="360">
        <v>78.97961588311534</v>
      </c>
      <c r="E126" s="350"/>
      <c r="F126" s="361">
        <v>1</v>
      </c>
      <c r="G126" s="431" t="s">
        <v>505</v>
      </c>
      <c r="H126" s="360">
        <v>2.0408163265306123</v>
      </c>
    </row>
    <row r="127" spans="2:8" ht="21" customHeight="1" hidden="1">
      <c r="B127" s="368">
        <v>2</v>
      </c>
      <c r="C127" s="433" t="s">
        <v>497</v>
      </c>
      <c r="D127" s="366">
        <v>76.43777923223584</v>
      </c>
      <c r="E127" s="350"/>
      <c r="F127" s="363">
        <v>2</v>
      </c>
      <c r="G127" s="432" t="s">
        <v>74</v>
      </c>
      <c r="H127" s="362">
        <v>6.258114775383017</v>
      </c>
    </row>
    <row r="128" spans="2:8" ht="21" customHeight="1" hidden="1">
      <c r="B128" s="364">
        <v>3</v>
      </c>
      <c r="C128" s="433" t="s">
        <v>513</v>
      </c>
      <c r="D128" s="362">
        <v>75.12168206987604</v>
      </c>
      <c r="E128" s="350"/>
      <c r="F128" s="367">
        <v>3</v>
      </c>
      <c r="G128" s="433" t="s">
        <v>77</v>
      </c>
      <c r="H128" s="366">
        <v>10.01526717557252</v>
      </c>
    </row>
    <row r="129" spans="2:8" ht="21" customHeight="1" hidden="1">
      <c r="B129" s="365">
        <v>4</v>
      </c>
      <c r="C129" s="432" t="s">
        <v>493</v>
      </c>
      <c r="D129" s="360">
        <v>74.9105318725919</v>
      </c>
      <c r="E129" s="350"/>
      <c r="F129" s="363">
        <v>4</v>
      </c>
      <c r="G129" s="432" t="s">
        <v>71</v>
      </c>
      <c r="H129" s="362">
        <v>12.994722955145118</v>
      </c>
    </row>
    <row r="130" spans="2:8" ht="21" customHeight="1" hidden="1">
      <c r="B130" s="364">
        <v>5</v>
      </c>
      <c r="C130" s="431" t="s">
        <v>495</v>
      </c>
      <c r="D130" s="362">
        <v>74.1044638159298</v>
      </c>
      <c r="E130" s="350"/>
      <c r="F130" s="361">
        <v>5</v>
      </c>
      <c r="G130" s="431" t="s">
        <v>81</v>
      </c>
      <c r="H130" s="360">
        <v>14.154737011420298</v>
      </c>
    </row>
    <row r="131" spans="2:8" ht="21" customHeight="1" hidden="1">
      <c r="B131" s="437" t="s">
        <v>512</v>
      </c>
      <c r="C131" s="436"/>
      <c r="D131" s="436"/>
      <c r="E131" s="353"/>
      <c r="F131" s="353"/>
      <c r="G131" s="435"/>
      <c r="H131" s="435"/>
    </row>
    <row r="132" spans="2:8" ht="21" customHeight="1" hidden="1" thickBot="1">
      <c r="B132" s="374" t="s">
        <v>429</v>
      </c>
      <c r="C132" s="373" t="s">
        <v>428</v>
      </c>
      <c r="D132" s="373" t="s">
        <v>511</v>
      </c>
      <c r="E132" s="353"/>
      <c r="F132" s="374" t="s">
        <v>429</v>
      </c>
      <c r="G132" s="373" t="s">
        <v>428</v>
      </c>
      <c r="H132" s="373" t="str">
        <f>D132</f>
        <v>一般世帯のうちの持ち家割合(％)</v>
      </c>
    </row>
    <row r="133" spans="2:8" ht="21" customHeight="1" hidden="1" thickBot="1" thickTop="1">
      <c r="B133" s="372" t="s">
        <v>427</v>
      </c>
      <c r="C133" s="434" t="s">
        <v>458</v>
      </c>
      <c r="D133" s="369">
        <v>59.4661037680414</v>
      </c>
      <c r="E133" s="350"/>
      <c r="F133" s="371" t="s">
        <v>425</v>
      </c>
      <c r="G133" s="434" t="s">
        <v>502</v>
      </c>
      <c r="H133" s="369">
        <f>D133</f>
        <v>59.4661037680414</v>
      </c>
    </row>
    <row r="134" spans="2:8" ht="21" customHeight="1" hidden="1" thickTop="1">
      <c r="B134" s="365">
        <v>1</v>
      </c>
      <c r="C134" s="431" t="s">
        <v>505</v>
      </c>
      <c r="D134" s="360">
        <v>89.09740840035745</v>
      </c>
      <c r="E134" s="350"/>
      <c r="F134" s="361">
        <v>1</v>
      </c>
      <c r="G134" s="431" t="s">
        <v>499</v>
      </c>
      <c r="H134" s="360">
        <v>40.827524720376076</v>
      </c>
    </row>
    <row r="135" spans="2:8" ht="21" customHeight="1" hidden="1">
      <c r="B135" s="368">
        <v>2</v>
      </c>
      <c r="C135" s="433" t="s">
        <v>74</v>
      </c>
      <c r="D135" s="366">
        <v>87.14725500256542</v>
      </c>
      <c r="E135" s="350"/>
      <c r="F135" s="363">
        <v>2</v>
      </c>
      <c r="G135" s="433" t="s">
        <v>510</v>
      </c>
      <c r="H135" s="362">
        <v>41.0118750998994</v>
      </c>
    </row>
    <row r="136" spans="2:8" ht="21" customHeight="1" hidden="1">
      <c r="B136" s="364">
        <v>3</v>
      </c>
      <c r="C136" s="432" t="s">
        <v>81</v>
      </c>
      <c r="D136" s="362">
        <v>83.53634264787836</v>
      </c>
      <c r="E136" s="350"/>
      <c r="F136" s="367">
        <v>3</v>
      </c>
      <c r="G136" s="433" t="s">
        <v>72</v>
      </c>
      <c r="H136" s="366">
        <v>45.79562284021721</v>
      </c>
    </row>
    <row r="137" spans="2:8" ht="21" customHeight="1" hidden="1">
      <c r="B137" s="365">
        <v>4</v>
      </c>
      <c r="C137" s="431" t="s">
        <v>77</v>
      </c>
      <c r="D137" s="360">
        <v>83.08472553699285</v>
      </c>
      <c r="E137" s="350"/>
      <c r="F137" s="363">
        <v>4</v>
      </c>
      <c r="G137" s="432" t="s">
        <v>497</v>
      </c>
      <c r="H137" s="362">
        <v>46.14192806182564</v>
      </c>
    </row>
    <row r="138" spans="2:8" ht="21" customHeight="1" hidden="1">
      <c r="B138" s="364">
        <v>5</v>
      </c>
      <c r="C138" s="432" t="s">
        <v>79</v>
      </c>
      <c r="D138" s="362">
        <v>82.40861618798957</v>
      </c>
      <c r="E138" s="350"/>
      <c r="F138" s="361">
        <v>5</v>
      </c>
      <c r="G138" s="431" t="s">
        <v>509</v>
      </c>
      <c r="H138" s="360">
        <v>47.90008108506561</v>
      </c>
    </row>
    <row r="139" spans="2:8" ht="21" customHeight="1" hidden="1">
      <c r="B139" s="437" t="s">
        <v>508</v>
      </c>
      <c r="C139" s="436"/>
      <c r="D139" s="436"/>
      <c r="E139" s="353"/>
      <c r="F139" s="353"/>
      <c r="G139" s="435"/>
      <c r="H139" s="435"/>
    </row>
    <row r="140" spans="2:8" ht="21" customHeight="1" hidden="1" thickBot="1">
      <c r="B140" s="374" t="s">
        <v>429</v>
      </c>
      <c r="C140" s="373" t="s">
        <v>428</v>
      </c>
      <c r="D140" s="373" t="s">
        <v>507</v>
      </c>
      <c r="E140" s="353"/>
      <c r="F140" s="374" t="s">
        <v>429</v>
      </c>
      <c r="G140" s="373" t="s">
        <v>428</v>
      </c>
      <c r="H140" s="373" t="str">
        <f>D140</f>
        <v>持ち家のうち一戸建て割合(％)</v>
      </c>
    </row>
    <row r="141" spans="2:8" ht="21" customHeight="1" hidden="1" thickBot="1" thickTop="1">
      <c r="B141" s="372" t="s">
        <v>427</v>
      </c>
      <c r="C141" s="434" t="s">
        <v>458</v>
      </c>
      <c r="D141" s="369">
        <v>67.193665328778</v>
      </c>
      <c r="E141" s="350"/>
      <c r="F141" s="371" t="s">
        <v>425</v>
      </c>
      <c r="G141" s="434" t="s">
        <v>506</v>
      </c>
      <c r="H141" s="369">
        <f>D141</f>
        <v>67.193665328778</v>
      </c>
    </row>
    <row r="142" spans="2:8" ht="21" customHeight="1" hidden="1" thickTop="1">
      <c r="B142" s="365">
        <v>1</v>
      </c>
      <c r="C142" s="431" t="s">
        <v>505</v>
      </c>
      <c r="D142" s="360">
        <v>99.89969909729187</v>
      </c>
      <c r="E142" s="350"/>
      <c r="F142" s="361">
        <v>1</v>
      </c>
      <c r="G142" s="432" t="s">
        <v>501</v>
      </c>
      <c r="H142" s="360">
        <v>41.80066691367173</v>
      </c>
    </row>
    <row r="143" spans="2:8" ht="21" customHeight="1" hidden="1">
      <c r="B143" s="368">
        <v>2</v>
      </c>
      <c r="C143" s="433" t="s">
        <v>77</v>
      </c>
      <c r="D143" s="366">
        <v>99.74865350089766</v>
      </c>
      <c r="E143" s="350"/>
      <c r="F143" s="363">
        <v>2</v>
      </c>
      <c r="G143" s="432" t="s">
        <v>499</v>
      </c>
      <c r="H143" s="362">
        <v>44.53377801600064</v>
      </c>
    </row>
    <row r="144" spans="2:8" ht="21" customHeight="1" hidden="1">
      <c r="B144" s="364">
        <v>3</v>
      </c>
      <c r="C144" s="432" t="s">
        <v>75</v>
      </c>
      <c r="D144" s="362">
        <v>99.27404718693285</v>
      </c>
      <c r="E144" s="350"/>
      <c r="F144" s="367">
        <v>3</v>
      </c>
      <c r="G144" s="431" t="s">
        <v>495</v>
      </c>
      <c r="H144" s="366">
        <v>44.897671534081304</v>
      </c>
    </row>
    <row r="145" spans="2:8" ht="21" customHeight="1" hidden="1">
      <c r="B145" s="365">
        <v>4</v>
      </c>
      <c r="C145" s="431" t="s">
        <v>83</v>
      </c>
      <c r="D145" s="360">
        <v>99.11030562649313</v>
      </c>
      <c r="E145" s="350"/>
      <c r="F145" s="363">
        <v>4</v>
      </c>
      <c r="G145" s="431" t="s">
        <v>497</v>
      </c>
      <c r="H145" s="362">
        <v>45.05881170202071</v>
      </c>
    </row>
    <row r="146" spans="2:8" ht="21" customHeight="1" hidden="1">
      <c r="B146" s="364">
        <v>5</v>
      </c>
      <c r="C146" s="432" t="s">
        <v>76</v>
      </c>
      <c r="D146" s="362">
        <v>98.95104895104895</v>
      </c>
      <c r="E146" s="350"/>
      <c r="F146" s="361">
        <v>5</v>
      </c>
      <c r="G146" s="431" t="s">
        <v>493</v>
      </c>
      <c r="H146" s="360">
        <v>45.829813901528574</v>
      </c>
    </row>
    <row r="147" spans="2:8" ht="21" customHeight="1" hidden="1">
      <c r="B147" s="437" t="s">
        <v>504</v>
      </c>
      <c r="C147" s="436"/>
      <c r="D147" s="436"/>
      <c r="E147" s="353"/>
      <c r="F147" s="353"/>
      <c r="G147" s="435"/>
      <c r="H147" s="435"/>
    </row>
    <row r="148" spans="2:8" ht="21" customHeight="1" hidden="1" thickBot="1">
      <c r="B148" s="374" t="s">
        <v>429</v>
      </c>
      <c r="C148" s="373" t="s">
        <v>428</v>
      </c>
      <c r="D148" s="373" t="s">
        <v>503</v>
      </c>
      <c r="E148" s="353"/>
      <c r="F148" s="374" t="s">
        <v>429</v>
      </c>
      <c r="G148" s="373" t="s">
        <v>428</v>
      </c>
      <c r="H148" s="373" t="str">
        <f>D148</f>
        <v>持ち家のうち共同住宅割合(％)</v>
      </c>
    </row>
    <row r="149" spans="2:8" ht="21" customHeight="1" hidden="1" thickBot="1" thickTop="1">
      <c r="B149" s="372" t="s">
        <v>427</v>
      </c>
      <c r="C149" s="434" t="s">
        <v>458</v>
      </c>
      <c r="D149" s="369">
        <v>32.25233508514197</v>
      </c>
      <c r="E149" s="350"/>
      <c r="F149" s="371" t="s">
        <v>425</v>
      </c>
      <c r="G149" s="434" t="s">
        <v>502</v>
      </c>
      <c r="H149" s="369">
        <f>D149</f>
        <v>32.25233508514197</v>
      </c>
    </row>
    <row r="150" spans="2:8" ht="21" customHeight="1" hidden="1" thickTop="1">
      <c r="B150" s="365">
        <v>1</v>
      </c>
      <c r="C150" s="432" t="s">
        <v>501</v>
      </c>
      <c r="D150" s="360">
        <v>57.62875138940349</v>
      </c>
      <c r="E150" s="350"/>
      <c r="F150" s="361">
        <v>1</v>
      </c>
      <c r="G150" s="431" t="s">
        <v>500</v>
      </c>
      <c r="H150" s="360">
        <v>0.10030090270812438</v>
      </c>
    </row>
    <row r="151" spans="2:8" ht="21" customHeight="1" hidden="1">
      <c r="B151" s="368">
        <v>2</v>
      </c>
      <c r="C151" s="432" t="s">
        <v>499</v>
      </c>
      <c r="D151" s="366">
        <v>55.017568935739384</v>
      </c>
      <c r="E151" s="350"/>
      <c r="F151" s="363">
        <v>2</v>
      </c>
      <c r="G151" s="432" t="s">
        <v>498</v>
      </c>
      <c r="H151" s="362">
        <v>0.17953321364452424</v>
      </c>
    </row>
    <row r="152" spans="2:8" ht="21" customHeight="1" hidden="1">
      <c r="B152" s="364">
        <v>3</v>
      </c>
      <c r="C152" s="431" t="s">
        <v>497</v>
      </c>
      <c r="D152" s="362">
        <v>54.47270533829295</v>
      </c>
      <c r="E152" s="350"/>
      <c r="F152" s="367">
        <v>3</v>
      </c>
      <c r="G152" s="433" t="s">
        <v>496</v>
      </c>
      <c r="H152" s="366">
        <v>0.6049606775559588</v>
      </c>
    </row>
    <row r="153" spans="2:8" ht="21" customHeight="1" hidden="1">
      <c r="B153" s="365">
        <v>4</v>
      </c>
      <c r="C153" s="431" t="s">
        <v>495</v>
      </c>
      <c r="D153" s="360">
        <v>54.21999210689519</v>
      </c>
      <c r="E153" s="350"/>
      <c r="F153" s="363">
        <v>4</v>
      </c>
      <c r="G153" s="432" t="s">
        <v>494</v>
      </c>
      <c r="H153" s="362">
        <v>0.6425570475327458</v>
      </c>
    </row>
    <row r="154" spans="2:8" ht="21" customHeight="1" hidden="1">
      <c r="B154" s="364">
        <v>5</v>
      </c>
      <c r="C154" s="431" t="s">
        <v>493</v>
      </c>
      <c r="D154" s="362">
        <v>53.886815073158765</v>
      </c>
      <c r="E154" s="350"/>
      <c r="F154" s="361">
        <v>5</v>
      </c>
      <c r="G154" s="431" t="s">
        <v>492</v>
      </c>
      <c r="H154" s="360">
        <v>0.895979020979021</v>
      </c>
    </row>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sheetData>
  <sheetProtection/>
  <printOptions horizontalCentered="1" verticalCentered="1"/>
  <pageMargins left="0.7086614173228347" right="0.7086614173228347" top="0.4724409448818898" bottom="0.4724409448818898" header="0.31496062992125984" footer="0.31496062992125984"/>
  <pageSetup blackAndWhite="1" firstPageNumber="30" useFirstPageNumber="1" horizontalDpi="600" verticalDpi="600" orientation="portrait" paperSize="9" scale="67" r:id="rId1"/>
  <rowBreaks count="1" manualBreakCount="1">
    <brk id="58" max="7" man="1"/>
  </rowBreaks>
</worksheet>
</file>

<file path=xl/worksheets/sheet2.xml><?xml version="1.0" encoding="utf-8"?>
<worksheet xmlns="http://schemas.openxmlformats.org/spreadsheetml/2006/main" xmlns:r="http://schemas.openxmlformats.org/officeDocument/2006/relationships">
  <sheetPr>
    <pageSetUpPr fitToPage="1"/>
  </sheetPr>
  <dimension ref="A1:M71"/>
  <sheetViews>
    <sheetView zoomScaleSheetLayoutView="100" zoomScalePageLayoutView="0" workbookViewId="0" topLeftCell="A1">
      <selection activeCell="A1" sqref="A1"/>
    </sheetView>
  </sheetViews>
  <sheetFormatPr defaultColWidth="8.796875" defaultRowHeight="15"/>
  <cols>
    <col min="1" max="1" width="2" style="70" customWidth="1"/>
    <col min="2" max="2" width="3" style="70" customWidth="1"/>
    <col min="3" max="3" width="10.3984375" style="70" customWidth="1"/>
    <col min="4" max="4" width="3" style="70" customWidth="1"/>
    <col min="5" max="8" width="10.8984375" style="70" customWidth="1"/>
    <col min="9" max="9" width="10.5" style="70" customWidth="1"/>
    <col min="10" max="10" width="8.59765625" style="70" customWidth="1"/>
    <col min="11" max="11" width="10.5" style="70" customWidth="1"/>
    <col min="12" max="12" width="8.59765625" style="70" customWidth="1"/>
    <col min="13" max="13" width="1.8984375" style="70" customWidth="1"/>
    <col min="14" max="15" width="9" style="70" customWidth="1"/>
    <col min="16" max="16384" width="9" style="70" customWidth="1"/>
  </cols>
  <sheetData>
    <row r="1" spans="1:13" ht="13.5">
      <c r="A1" s="71"/>
      <c r="B1" s="100" t="s">
        <v>137</v>
      </c>
      <c r="C1" s="71"/>
      <c r="D1" s="71"/>
      <c r="E1" s="71"/>
      <c r="F1" s="71"/>
      <c r="G1" s="71"/>
      <c r="H1" s="71"/>
      <c r="I1" s="71"/>
      <c r="J1" s="71"/>
      <c r="K1" s="71"/>
      <c r="L1" s="99"/>
      <c r="M1" s="71"/>
    </row>
    <row r="2" spans="1:13" ht="12">
      <c r="A2" s="71"/>
      <c r="B2" s="71"/>
      <c r="C2" s="71"/>
      <c r="D2" s="71"/>
      <c r="E2" s="71"/>
      <c r="F2" s="71"/>
      <c r="G2" s="71"/>
      <c r="H2" s="71"/>
      <c r="I2" s="71"/>
      <c r="J2" s="71"/>
      <c r="K2" s="71"/>
      <c r="L2" s="71"/>
      <c r="M2" s="71"/>
    </row>
    <row r="3" spans="1:13" ht="20.25" customHeight="1">
      <c r="A3" s="71"/>
      <c r="B3" s="456" t="s">
        <v>136</v>
      </c>
      <c r="C3" s="457"/>
      <c r="D3" s="458"/>
      <c r="E3" s="465" t="s">
        <v>61</v>
      </c>
      <c r="F3" s="468" t="s">
        <v>134</v>
      </c>
      <c r="G3" s="469"/>
      <c r="H3" s="470"/>
      <c r="I3" s="471" t="s">
        <v>135</v>
      </c>
      <c r="J3" s="471"/>
      <c r="K3" s="471"/>
      <c r="L3" s="471"/>
      <c r="M3" s="96"/>
    </row>
    <row r="4" spans="1:13" ht="13.5" customHeight="1">
      <c r="A4" s="71"/>
      <c r="B4" s="459"/>
      <c r="C4" s="460"/>
      <c r="D4" s="461"/>
      <c r="E4" s="466"/>
      <c r="F4" s="459"/>
      <c r="G4" s="471" t="s">
        <v>50</v>
      </c>
      <c r="H4" s="471" t="s">
        <v>49</v>
      </c>
      <c r="I4" s="471" t="s">
        <v>61</v>
      </c>
      <c r="J4" s="471"/>
      <c r="K4" s="471" t="s">
        <v>134</v>
      </c>
      <c r="L4" s="471"/>
      <c r="M4" s="96"/>
    </row>
    <row r="5" spans="1:13" ht="12">
      <c r="A5" s="71"/>
      <c r="B5" s="462"/>
      <c r="C5" s="463"/>
      <c r="D5" s="464"/>
      <c r="E5" s="467"/>
      <c r="F5" s="462"/>
      <c r="G5" s="471"/>
      <c r="H5" s="471"/>
      <c r="I5" s="97" t="s">
        <v>133</v>
      </c>
      <c r="J5" s="97" t="s">
        <v>132</v>
      </c>
      <c r="K5" s="97" t="s">
        <v>133</v>
      </c>
      <c r="L5" s="97" t="s">
        <v>132</v>
      </c>
      <c r="M5" s="96"/>
    </row>
    <row r="6" spans="1:13" ht="12">
      <c r="A6" s="71"/>
      <c r="B6" s="95"/>
      <c r="C6" s="94"/>
      <c r="D6" s="93"/>
      <c r="E6" s="92" t="s">
        <v>48</v>
      </c>
      <c r="F6" s="91" t="s">
        <v>46</v>
      </c>
      <c r="G6" s="91" t="s">
        <v>46</v>
      </c>
      <c r="H6" s="91" t="s">
        <v>46</v>
      </c>
      <c r="I6" s="91" t="s">
        <v>48</v>
      </c>
      <c r="J6" s="91" t="s">
        <v>131</v>
      </c>
      <c r="K6" s="91" t="s">
        <v>46</v>
      </c>
      <c r="L6" s="91" t="s">
        <v>130</v>
      </c>
      <c r="M6" s="90"/>
    </row>
    <row r="7" spans="1:13" ht="15" customHeight="1">
      <c r="A7" s="71"/>
      <c r="B7" s="453" t="s">
        <v>129</v>
      </c>
      <c r="C7" s="454"/>
      <c r="D7" s="455"/>
      <c r="E7" s="89">
        <v>3979278</v>
      </c>
      <c r="F7" s="89">
        <v>9126214</v>
      </c>
      <c r="G7" s="89">
        <v>4558978</v>
      </c>
      <c r="H7" s="89">
        <v>4567236</v>
      </c>
      <c r="I7" s="88">
        <v>134766</v>
      </c>
      <c r="J7" s="74">
        <v>3.51</v>
      </c>
      <c r="K7" s="88">
        <v>77912</v>
      </c>
      <c r="L7" s="74">
        <v>0.86</v>
      </c>
      <c r="M7" s="73"/>
    </row>
    <row r="8" spans="1:13" ht="15" customHeight="1">
      <c r="A8" s="71"/>
      <c r="B8" s="80"/>
      <c r="C8" s="79" t="s">
        <v>128</v>
      </c>
      <c r="D8" s="78"/>
      <c r="E8" s="77">
        <v>1645618</v>
      </c>
      <c r="F8" s="77">
        <v>3724844</v>
      </c>
      <c r="G8" s="77">
        <v>1855985</v>
      </c>
      <c r="H8" s="77">
        <v>1868859</v>
      </c>
      <c r="I8" s="81">
        <v>61729</v>
      </c>
      <c r="J8" s="74">
        <v>3.9</v>
      </c>
      <c r="K8" s="81">
        <v>36071</v>
      </c>
      <c r="L8" s="74">
        <v>0.98</v>
      </c>
      <c r="M8" s="73"/>
    </row>
    <row r="9" spans="1:13" ht="15" customHeight="1">
      <c r="A9" s="71"/>
      <c r="B9" s="80"/>
      <c r="C9" s="86" t="s">
        <v>127</v>
      </c>
      <c r="D9" s="85"/>
      <c r="E9" s="87">
        <v>132814</v>
      </c>
      <c r="F9" s="77">
        <v>285356</v>
      </c>
      <c r="G9" s="77">
        <v>147650</v>
      </c>
      <c r="H9" s="77">
        <v>137706</v>
      </c>
      <c r="I9" s="81">
        <v>8637</v>
      </c>
      <c r="J9" s="74">
        <v>6.96</v>
      </c>
      <c r="K9" s="81">
        <v>13178</v>
      </c>
      <c r="L9" s="74">
        <v>4.84</v>
      </c>
      <c r="M9" s="73"/>
    </row>
    <row r="10" spans="1:13" ht="15" customHeight="1">
      <c r="A10" s="71"/>
      <c r="B10" s="80"/>
      <c r="C10" s="86" t="s">
        <v>126</v>
      </c>
      <c r="D10" s="85"/>
      <c r="E10" s="87">
        <v>119397</v>
      </c>
      <c r="F10" s="77">
        <v>238966</v>
      </c>
      <c r="G10" s="77">
        <v>121769</v>
      </c>
      <c r="H10" s="77">
        <v>117197</v>
      </c>
      <c r="I10" s="81">
        <v>5784</v>
      </c>
      <c r="J10" s="74">
        <v>5.09</v>
      </c>
      <c r="K10" s="81">
        <v>5537</v>
      </c>
      <c r="L10" s="74">
        <v>2.37</v>
      </c>
      <c r="M10" s="73"/>
    </row>
    <row r="11" spans="1:13" ht="15" customHeight="1">
      <c r="A11" s="71"/>
      <c r="B11" s="80"/>
      <c r="C11" s="86" t="s">
        <v>125</v>
      </c>
      <c r="D11" s="85"/>
      <c r="E11" s="87">
        <v>51878</v>
      </c>
      <c r="F11" s="77">
        <v>98532</v>
      </c>
      <c r="G11" s="77">
        <v>49850</v>
      </c>
      <c r="H11" s="77">
        <v>48682</v>
      </c>
      <c r="I11" s="81">
        <v>2802</v>
      </c>
      <c r="J11" s="74">
        <v>5.71</v>
      </c>
      <c r="K11" s="81">
        <v>3665</v>
      </c>
      <c r="L11" s="74">
        <v>3.86</v>
      </c>
      <c r="M11" s="73"/>
    </row>
    <row r="12" spans="1:13" ht="15" customHeight="1">
      <c r="A12" s="71"/>
      <c r="B12" s="80"/>
      <c r="C12" s="86" t="s">
        <v>124</v>
      </c>
      <c r="D12" s="85"/>
      <c r="E12" s="87">
        <v>78869</v>
      </c>
      <c r="F12" s="77">
        <v>148312</v>
      </c>
      <c r="G12" s="77">
        <v>78087</v>
      </c>
      <c r="H12" s="77">
        <v>70225</v>
      </c>
      <c r="I12" s="81">
        <v>3169</v>
      </c>
      <c r="J12" s="74">
        <v>4.19</v>
      </c>
      <c r="K12" s="81">
        <v>2279</v>
      </c>
      <c r="L12" s="74">
        <v>1.56</v>
      </c>
      <c r="M12" s="73"/>
    </row>
    <row r="13" spans="1:13" ht="15" customHeight="1">
      <c r="A13" s="71"/>
      <c r="B13" s="80"/>
      <c r="C13" s="86" t="s">
        <v>123</v>
      </c>
      <c r="D13" s="85"/>
      <c r="E13" s="87">
        <v>95528</v>
      </c>
      <c r="F13" s="77">
        <v>194827</v>
      </c>
      <c r="G13" s="77">
        <v>97006</v>
      </c>
      <c r="H13" s="77">
        <v>97821</v>
      </c>
      <c r="I13" s="81">
        <v>3176</v>
      </c>
      <c r="J13" s="74">
        <v>3.44</v>
      </c>
      <c r="K13" s="81">
        <v>-1326</v>
      </c>
      <c r="L13" s="74">
        <v>-0.68</v>
      </c>
      <c r="M13" s="73"/>
    </row>
    <row r="14" spans="1:13" ht="15" customHeight="1">
      <c r="A14" s="71"/>
      <c r="B14" s="80"/>
      <c r="C14" s="86" t="s">
        <v>122</v>
      </c>
      <c r="D14" s="85"/>
      <c r="E14" s="87">
        <v>92775</v>
      </c>
      <c r="F14" s="77">
        <v>205493</v>
      </c>
      <c r="G14" s="77">
        <v>102381</v>
      </c>
      <c r="H14" s="77">
        <v>103112</v>
      </c>
      <c r="I14" s="81">
        <v>2699</v>
      </c>
      <c r="J14" s="74">
        <v>3</v>
      </c>
      <c r="K14" s="81">
        <v>-1141</v>
      </c>
      <c r="L14" s="74">
        <v>-0.55</v>
      </c>
      <c r="M14" s="73"/>
    </row>
    <row r="15" spans="1:13" ht="15" customHeight="1">
      <c r="A15" s="71"/>
      <c r="B15" s="80"/>
      <c r="C15" s="86" t="s">
        <v>121</v>
      </c>
      <c r="D15" s="85"/>
      <c r="E15" s="87">
        <v>74552</v>
      </c>
      <c r="F15" s="77">
        <v>166229</v>
      </c>
      <c r="G15" s="77">
        <v>81827</v>
      </c>
      <c r="H15" s="77">
        <v>84402</v>
      </c>
      <c r="I15" s="81">
        <v>3383</v>
      </c>
      <c r="J15" s="74">
        <v>4.75</v>
      </c>
      <c r="K15" s="81">
        <v>2992</v>
      </c>
      <c r="L15" s="74">
        <v>1.83</v>
      </c>
      <c r="M15" s="73"/>
    </row>
    <row r="16" spans="1:13" ht="15" customHeight="1">
      <c r="A16" s="71"/>
      <c r="B16" s="80"/>
      <c r="C16" s="86" t="s">
        <v>120</v>
      </c>
      <c r="D16" s="85"/>
      <c r="E16" s="87">
        <v>86891</v>
      </c>
      <c r="F16" s="77">
        <v>202229</v>
      </c>
      <c r="G16" s="77">
        <v>99167</v>
      </c>
      <c r="H16" s="77">
        <v>103062</v>
      </c>
      <c r="I16" s="81">
        <v>118</v>
      </c>
      <c r="J16" s="74">
        <v>0.14</v>
      </c>
      <c r="K16" s="81">
        <v>-7045</v>
      </c>
      <c r="L16" s="74">
        <v>-3.37</v>
      </c>
      <c r="M16" s="73"/>
    </row>
    <row r="17" spans="1:13" ht="15" customHeight="1">
      <c r="A17" s="71"/>
      <c r="B17" s="80"/>
      <c r="C17" s="86" t="s">
        <v>119</v>
      </c>
      <c r="D17" s="85"/>
      <c r="E17" s="87">
        <v>163519</v>
      </c>
      <c r="F17" s="77">
        <v>344172</v>
      </c>
      <c r="G17" s="77">
        <v>174460</v>
      </c>
      <c r="H17" s="77">
        <v>169712</v>
      </c>
      <c r="I17" s="81">
        <v>8786</v>
      </c>
      <c r="J17" s="74">
        <v>5.68</v>
      </c>
      <c r="K17" s="81">
        <v>14701</v>
      </c>
      <c r="L17" s="74">
        <v>4.46</v>
      </c>
      <c r="M17" s="73"/>
    </row>
    <row r="18" spans="1:13" ht="15" customHeight="1">
      <c r="A18" s="71"/>
      <c r="B18" s="80"/>
      <c r="C18" s="86" t="s">
        <v>118</v>
      </c>
      <c r="D18" s="85"/>
      <c r="E18" s="87">
        <v>113421</v>
      </c>
      <c r="F18" s="77">
        <v>275283</v>
      </c>
      <c r="G18" s="77">
        <v>135271</v>
      </c>
      <c r="H18" s="77">
        <v>140012</v>
      </c>
      <c r="I18" s="81">
        <v>3597</v>
      </c>
      <c r="J18" s="74">
        <v>3.28</v>
      </c>
      <c r="K18" s="81">
        <v>959</v>
      </c>
      <c r="L18" s="74">
        <v>0.3</v>
      </c>
      <c r="M18" s="73"/>
    </row>
    <row r="19" spans="1:13" ht="15" customHeight="1">
      <c r="A19" s="71"/>
      <c r="B19" s="80"/>
      <c r="C19" s="86" t="s">
        <v>117</v>
      </c>
      <c r="D19" s="85"/>
      <c r="E19" s="87">
        <v>91007</v>
      </c>
      <c r="F19" s="77">
        <v>215736</v>
      </c>
      <c r="G19" s="77">
        <v>106126</v>
      </c>
      <c r="H19" s="77">
        <v>109610</v>
      </c>
      <c r="I19" s="81">
        <v>899</v>
      </c>
      <c r="J19" s="74">
        <v>1</v>
      </c>
      <c r="K19" s="81">
        <v>-5675</v>
      </c>
      <c r="L19" s="74">
        <v>-2.56</v>
      </c>
      <c r="M19" s="73"/>
    </row>
    <row r="20" spans="1:13" ht="15" customHeight="1">
      <c r="A20" s="71"/>
      <c r="B20" s="80"/>
      <c r="C20" s="86" t="s">
        <v>116</v>
      </c>
      <c r="D20" s="85"/>
      <c r="E20" s="87">
        <v>102728</v>
      </c>
      <c r="F20" s="77">
        <v>247144</v>
      </c>
      <c r="G20" s="77">
        <v>120168</v>
      </c>
      <c r="H20" s="77">
        <v>126976</v>
      </c>
      <c r="I20" s="81">
        <v>1748</v>
      </c>
      <c r="J20" s="74">
        <v>1.73</v>
      </c>
      <c r="K20" s="81">
        <v>-3942</v>
      </c>
      <c r="L20" s="74">
        <v>-1.57</v>
      </c>
      <c r="M20" s="73"/>
    </row>
    <row r="21" spans="1:13" ht="15" customHeight="1">
      <c r="A21" s="71"/>
      <c r="B21" s="80"/>
      <c r="C21" s="86" t="s">
        <v>115</v>
      </c>
      <c r="D21" s="85"/>
      <c r="E21" s="87">
        <v>74498</v>
      </c>
      <c r="F21" s="77">
        <v>180366</v>
      </c>
      <c r="G21" s="77">
        <v>89002</v>
      </c>
      <c r="H21" s="77">
        <v>91364</v>
      </c>
      <c r="I21" s="81">
        <v>3294</v>
      </c>
      <c r="J21" s="74">
        <v>4.63</v>
      </c>
      <c r="K21" s="81">
        <v>2735</v>
      </c>
      <c r="L21" s="74">
        <v>1.54</v>
      </c>
      <c r="M21" s="73"/>
    </row>
    <row r="22" spans="1:13" ht="15" customHeight="1">
      <c r="A22" s="71"/>
      <c r="B22" s="80"/>
      <c r="C22" s="86" t="s">
        <v>114</v>
      </c>
      <c r="D22" s="85"/>
      <c r="E22" s="87">
        <v>50435</v>
      </c>
      <c r="F22" s="77">
        <v>124560</v>
      </c>
      <c r="G22" s="77">
        <v>60889</v>
      </c>
      <c r="H22" s="77">
        <v>63671</v>
      </c>
      <c r="I22" s="81">
        <v>875</v>
      </c>
      <c r="J22" s="74">
        <v>1.77</v>
      </c>
      <c r="K22" s="81">
        <v>-2353</v>
      </c>
      <c r="L22" s="74">
        <v>-1.85</v>
      </c>
      <c r="M22" s="73"/>
    </row>
    <row r="23" spans="1:13" ht="15" customHeight="1">
      <c r="A23" s="71"/>
      <c r="B23" s="80"/>
      <c r="C23" s="86" t="s">
        <v>113</v>
      </c>
      <c r="D23" s="85"/>
      <c r="E23" s="87">
        <v>50853</v>
      </c>
      <c r="F23" s="77">
        <v>122171</v>
      </c>
      <c r="G23" s="77">
        <v>59729</v>
      </c>
      <c r="H23" s="77">
        <v>62442</v>
      </c>
      <c r="I23" s="81">
        <v>508</v>
      </c>
      <c r="J23" s="74">
        <v>1.01</v>
      </c>
      <c r="K23" s="81">
        <v>-2695</v>
      </c>
      <c r="L23" s="74">
        <v>-2.16</v>
      </c>
      <c r="M23" s="73"/>
    </row>
    <row r="24" spans="1:13" ht="15" customHeight="1">
      <c r="A24" s="71"/>
      <c r="B24" s="80"/>
      <c r="C24" s="86" t="s">
        <v>112</v>
      </c>
      <c r="D24" s="85"/>
      <c r="E24" s="87">
        <v>60707</v>
      </c>
      <c r="F24" s="77">
        <v>154025</v>
      </c>
      <c r="G24" s="77">
        <v>75460</v>
      </c>
      <c r="H24" s="77">
        <v>78565</v>
      </c>
      <c r="I24" s="81">
        <v>1869</v>
      </c>
      <c r="J24" s="74">
        <v>3.18</v>
      </c>
      <c r="K24" s="81">
        <v>-1673</v>
      </c>
      <c r="L24" s="74">
        <v>-1.07</v>
      </c>
      <c r="M24" s="73"/>
    </row>
    <row r="25" spans="1:13" ht="15" customHeight="1">
      <c r="A25" s="71"/>
      <c r="B25" s="80"/>
      <c r="C25" s="86" t="s">
        <v>111</v>
      </c>
      <c r="D25" s="85"/>
      <c r="E25" s="87">
        <v>125344</v>
      </c>
      <c r="F25" s="77">
        <v>309692</v>
      </c>
      <c r="G25" s="77">
        <v>151182</v>
      </c>
      <c r="H25" s="77">
        <v>158510</v>
      </c>
      <c r="I25" s="81">
        <v>4966</v>
      </c>
      <c r="J25" s="74">
        <v>4.13</v>
      </c>
      <c r="K25" s="81">
        <v>5395</v>
      </c>
      <c r="L25" s="74">
        <v>1.77</v>
      </c>
      <c r="M25" s="73"/>
    </row>
    <row r="26" spans="1:13" ht="15" customHeight="1">
      <c r="A26" s="71"/>
      <c r="B26" s="80"/>
      <c r="C26" s="86" t="s">
        <v>110</v>
      </c>
      <c r="D26" s="85"/>
      <c r="E26" s="87">
        <v>80402</v>
      </c>
      <c r="F26" s="77">
        <v>211751</v>
      </c>
      <c r="G26" s="77">
        <v>105961</v>
      </c>
      <c r="H26" s="77">
        <v>105790</v>
      </c>
      <c r="I26" s="81">
        <v>5419</v>
      </c>
      <c r="J26" s="74">
        <v>7.23</v>
      </c>
      <c r="K26" s="81">
        <v>10480</v>
      </c>
      <c r="L26" s="74">
        <v>5.21</v>
      </c>
      <c r="M26" s="73"/>
    </row>
    <row r="27" spans="1:13" ht="15" customHeight="1">
      <c r="A27" s="71"/>
      <c r="B27" s="80"/>
      <c r="C27" s="79" t="s">
        <v>109</v>
      </c>
      <c r="D27" s="78"/>
      <c r="E27" s="77">
        <v>691837</v>
      </c>
      <c r="F27" s="77">
        <v>1475213</v>
      </c>
      <c r="G27" s="77">
        <v>749038</v>
      </c>
      <c r="H27" s="77">
        <v>726175</v>
      </c>
      <c r="I27" s="81">
        <v>29143</v>
      </c>
      <c r="J27" s="74">
        <v>4.4</v>
      </c>
      <c r="K27" s="81">
        <v>49701</v>
      </c>
      <c r="L27" s="74">
        <v>3.49</v>
      </c>
      <c r="M27" s="73"/>
    </row>
    <row r="28" spans="1:13" ht="15" customHeight="1">
      <c r="A28" s="71"/>
      <c r="B28" s="80"/>
      <c r="C28" s="86" t="s">
        <v>108</v>
      </c>
      <c r="D28" s="85"/>
      <c r="E28" s="77">
        <v>109768</v>
      </c>
      <c r="F28" s="77">
        <v>223378</v>
      </c>
      <c r="G28" s="77">
        <v>119422</v>
      </c>
      <c r="H28" s="77">
        <v>103956</v>
      </c>
      <c r="I28" s="81">
        <v>4182</v>
      </c>
      <c r="J28" s="74">
        <v>3.96</v>
      </c>
      <c r="K28" s="81">
        <v>6050</v>
      </c>
      <c r="L28" s="74">
        <v>2.78</v>
      </c>
      <c r="M28" s="73"/>
    </row>
    <row r="29" spans="1:13" ht="15" customHeight="1">
      <c r="A29" s="71"/>
      <c r="B29" s="80"/>
      <c r="C29" s="86" t="s">
        <v>107</v>
      </c>
      <c r="D29" s="85"/>
      <c r="E29" s="77">
        <v>75160</v>
      </c>
      <c r="F29" s="77">
        <v>160890</v>
      </c>
      <c r="G29" s="77">
        <v>81231</v>
      </c>
      <c r="H29" s="77">
        <v>79659</v>
      </c>
      <c r="I29" s="81">
        <v>4480</v>
      </c>
      <c r="J29" s="74">
        <v>6.34</v>
      </c>
      <c r="K29" s="81">
        <v>6678</v>
      </c>
      <c r="L29" s="74">
        <v>4.33</v>
      </c>
      <c r="M29" s="73"/>
    </row>
    <row r="30" spans="1:13" ht="15" customHeight="1">
      <c r="A30" s="71"/>
      <c r="B30" s="80"/>
      <c r="C30" s="86" t="s">
        <v>106</v>
      </c>
      <c r="D30" s="85"/>
      <c r="E30" s="77">
        <v>123547</v>
      </c>
      <c r="F30" s="77">
        <v>247529</v>
      </c>
      <c r="G30" s="77">
        <v>126992</v>
      </c>
      <c r="H30" s="77">
        <v>120537</v>
      </c>
      <c r="I30" s="81">
        <v>6357</v>
      </c>
      <c r="J30" s="74">
        <v>5.42</v>
      </c>
      <c r="K30" s="81">
        <v>13604</v>
      </c>
      <c r="L30" s="74">
        <v>5.82</v>
      </c>
      <c r="M30" s="73"/>
    </row>
    <row r="31" spans="1:13" ht="15" customHeight="1">
      <c r="A31" s="71"/>
      <c r="B31" s="80"/>
      <c r="C31" s="86" t="s">
        <v>105</v>
      </c>
      <c r="D31" s="85"/>
      <c r="E31" s="77">
        <v>107931</v>
      </c>
      <c r="F31" s="77">
        <v>228141</v>
      </c>
      <c r="G31" s="77">
        <v>115030</v>
      </c>
      <c r="H31" s="77">
        <v>113111</v>
      </c>
      <c r="I31" s="81">
        <v>6178</v>
      </c>
      <c r="J31" s="74">
        <v>6.07</v>
      </c>
      <c r="K31" s="81">
        <v>10781</v>
      </c>
      <c r="L31" s="74">
        <v>4.96</v>
      </c>
      <c r="M31" s="73"/>
    </row>
    <row r="32" spans="1:13" ht="15" customHeight="1">
      <c r="A32" s="71"/>
      <c r="B32" s="80"/>
      <c r="C32" s="86" t="s">
        <v>104</v>
      </c>
      <c r="D32" s="85"/>
      <c r="E32" s="77">
        <v>106472</v>
      </c>
      <c r="F32" s="77">
        <v>214158</v>
      </c>
      <c r="G32" s="77">
        <v>110059</v>
      </c>
      <c r="H32" s="77">
        <v>104099</v>
      </c>
      <c r="I32" s="81">
        <v>2877</v>
      </c>
      <c r="J32" s="74">
        <v>2.78</v>
      </c>
      <c r="K32" s="81">
        <v>264</v>
      </c>
      <c r="L32" s="74">
        <v>0.12</v>
      </c>
      <c r="M32" s="73"/>
    </row>
    <row r="33" spans="1:13" ht="15" customHeight="1">
      <c r="A33" s="71"/>
      <c r="B33" s="80"/>
      <c r="C33" s="86" t="s">
        <v>103</v>
      </c>
      <c r="D33" s="85"/>
      <c r="E33" s="77">
        <v>94808</v>
      </c>
      <c r="F33" s="77">
        <v>225594</v>
      </c>
      <c r="G33" s="77">
        <v>110813</v>
      </c>
      <c r="H33" s="77">
        <v>114781</v>
      </c>
      <c r="I33" s="81">
        <v>2644</v>
      </c>
      <c r="J33" s="74">
        <v>2.87</v>
      </c>
      <c r="K33" s="81">
        <v>6727</v>
      </c>
      <c r="L33" s="74">
        <v>3.07</v>
      </c>
      <c r="M33" s="73"/>
    </row>
    <row r="34" spans="1:13" ht="15" customHeight="1">
      <c r="A34" s="71"/>
      <c r="B34" s="80"/>
      <c r="C34" s="86" t="s">
        <v>102</v>
      </c>
      <c r="D34" s="85"/>
      <c r="E34" s="77">
        <v>74151</v>
      </c>
      <c r="F34" s="77">
        <v>175523</v>
      </c>
      <c r="G34" s="77">
        <v>85491</v>
      </c>
      <c r="H34" s="77">
        <v>90032</v>
      </c>
      <c r="I34" s="81">
        <v>2425</v>
      </c>
      <c r="J34" s="74">
        <v>3.38</v>
      </c>
      <c r="K34" s="81">
        <v>5597</v>
      </c>
      <c r="L34" s="74">
        <v>3.29</v>
      </c>
      <c r="M34" s="73"/>
    </row>
    <row r="35" spans="1:13" ht="15" customHeight="1">
      <c r="A35" s="71"/>
      <c r="B35" s="80"/>
      <c r="C35" s="79" t="s">
        <v>101</v>
      </c>
      <c r="D35" s="78"/>
      <c r="E35" s="77">
        <v>311188</v>
      </c>
      <c r="F35" s="77">
        <v>720780</v>
      </c>
      <c r="G35" s="77">
        <v>361060</v>
      </c>
      <c r="H35" s="77">
        <v>359720</v>
      </c>
      <c r="I35" s="81">
        <v>8386</v>
      </c>
      <c r="J35" s="74">
        <v>2.77</v>
      </c>
      <c r="K35" s="81">
        <v>3265</v>
      </c>
      <c r="L35" s="74">
        <v>0.46</v>
      </c>
      <c r="M35" s="73"/>
    </row>
    <row r="36" spans="1:13" ht="15" customHeight="1">
      <c r="A36" s="71"/>
      <c r="B36" s="80"/>
      <c r="C36" s="86" t="s">
        <v>100</v>
      </c>
      <c r="D36" s="85"/>
      <c r="E36" s="83">
        <v>71182</v>
      </c>
      <c r="F36" s="77">
        <v>173612</v>
      </c>
      <c r="G36" s="84">
        <v>87459</v>
      </c>
      <c r="H36" s="83">
        <v>86153</v>
      </c>
      <c r="I36" s="81">
        <v>1130</v>
      </c>
      <c r="J36" s="74">
        <v>1.61</v>
      </c>
      <c r="K36" s="81">
        <v>-2580</v>
      </c>
      <c r="L36" s="74">
        <v>-1.46</v>
      </c>
      <c r="M36" s="73"/>
    </row>
    <row r="37" spans="1:13" ht="15" customHeight="1">
      <c r="A37" s="71"/>
      <c r="B37" s="80"/>
      <c r="C37" s="86" t="s">
        <v>99</v>
      </c>
      <c r="D37" s="85"/>
      <c r="E37" s="83">
        <v>116240</v>
      </c>
      <c r="F37" s="77">
        <v>269888</v>
      </c>
      <c r="G37" s="84">
        <v>135754</v>
      </c>
      <c r="H37" s="83">
        <v>134134</v>
      </c>
      <c r="I37" s="81">
        <v>3757</v>
      </c>
      <c r="J37" s="74">
        <v>3.34</v>
      </c>
      <c r="K37" s="81">
        <v>2906</v>
      </c>
      <c r="L37" s="74">
        <v>1.09</v>
      </c>
      <c r="M37" s="73"/>
    </row>
    <row r="38" spans="1:13" ht="15" customHeight="1">
      <c r="A38" s="71"/>
      <c r="B38" s="80"/>
      <c r="C38" s="86" t="s">
        <v>98</v>
      </c>
      <c r="D38" s="85"/>
      <c r="E38" s="83">
        <v>123766</v>
      </c>
      <c r="F38" s="77">
        <v>277280</v>
      </c>
      <c r="G38" s="84">
        <v>137847</v>
      </c>
      <c r="H38" s="83">
        <v>139433</v>
      </c>
      <c r="I38" s="81">
        <v>3499</v>
      </c>
      <c r="J38" s="74">
        <v>2.91</v>
      </c>
      <c r="K38" s="81">
        <v>2939</v>
      </c>
      <c r="L38" s="74">
        <v>1.07</v>
      </c>
      <c r="M38" s="73"/>
    </row>
    <row r="39" spans="1:13" ht="15" customHeight="1">
      <c r="A39" s="71"/>
      <c r="B39" s="80"/>
      <c r="C39" s="79" t="s">
        <v>97</v>
      </c>
      <c r="D39" s="78"/>
      <c r="E39" s="77">
        <v>165746</v>
      </c>
      <c r="F39" s="77">
        <v>406586</v>
      </c>
      <c r="G39" s="77">
        <v>202775</v>
      </c>
      <c r="H39" s="77">
        <v>203811</v>
      </c>
      <c r="I39" s="81">
        <v>1384</v>
      </c>
      <c r="J39" s="74">
        <v>0.84</v>
      </c>
      <c r="K39" s="81">
        <v>-11739</v>
      </c>
      <c r="L39" s="74">
        <v>-2.81</v>
      </c>
      <c r="M39" s="73"/>
    </row>
    <row r="40" spans="1:13" ht="15" customHeight="1">
      <c r="A40" s="71"/>
      <c r="B40" s="80"/>
      <c r="C40" s="79" t="s">
        <v>96</v>
      </c>
      <c r="D40" s="78"/>
      <c r="E40" s="77">
        <v>107397</v>
      </c>
      <c r="F40" s="77">
        <v>258227</v>
      </c>
      <c r="G40" s="77">
        <v>129456</v>
      </c>
      <c r="H40" s="77">
        <v>128771</v>
      </c>
      <c r="I40" s="81">
        <v>3028</v>
      </c>
      <c r="J40" s="74">
        <v>2.9</v>
      </c>
      <c r="K40" s="81">
        <v>-2553</v>
      </c>
      <c r="L40" s="74">
        <v>-0.98</v>
      </c>
      <c r="M40" s="73"/>
    </row>
    <row r="41" spans="1:13" ht="15" customHeight="1">
      <c r="A41" s="71"/>
      <c r="B41" s="80"/>
      <c r="C41" s="79" t="s">
        <v>95</v>
      </c>
      <c r="D41" s="78"/>
      <c r="E41" s="77">
        <v>73035</v>
      </c>
      <c r="F41" s="77">
        <v>173019</v>
      </c>
      <c r="G41" s="77">
        <v>81664</v>
      </c>
      <c r="H41" s="77">
        <v>91355</v>
      </c>
      <c r="I41" s="81">
        <v>572</v>
      </c>
      <c r="J41" s="74">
        <v>0.79</v>
      </c>
      <c r="K41" s="81">
        <v>-1295</v>
      </c>
      <c r="L41" s="74">
        <v>-0.74</v>
      </c>
      <c r="M41" s="73"/>
    </row>
    <row r="42" spans="1:13" ht="15" customHeight="1">
      <c r="A42" s="71"/>
      <c r="B42" s="80"/>
      <c r="C42" s="79" t="s">
        <v>94</v>
      </c>
      <c r="D42" s="78"/>
      <c r="E42" s="77">
        <v>180170</v>
      </c>
      <c r="F42" s="77">
        <v>423894</v>
      </c>
      <c r="G42" s="77">
        <v>210032</v>
      </c>
      <c r="H42" s="77">
        <v>213862</v>
      </c>
      <c r="I42" s="81">
        <v>8189</v>
      </c>
      <c r="J42" s="74">
        <v>4.76</v>
      </c>
      <c r="K42" s="81">
        <v>14237</v>
      </c>
      <c r="L42" s="74">
        <v>3.48</v>
      </c>
      <c r="M42" s="73"/>
    </row>
    <row r="43" spans="1:13" ht="15" customHeight="1">
      <c r="A43" s="71"/>
      <c r="B43" s="80"/>
      <c r="C43" s="79" t="s">
        <v>93</v>
      </c>
      <c r="D43" s="78"/>
      <c r="E43" s="77">
        <v>79120</v>
      </c>
      <c r="F43" s="77">
        <v>194086</v>
      </c>
      <c r="G43" s="77">
        <v>94697</v>
      </c>
      <c r="H43" s="77">
        <v>99389</v>
      </c>
      <c r="I43" s="81">
        <v>1327</v>
      </c>
      <c r="J43" s="74">
        <v>1.71</v>
      </c>
      <c r="K43" s="81">
        <v>-4241</v>
      </c>
      <c r="L43" s="74">
        <v>-2.14</v>
      </c>
      <c r="M43" s="73"/>
    </row>
    <row r="44" spans="1:13" ht="15" customHeight="1">
      <c r="A44" s="71"/>
      <c r="B44" s="80"/>
      <c r="C44" s="79" t="s">
        <v>92</v>
      </c>
      <c r="D44" s="78"/>
      <c r="E44" s="77">
        <v>97951</v>
      </c>
      <c r="F44" s="77">
        <v>239348</v>
      </c>
      <c r="G44" s="77">
        <v>116894</v>
      </c>
      <c r="H44" s="77">
        <v>122454</v>
      </c>
      <c r="I44" s="81">
        <v>4506</v>
      </c>
      <c r="J44" s="74">
        <v>4.82</v>
      </c>
      <c r="K44" s="81">
        <v>4267</v>
      </c>
      <c r="L44" s="74">
        <v>1.82</v>
      </c>
      <c r="M44" s="73"/>
    </row>
    <row r="45" spans="1:13" ht="15" customHeight="1">
      <c r="A45" s="71"/>
      <c r="B45" s="80"/>
      <c r="C45" s="79" t="s">
        <v>91</v>
      </c>
      <c r="D45" s="78"/>
      <c r="E45" s="77">
        <v>24103</v>
      </c>
      <c r="F45" s="77">
        <v>57425</v>
      </c>
      <c r="G45" s="77">
        <v>26936</v>
      </c>
      <c r="H45" s="77">
        <v>30489</v>
      </c>
      <c r="I45" s="81">
        <v>259</v>
      </c>
      <c r="J45" s="74">
        <v>1.09</v>
      </c>
      <c r="K45" s="81">
        <v>-877</v>
      </c>
      <c r="L45" s="74">
        <v>-1.5</v>
      </c>
      <c r="M45" s="73"/>
    </row>
    <row r="46" spans="1:13" ht="15" customHeight="1">
      <c r="A46" s="71"/>
      <c r="B46" s="80"/>
      <c r="C46" s="79" t="s">
        <v>90</v>
      </c>
      <c r="D46" s="78"/>
      <c r="E46" s="82">
        <v>17567</v>
      </c>
      <c r="F46" s="77">
        <v>45289</v>
      </c>
      <c r="G46" s="82">
        <v>21805</v>
      </c>
      <c r="H46" s="82">
        <v>23484</v>
      </c>
      <c r="I46" s="81">
        <v>-317</v>
      </c>
      <c r="J46" s="74">
        <v>-1.77</v>
      </c>
      <c r="K46" s="81">
        <v>-3063</v>
      </c>
      <c r="L46" s="74">
        <v>-6.33</v>
      </c>
      <c r="M46" s="73"/>
    </row>
    <row r="47" spans="1:13" ht="15" customHeight="1">
      <c r="A47" s="71"/>
      <c r="B47" s="80"/>
      <c r="C47" s="79" t="s">
        <v>89</v>
      </c>
      <c r="D47" s="78"/>
      <c r="E47" s="82">
        <v>69778</v>
      </c>
      <c r="F47" s="77">
        <v>167378</v>
      </c>
      <c r="G47" s="82">
        <v>85552</v>
      </c>
      <c r="H47" s="82">
        <v>81826</v>
      </c>
      <c r="I47" s="81">
        <v>405</v>
      </c>
      <c r="J47" s="74">
        <v>0.58</v>
      </c>
      <c r="K47" s="81">
        <v>-2767</v>
      </c>
      <c r="L47" s="74">
        <v>-1.63</v>
      </c>
      <c r="M47" s="73"/>
    </row>
    <row r="48" spans="1:13" ht="15" customHeight="1">
      <c r="A48" s="71"/>
      <c r="B48" s="80"/>
      <c r="C48" s="79" t="s">
        <v>88</v>
      </c>
      <c r="D48" s="78"/>
      <c r="E48" s="82">
        <v>95824</v>
      </c>
      <c r="F48" s="77">
        <v>225714</v>
      </c>
      <c r="G48" s="82">
        <v>116658</v>
      </c>
      <c r="H48" s="82">
        <v>109056</v>
      </c>
      <c r="I48" s="81">
        <v>3348</v>
      </c>
      <c r="J48" s="74">
        <v>3.62</v>
      </c>
      <c r="K48" s="81">
        <v>1294</v>
      </c>
      <c r="L48" s="74">
        <v>0.58</v>
      </c>
      <c r="M48" s="73"/>
    </row>
    <row r="49" spans="1:13" ht="15" customHeight="1">
      <c r="A49" s="71"/>
      <c r="B49" s="80"/>
      <c r="C49" s="79" t="s">
        <v>87</v>
      </c>
      <c r="D49" s="78"/>
      <c r="E49" s="77">
        <v>102020</v>
      </c>
      <c r="F49" s="77">
        <v>232922</v>
      </c>
      <c r="G49" s="77">
        <v>116714</v>
      </c>
      <c r="H49" s="77">
        <v>116208</v>
      </c>
      <c r="I49" s="81">
        <v>4776</v>
      </c>
      <c r="J49" s="74">
        <v>4.91</v>
      </c>
      <c r="K49" s="81">
        <v>4736</v>
      </c>
      <c r="L49" s="74">
        <v>2.08</v>
      </c>
      <c r="M49" s="73"/>
    </row>
    <row r="50" spans="1:13" ht="15" customHeight="1">
      <c r="A50" s="71"/>
      <c r="B50" s="80"/>
      <c r="C50" s="79" t="s">
        <v>86</v>
      </c>
      <c r="D50" s="78"/>
      <c r="E50" s="77">
        <v>43088</v>
      </c>
      <c r="F50" s="77">
        <v>101514</v>
      </c>
      <c r="G50" s="77">
        <v>51429</v>
      </c>
      <c r="H50" s="77">
        <v>50085</v>
      </c>
      <c r="I50" s="81">
        <v>1904</v>
      </c>
      <c r="J50" s="74">
        <v>4.62</v>
      </c>
      <c r="K50" s="81">
        <v>475</v>
      </c>
      <c r="L50" s="74">
        <v>0.47</v>
      </c>
      <c r="M50" s="73"/>
    </row>
    <row r="51" spans="1:13" ht="15" customHeight="1">
      <c r="A51" s="71"/>
      <c r="B51" s="80"/>
      <c r="C51" s="79" t="s">
        <v>85</v>
      </c>
      <c r="D51" s="78"/>
      <c r="E51" s="77">
        <v>53416</v>
      </c>
      <c r="F51" s="77">
        <v>130190</v>
      </c>
      <c r="G51" s="77">
        <v>65620</v>
      </c>
      <c r="H51" s="77">
        <v>64570</v>
      </c>
      <c r="I51" s="81">
        <v>3011</v>
      </c>
      <c r="J51" s="74">
        <v>5.97</v>
      </c>
      <c r="K51" s="81">
        <v>2483</v>
      </c>
      <c r="L51" s="74">
        <v>1.94</v>
      </c>
      <c r="M51" s="73"/>
    </row>
    <row r="52" spans="1:13" ht="15" customHeight="1">
      <c r="A52" s="71"/>
      <c r="B52" s="80"/>
      <c r="C52" s="79" t="s">
        <v>84</v>
      </c>
      <c r="D52" s="78"/>
      <c r="E52" s="77">
        <v>55910</v>
      </c>
      <c r="F52" s="77">
        <v>128737</v>
      </c>
      <c r="G52" s="77">
        <v>64478</v>
      </c>
      <c r="H52" s="77">
        <v>64259</v>
      </c>
      <c r="I52" s="81">
        <v>1933</v>
      </c>
      <c r="J52" s="74">
        <v>3.58</v>
      </c>
      <c r="K52" s="81">
        <v>-699</v>
      </c>
      <c r="L52" s="74">
        <v>-0.54</v>
      </c>
      <c r="M52" s="73"/>
    </row>
    <row r="53" spans="1:13" ht="15" customHeight="1">
      <c r="A53" s="71"/>
      <c r="B53" s="80"/>
      <c r="C53" s="79" t="s">
        <v>83</v>
      </c>
      <c r="D53" s="78"/>
      <c r="E53" s="77">
        <v>16245</v>
      </c>
      <c r="F53" s="77">
        <v>43306</v>
      </c>
      <c r="G53" s="77">
        <v>21317</v>
      </c>
      <c r="H53" s="77">
        <v>21989</v>
      </c>
      <c r="I53" s="81">
        <v>372</v>
      </c>
      <c r="J53" s="74">
        <v>2.34</v>
      </c>
      <c r="K53" s="81">
        <v>-714</v>
      </c>
      <c r="L53" s="74">
        <v>-1.62</v>
      </c>
      <c r="M53" s="73"/>
    </row>
    <row r="54" spans="1:13" ht="15" customHeight="1">
      <c r="A54" s="71"/>
      <c r="B54" s="80"/>
      <c r="C54" s="79" t="s">
        <v>82</v>
      </c>
      <c r="D54" s="78"/>
      <c r="E54" s="77">
        <v>33356</v>
      </c>
      <c r="F54" s="77">
        <v>84460</v>
      </c>
      <c r="G54" s="77">
        <v>42875</v>
      </c>
      <c r="H54" s="77">
        <v>41585</v>
      </c>
      <c r="I54" s="81">
        <v>1837</v>
      </c>
      <c r="J54" s="74">
        <v>5.83</v>
      </c>
      <c r="K54" s="81">
        <v>1293</v>
      </c>
      <c r="L54" s="74">
        <v>1.55</v>
      </c>
      <c r="M54" s="73"/>
    </row>
    <row r="55" spans="1:13" ht="15" customHeight="1">
      <c r="A55" s="71"/>
      <c r="B55" s="80"/>
      <c r="C55" s="79" t="s">
        <v>81</v>
      </c>
      <c r="D55" s="78"/>
      <c r="E55" s="77">
        <v>12580</v>
      </c>
      <c r="F55" s="77">
        <v>32096</v>
      </c>
      <c r="G55" s="77">
        <v>15117</v>
      </c>
      <c r="H55" s="77">
        <v>16979</v>
      </c>
      <c r="I55" s="81">
        <v>41</v>
      </c>
      <c r="J55" s="74">
        <v>0.33</v>
      </c>
      <c r="K55" s="81">
        <v>-670</v>
      </c>
      <c r="L55" s="74">
        <v>-2.04</v>
      </c>
      <c r="M55" s="73"/>
    </row>
    <row r="56" spans="1:13" ht="15" customHeight="1">
      <c r="A56" s="71"/>
      <c r="B56" s="80"/>
      <c r="C56" s="79" t="s">
        <v>80</v>
      </c>
      <c r="D56" s="78"/>
      <c r="E56" s="77">
        <v>18744</v>
      </c>
      <c r="F56" s="77">
        <v>47936</v>
      </c>
      <c r="G56" s="77">
        <v>24296</v>
      </c>
      <c r="H56" s="77">
        <v>23640</v>
      </c>
      <c r="I56" s="81">
        <v>711</v>
      </c>
      <c r="J56" s="74">
        <v>3.94</v>
      </c>
      <c r="K56" s="81">
        <v>264</v>
      </c>
      <c r="L56" s="74">
        <v>0.55</v>
      </c>
      <c r="M56" s="73"/>
    </row>
    <row r="57" spans="1:13" ht="15" customHeight="1">
      <c r="A57" s="71"/>
      <c r="B57" s="80"/>
      <c r="C57" s="79" t="s">
        <v>79</v>
      </c>
      <c r="D57" s="78"/>
      <c r="E57" s="77">
        <v>12279</v>
      </c>
      <c r="F57" s="77">
        <v>31550</v>
      </c>
      <c r="G57" s="77">
        <v>15397</v>
      </c>
      <c r="H57" s="77">
        <v>16153</v>
      </c>
      <c r="I57" s="81">
        <v>-137</v>
      </c>
      <c r="J57" s="74">
        <v>-1.1</v>
      </c>
      <c r="K57" s="81">
        <v>-1482</v>
      </c>
      <c r="L57" s="74">
        <v>-4.49</v>
      </c>
      <c r="M57" s="73"/>
    </row>
    <row r="58" spans="1:13" ht="15" customHeight="1">
      <c r="A58" s="71"/>
      <c r="B58" s="80"/>
      <c r="C58" s="79" t="s">
        <v>78</v>
      </c>
      <c r="D58" s="78"/>
      <c r="E58" s="77">
        <v>11183</v>
      </c>
      <c r="F58" s="77">
        <v>28378</v>
      </c>
      <c r="G58" s="77">
        <v>13647</v>
      </c>
      <c r="H58" s="77">
        <v>14731</v>
      </c>
      <c r="I58" s="81">
        <v>-155</v>
      </c>
      <c r="J58" s="74">
        <v>-1.37</v>
      </c>
      <c r="K58" s="81">
        <v>-1144</v>
      </c>
      <c r="L58" s="74">
        <v>-3.88</v>
      </c>
      <c r="M58" s="73"/>
    </row>
    <row r="59" spans="1:13" ht="15" customHeight="1">
      <c r="A59" s="71"/>
      <c r="B59" s="80"/>
      <c r="C59" s="79" t="s">
        <v>77</v>
      </c>
      <c r="D59" s="78"/>
      <c r="E59" s="77">
        <v>3359</v>
      </c>
      <c r="F59" s="77">
        <v>9679</v>
      </c>
      <c r="G59" s="77">
        <v>4834</v>
      </c>
      <c r="H59" s="77">
        <v>4845</v>
      </c>
      <c r="I59" s="81">
        <v>20</v>
      </c>
      <c r="J59" s="74">
        <v>0.6</v>
      </c>
      <c r="K59" s="81">
        <v>-331</v>
      </c>
      <c r="L59" s="74">
        <v>-3.31</v>
      </c>
      <c r="M59" s="73"/>
    </row>
    <row r="60" spans="1:13" ht="15" customHeight="1">
      <c r="A60" s="71"/>
      <c r="B60" s="80"/>
      <c r="C60" s="79" t="s">
        <v>76</v>
      </c>
      <c r="D60" s="78"/>
      <c r="E60" s="77">
        <v>6178</v>
      </c>
      <c r="F60" s="77">
        <v>17033</v>
      </c>
      <c r="G60" s="77">
        <v>8498</v>
      </c>
      <c r="H60" s="77">
        <v>8535</v>
      </c>
      <c r="I60" s="81">
        <v>-172</v>
      </c>
      <c r="J60" s="74">
        <v>-2.71</v>
      </c>
      <c r="K60" s="81">
        <v>-939</v>
      </c>
      <c r="L60" s="74">
        <v>-5.22</v>
      </c>
      <c r="M60" s="73"/>
    </row>
    <row r="61" spans="1:13" ht="15" customHeight="1">
      <c r="A61" s="71"/>
      <c r="B61" s="80"/>
      <c r="C61" s="79" t="s">
        <v>75</v>
      </c>
      <c r="D61" s="78"/>
      <c r="E61" s="77">
        <v>4406</v>
      </c>
      <c r="F61" s="77">
        <v>11171</v>
      </c>
      <c r="G61" s="77">
        <v>5503</v>
      </c>
      <c r="H61" s="77">
        <v>5668</v>
      </c>
      <c r="I61" s="81">
        <v>-27</v>
      </c>
      <c r="J61" s="74">
        <v>-0.61</v>
      </c>
      <c r="K61" s="81">
        <v>-505</v>
      </c>
      <c r="L61" s="74">
        <v>-4.33</v>
      </c>
      <c r="M61" s="73"/>
    </row>
    <row r="62" spans="1:13" ht="15" customHeight="1">
      <c r="A62" s="71"/>
      <c r="B62" s="80"/>
      <c r="C62" s="79" t="s">
        <v>74</v>
      </c>
      <c r="D62" s="78"/>
      <c r="E62" s="77">
        <v>3903</v>
      </c>
      <c r="F62" s="77">
        <v>10724</v>
      </c>
      <c r="G62" s="77">
        <v>5230</v>
      </c>
      <c r="H62" s="77">
        <v>5494</v>
      </c>
      <c r="I62" s="81">
        <v>-51</v>
      </c>
      <c r="J62" s="74">
        <v>-1.29</v>
      </c>
      <c r="K62" s="81">
        <v>-1040</v>
      </c>
      <c r="L62" s="74">
        <v>-8.84</v>
      </c>
      <c r="M62" s="73"/>
    </row>
    <row r="63" spans="1:13" ht="15" customHeight="1">
      <c r="A63" s="71"/>
      <c r="B63" s="80"/>
      <c r="C63" s="79" t="s">
        <v>73</v>
      </c>
      <c r="D63" s="78"/>
      <c r="E63" s="77">
        <v>6169</v>
      </c>
      <c r="F63" s="77">
        <v>17013</v>
      </c>
      <c r="G63" s="77">
        <v>8292</v>
      </c>
      <c r="H63" s="77">
        <v>8721</v>
      </c>
      <c r="I63" s="81">
        <v>420</v>
      </c>
      <c r="J63" s="74">
        <v>7.31</v>
      </c>
      <c r="K63" s="81">
        <v>644</v>
      </c>
      <c r="L63" s="74">
        <v>3.93</v>
      </c>
      <c r="M63" s="73"/>
    </row>
    <row r="64" spans="1:13" ht="15" customHeight="1">
      <c r="A64" s="71"/>
      <c r="B64" s="80"/>
      <c r="C64" s="79" t="s">
        <v>72</v>
      </c>
      <c r="D64" s="78"/>
      <c r="E64" s="77">
        <v>6088</v>
      </c>
      <c r="F64" s="77">
        <v>11786</v>
      </c>
      <c r="G64" s="77">
        <v>5619</v>
      </c>
      <c r="H64" s="77">
        <v>6167</v>
      </c>
      <c r="I64" s="81">
        <v>-1178</v>
      </c>
      <c r="J64" s="74">
        <v>-16.21</v>
      </c>
      <c r="K64" s="81">
        <v>-2067</v>
      </c>
      <c r="L64" s="74">
        <v>-14.92</v>
      </c>
      <c r="M64" s="73"/>
    </row>
    <row r="65" spans="1:13" ht="15" customHeight="1">
      <c r="A65" s="71"/>
      <c r="B65" s="80"/>
      <c r="C65" s="79" t="s">
        <v>71</v>
      </c>
      <c r="D65" s="78"/>
      <c r="E65" s="77">
        <v>3068</v>
      </c>
      <c r="F65" s="77">
        <v>7333</v>
      </c>
      <c r="G65" s="77">
        <v>3425</v>
      </c>
      <c r="H65" s="77">
        <v>3908</v>
      </c>
      <c r="I65" s="81">
        <v>-184</v>
      </c>
      <c r="J65" s="74">
        <v>-5.66</v>
      </c>
      <c r="K65" s="81">
        <v>-879</v>
      </c>
      <c r="L65" s="74">
        <v>-10.7</v>
      </c>
      <c r="M65" s="73"/>
    </row>
    <row r="66" spans="1:13" ht="15" customHeight="1">
      <c r="A66" s="71"/>
      <c r="B66" s="80"/>
      <c r="C66" s="79" t="s">
        <v>70</v>
      </c>
      <c r="D66" s="78"/>
      <c r="E66" s="77">
        <v>10763</v>
      </c>
      <c r="F66" s="77">
        <v>25026</v>
      </c>
      <c r="G66" s="77">
        <v>11556</v>
      </c>
      <c r="H66" s="77">
        <v>13470</v>
      </c>
      <c r="I66" s="81">
        <v>-239</v>
      </c>
      <c r="J66" s="74">
        <v>-2.17</v>
      </c>
      <c r="K66" s="81">
        <v>-1822</v>
      </c>
      <c r="L66" s="74">
        <v>-6.79</v>
      </c>
      <c r="M66" s="73"/>
    </row>
    <row r="67" spans="1:13" ht="15" customHeight="1">
      <c r="A67" s="71"/>
      <c r="B67" s="80"/>
      <c r="C67" s="79" t="s">
        <v>69</v>
      </c>
      <c r="D67" s="78"/>
      <c r="E67" s="77">
        <v>16067</v>
      </c>
      <c r="F67" s="77">
        <v>40343</v>
      </c>
      <c r="G67" s="77">
        <v>20935</v>
      </c>
      <c r="H67" s="77">
        <v>19408</v>
      </c>
      <c r="I67" s="81">
        <v>4</v>
      </c>
      <c r="J67" s="74">
        <v>0.02</v>
      </c>
      <c r="K67" s="81">
        <v>-1746</v>
      </c>
      <c r="L67" s="74">
        <v>-4.1</v>
      </c>
      <c r="M67" s="73"/>
    </row>
    <row r="68" spans="1:13" ht="15" customHeight="1">
      <c r="A68" s="71"/>
      <c r="B68" s="80"/>
      <c r="C68" s="79" t="s">
        <v>68</v>
      </c>
      <c r="D68" s="78"/>
      <c r="E68" s="77">
        <v>1122</v>
      </c>
      <c r="F68" s="77">
        <v>3214</v>
      </c>
      <c r="G68" s="77">
        <v>1644</v>
      </c>
      <c r="H68" s="77">
        <v>1570</v>
      </c>
      <c r="I68" s="76">
        <v>-79</v>
      </c>
      <c r="J68" s="74">
        <v>-6.58</v>
      </c>
      <c r="K68" s="75">
        <v>-245</v>
      </c>
      <c r="L68" s="74">
        <v>-7.08</v>
      </c>
      <c r="M68" s="73"/>
    </row>
    <row r="69" spans="1:13" ht="12">
      <c r="A69" s="71"/>
      <c r="B69" s="72" t="s">
        <v>67</v>
      </c>
      <c r="C69" s="71"/>
      <c r="D69" s="71"/>
      <c r="E69" s="71"/>
      <c r="F69" s="71"/>
      <c r="G69" s="71"/>
      <c r="H69" s="71"/>
      <c r="I69" s="71"/>
      <c r="J69" s="71"/>
      <c r="K69" s="71"/>
      <c r="L69" s="71"/>
      <c r="M69" s="71"/>
    </row>
    <row r="70" spans="1:13" ht="12">
      <c r="A70" s="71"/>
      <c r="B70" s="72" t="s">
        <v>66</v>
      </c>
      <c r="C70" s="71"/>
      <c r="D70" s="71"/>
      <c r="E70" s="71"/>
      <c r="F70" s="71"/>
      <c r="G70" s="71"/>
      <c r="H70" s="71"/>
      <c r="I70" s="71"/>
      <c r="J70" s="71"/>
      <c r="K70" s="71"/>
      <c r="L70" s="71"/>
      <c r="M70" s="71"/>
    </row>
    <row r="71" spans="1:13" ht="12">
      <c r="A71" s="71"/>
      <c r="B71" s="71" t="s">
        <v>65</v>
      </c>
      <c r="C71" s="71"/>
      <c r="D71" s="71"/>
      <c r="E71" s="71"/>
      <c r="F71" s="71"/>
      <c r="G71" s="71"/>
      <c r="H71" s="71"/>
      <c r="I71" s="71"/>
      <c r="J71" s="71"/>
      <c r="K71" s="71"/>
      <c r="L71" s="71"/>
      <c r="M71" s="71"/>
    </row>
  </sheetData>
  <sheetProtection/>
  <mergeCells count="10">
    <mergeCell ref="B7:D7"/>
    <mergeCell ref="B3:D5"/>
    <mergeCell ref="E3:E5"/>
    <mergeCell ref="F3:F5"/>
    <mergeCell ref="G3:H3"/>
    <mergeCell ref="I3:L3"/>
    <mergeCell ref="G4:G5"/>
    <mergeCell ref="H4:H5"/>
    <mergeCell ref="I4:J4"/>
    <mergeCell ref="K4:L4"/>
  </mergeCells>
  <dataValidations count="1">
    <dataValidation allowBlank="1" showInputMessage="1" showErrorMessage="1" sqref="M5:M66 E6:F66 I5:L68 G5:H66"/>
  </dataValidation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A1" sqref="A1"/>
    </sheetView>
  </sheetViews>
  <sheetFormatPr defaultColWidth="8.796875" defaultRowHeight="15"/>
  <cols>
    <col min="1" max="1" width="2.19921875" style="101" customWidth="1"/>
    <col min="2" max="2" width="9" style="103" customWidth="1"/>
    <col min="3" max="6" width="12.19921875" style="101" customWidth="1"/>
    <col min="7" max="7" width="8.09765625" style="102" customWidth="1"/>
    <col min="8" max="8" width="8" style="101" customWidth="1"/>
    <col min="9" max="11" width="7.69921875" style="101" customWidth="1"/>
    <col min="12" max="12" width="2.59765625" style="101" customWidth="1"/>
    <col min="13" max="16384" width="9" style="101" customWidth="1"/>
  </cols>
  <sheetData>
    <row r="1" spans="1:12" s="129" customFormat="1" ht="15" customHeight="1">
      <c r="A1" s="130"/>
      <c r="B1" s="133" t="s">
        <v>174</v>
      </c>
      <c r="C1" s="131"/>
      <c r="D1" s="131"/>
      <c r="E1" s="131"/>
      <c r="F1" s="131"/>
      <c r="G1" s="132"/>
      <c r="H1" s="131"/>
      <c r="I1" s="131"/>
      <c r="J1" s="131"/>
      <c r="K1" s="131"/>
      <c r="L1" s="130"/>
    </row>
    <row r="2" spans="1:12" s="125" customFormat="1" ht="12.75" customHeight="1">
      <c r="A2" s="126"/>
      <c r="B2" s="127"/>
      <c r="C2" s="127"/>
      <c r="D2" s="127"/>
      <c r="E2" s="127"/>
      <c r="F2" s="127"/>
      <c r="G2" s="128"/>
      <c r="H2" s="127"/>
      <c r="I2" s="127"/>
      <c r="J2" s="127"/>
      <c r="K2" s="127"/>
      <c r="L2" s="126"/>
    </row>
    <row r="3" spans="1:12" ht="19.5" customHeight="1">
      <c r="A3" s="104"/>
      <c r="B3" s="472" t="s">
        <v>173</v>
      </c>
      <c r="C3" s="474" t="s">
        <v>172</v>
      </c>
      <c r="D3" s="474"/>
      <c r="E3" s="474"/>
      <c r="F3" s="474"/>
      <c r="G3" s="474"/>
      <c r="H3" s="474" t="s">
        <v>171</v>
      </c>
      <c r="I3" s="475" t="s">
        <v>170</v>
      </c>
      <c r="J3" s="476"/>
      <c r="K3" s="477"/>
      <c r="L3" s="104"/>
    </row>
    <row r="4" spans="1:12" ht="19.5" customHeight="1">
      <c r="A4" s="104"/>
      <c r="B4" s="473"/>
      <c r="C4" s="124" t="s">
        <v>169</v>
      </c>
      <c r="D4" s="124" t="s">
        <v>167</v>
      </c>
      <c r="E4" s="124" t="s">
        <v>166</v>
      </c>
      <c r="F4" s="124" t="s">
        <v>165</v>
      </c>
      <c r="G4" s="124" t="s">
        <v>168</v>
      </c>
      <c r="H4" s="474"/>
      <c r="I4" s="124" t="s">
        <v>167</v>
      </c>
      <c r="J4" s="123" t="s">
        <v>166</v>
      </c>
      <c r="K4" s="123" t="s">
        <v>165</v>
      </c>
      <c r="L4" s="104"/>
    </row>
    <row r="5" spans="1:12" ht="12" customHeight="1">
      <c r="A5" s="104"/>
      <c r="B5" s="122"/>
      <c r="C5" s="121" t="s">
        <v>164</v>
      </c>
      <c r="D5" s="121" t="s">
        <v>164</v>
      </c>
      <c r="E5" s="121" t="s">
        <v>164</v>
      </c>
      <c r="F5" s="121" t="s">
        <v>164</v>
      </c>
      <c r="G5" s="121" t="s">
        <v>164</v>
      </c>
      <c r="H5" s="121" t="s">
        <v>163</v>
      </c>
      <c r="I5" s="121" t="s">
        <v>163</v>
      </c>
      <c r="J5" s="121" t="s">
        <v>163</v>
      </c>
      <c r="K5" s="121" t="s">
        <v>163</v>
      </c>
      <c r="L5" s="104"/>
    </row>
    <row r="6" spans="1:12" ht="20.25" customHeight="1">
      <c r="A6" s="104"/>
      <c r="B6" s="120" t="s">
        <v>162</v>
      </c>
      <c r="C6" s="119">
        <v>1323390</v>
      </c>
      <c r="D6" s="119">
        <v>463999</v>
      </c>
      <c r="E6" s="119">
        <v>802505</v>
      </c>
      <c r="F6" s="119">
        <v>56886</v>
      </c>
      <c r="G6" s="119" t="s">
        <v>150</v>
      </c>
      <c r="H6" s="118" t="s">
        <v>161</v>
      </c>
      <c r="I6" s="117">
        <v>35.061395355866374</v>
      </c>
      <c r="J6" s="116">
        <v>60.64009853482345</v>
      </c>
      <c r="K6" s="115">
        <v>4.298506109310181</v>
      </c>
      <c r="L6" s="104"/>
    </row>
    <row r="7" spans="1:12" ht="20.25" customHeight="1">
      <c r="A7" s="104"/>
      <c r="B7" s="110" t="s">
        <v>160</v>
      </c>
      <c r="C7" s="113">
        <v>1416792</v>
      </c>
      <c r="D7" s="113">
        <v>506536</v>
      </c>
      <c r="E7" s="113">
        <v>853669</v>
      </c>
      <c r="F7" s="113">
        <v>56587</v>
      </c>
      <c r="G7" s="113" t="s">
        <v>150</v>
      </c>
      <c r="H7" s="111">
        <v>7.057783419853559</v>
      </c>
      <c r="I7" s="111">
        <v>35.75231932421979</v>
      </c>
      <c r="J7" s="111">
        <v>60.25365755876656</v>
      </c>
      <c r="K7" s="111">
        <v>3.9940231170136475</v>
      </c>
      <c r="L7" s="104"/>
    </row>
    <row r="8" spans="1:12" ht="20.25" customHeight="1">
      <c r="A8" s="104"/>
      <c r="B8" s="110" t="s">
        <v>159</v>
      </c>
      <c r="C8" s="113">
        <v>1619606</v>
      </c>
      <c r="D8" s="113">
        <v>581428</v>
      </c>
      <c r="E8" s="113">
        <v>977460</v>
      </c>
      <c r="F8" s="113">
        <v>60718</v>
      </c>
      <c r="G8" s="113" t="s">
        <v>150</v>
      </c>
      <c r="H8" s="111">
        <v>14.315015895064342</v>
      </c>
      <c r="I8" s="111">
        <v>35.899348360033244</v>
      </c>
      <c r="J8" s="111">
        <v>60.35171517023276</v>
      </c>
      <c r="K8" s="111">
        <v>3.7489364697339966</v>
      </c>
      <c r="L8" s="104"/>
    </row>
    <row r="9" spans="1:12" ht="20.25" customHeight="1">
      <c r="A9" s="104"/>
      <c r="B9" s="110" t="s">
        <v>158</v>
      </c>
      <c r="C9" s="113">
        <v>1840005</v>
      </c>
      <c r="D9" s="113">
        <v>658408</v>
      </c>
      <c r="E9" s="113">
        <v>1115825</v>
      </c>
      <c r="F9" s="113">
        <v>65772</v>
      </c>
      <c r="G9" s="113" t="s">
        <v>150</v>
      </c>
      <c r="H9" s="111">
        <v>13.608186188492757</v>
      </c>
      <c r="I9" s="111">
        <v>35.782946241993905</v>
      </c>
      <c r="J9" s="111">
        <v>60.642498254080834</v>
      </c>
      <c r="K9" s="111">
        <v>3.5745555039252612</v>
      </c>
      <c r="L9" s="104"/>
    </row>
    <row r="10" spans="1:12" ht="20.25" customHeight="1">
      <c r="A10" s="104"/>
      <c r="B10" s="110" t="s">
        <v>157</v>
      </c>
      <c r="C10" s="113">
        <v>2183019</v>
      </c>
      <c r="D10" s="113">
        <v>749959</v>
      </c>
      <c r="E10" s="113">
        <v>1358407</v>
      </c>
      <c r="F10" s="113">
        <v>74630</v>
      </c>
      <c r="G10" s="113">
        <v>23</v>
      </c>
      <c r="H10" s="111">
        <v>18.642014559743046</v>
      </c>
      <c r="I10" s="111">
        <v>34.35457508854803</v>
      </c>
      <c r="J10" s="111">
        <v>62.226728770918506</v>
      </c>
      <c r="K10" s="111">
        <v>3.4186961405334686</v>
      </c>
      <c r="L10" s="104"/>
    </row>
    <row r="11" spans="1:12" ht="20.25" customHeight="1">
      <c r="A11" s="104"/>
      <c r="B11" s="110" t="s">
        <v>156</v>
      </c>
      <c r="C11" s="113">
        <v>1865667</v>
      </c>
      <c r="D11" s="113">
        <v>633543</v>
      </c>
      <c r="E11" s="113">
        <v>1155464</v>
      </c>
      <c r="F11" s="113">
        <v>76660</v>
      </c>
      <c r="G11" s="113" t="s">
        <v>150</v>
      </c>
      <c r="H11" s="111">
        <v>-14.537299034044137</v>
      </c>
      <c r="I11" s="111">
        <v>33.957989287477346</v>
      </c>
      <c r="J11" s="111">
        <v>61.93302448936493</v>
      </c>
      <c r="K11" s="111">
        <v>4.108986223157723</v>
      </c>
      <c r="L11" s="104"/>
    </row>
    <row r="12" spans="1:12" ht="20.25" customHeight="1">
      <c r="A12" s="104"/>
      <c r="B12" s="110" t="s">
        <v>155</v>
      </c>
      <c r="C12" s="113">
        <v>2487665</v>
      </c>
      <c r="D12" s="113">
        <v>851783</v>
      </c>
      <c r="E12" s="113">
        <v>1539478</v>
      </c>
      <c r="F12" s="113">
        <v>96291</v>
      </c>
      <c r="G12" s="113">
        <v>113</v>
      </c>
      <c r="H12" s="111">
        <v>33.33917574786926</v>
      </c>
      <c r="I12" s="111">
        <v>34.24181685448184</v>
      </c>
      <c r="J12" s="111">
        <v>61.88726909025419</v>
      </c>
      <c r="K12" s="111">
        <v>3.8709140552639703</v>
      </c>
      <c r="L12" s="104"/>
    </row>
    <row r="13" spans="1:12" ht="20.25" customHeight="1">
      <c r="A13" s="104"/>
      <c r="B13" s="110" t="s">
        <v>154</v>
      </c>
      <c r="C13" s="113">
        <v>2919497</v>
      </c>
      <c r="D13" s="113">
        <v>927520</v>
      </c>
      <c r="E13" s="113">
        <v>1870173</v>
      </c>
      <c r="F13" s="113">
        <v>121767</v>
      </c>
      <c r="G13" s="113">
        <v>37</v>
      </c>
      <c r="H13" s="111">
        <v>17.358928955466272</v>
      </c>
      <c r="I13" s="111">
        <v>31.770258883492154</v>
      </c>
      <c r="J13" s="111">
        <v>64.05886705075596</v>
      </c>
      <c r="K13" s="111">
        <v>4.170874065751885</v>
      </c>
      <c r="L13" s="104"/>
    </row>
    <row r="14" spans="1:12" ht="20.25" customHeight="1">
      <c r="A14" s="104"/>
      <c r="B14" s="110" t="s">
        <v>153</v>
      </c>
      <c r="C14" s="113">
        <v>3443176</v>
      </c>
      <c r="D14" s="113">
        <v>940719</v>
      </c>
      <c r="E14" s="113">
        <v>2351581</v>
      </c>
      <c r="F14" s="113">
        <v>150876</v>
      </c>
      <c r="G14" s="113" t="s">
        <v>150</v>
      </c>
      <c r="H14" s="111">
        <v>17.937302213360727</v>
      </c>
      <c r="I14" s="111">
        <v>27.321258047802377</v>
      </c>
      <c r="J14" s="111">
        <v>68.29685732010213</v>
      </c>
      <c r="K14" s="111">
        <v>4.381884632095484</v>
      </c>
      <c r="L14" s="104"/>
    </row>
    <row r="15" spans="1:12" ht="20.25" customHeight="1">
      <c r="A15" s="104"/>
      <c r="B15" s="110" t="s">
        <v>152</v>
      </c>
      <c r="C15" s="113">
        <v>4430743</v>
      </c>
      <c r="D15" s="113">
        <v>1035303</v>
      </c>
      <c r="E15" s="113">
        <v>3201686</v>
      </c>
      <c r="F15" s="113">
        <v>193754</v>
      </c>
      <c r="G15" s="113" t="s">
        <v>150</v>
      </c>
      <c r="H15" s="111">
        <v>28.6818623271073</v>
      </c>
      <c r="I15" s="111">
        <v>23.366351873715086</v>
      </c>
      <c r="J15" s="111">
        <v>72.26070209894819</v>
      </c>
      <c r="K15" s="111">
        <v>4.372946027336725</v>
      </c>
      <c r="L15" s="104"/>
    </row>
    <row r="16" spans="1:12" ht="20.25" customHeight="1">
      <c r="A16" s="104"/>
      <c r="B16" s="110" t="s">
        <v>151</v>
      </c>
      <c r="C16" s="113">
        <v>5472247</v>
      </c>
      <c r="D16" s="113">
        <v>1301772</v>
      </c>
      <c r="E16" s="113">
        <v>3914556</v>
      </c>
      <c r="F16" s="113">
        <v>255919</v>
      </c>
      <c r="G16" s="113" t="s">
        <v>150</v>
      </c>
      <c r="H16" s="111">
        <v>23.50630582726193</v>
      </c>
      <c r="I16" s="111">
        <v>23.788619190617673</v>
      </c>
      <c r="J16" s="111">
        <v>71.53470959918293</v>
      </c>
      <c r="K16" s="111">
        <v>4.676671210199394</v>
      </c>
      <c r="L16" s="104"/>
    </row>
    <row r="17" spans="1:12" ht="20.25" customHeight="1">
      <c r="A17" s="104"/>
      <c r="B17" s="110" t="s">
        <v>149</v>
      </c>
      <c r="C17" s="113">
        <v>6397748</v>
      </c>
      <c r="D17" s="113">
        <v>1632021</v>
      </c>
      <c r="E17" s="113">
        <v>4424772</v>
      </c>
      <c r="F17" s="113">
        <v>337305</v>
      </c>
      <c r="G17" s="113">
        <v>3650</v>
      </c>
      <c r="H17" s="111">
        <v>16.912632050417315</v>
      </c>
      <c r="I17" s="111">
        <v>25.523865915098582</v>
      </c>
      <c r="J17" s="111">
        <v>69.20087868531262</v>
      </c>
      <c r="K17" s="111">
        <v>5.275255399588808</v>
      </c>
      <c r="L17" s="104"/>
    </row>
    <row r="18" spans="1:12" ht="20.25" customHeight="1">
      <c r="A18" s="104"/>
      <c r="B18" s="110" t="s">
        <v>148</v>
      </c>
      <c r="C18" s="113">
        <v>6924348</v>
      </c>
      <c r="D18" s="113">
        <v>1703063</v>
      </c>
      <c r="E18" s="113">
        <v>4772542</v>
      </c>
      <c r="F18" s="113">
        <v>443048</v>
      </c>
      <c r="G18" s="113">
        <v>5695</v>
      </c>
      <c r="H18" s="111">
        <v>8.231021290616635</v>
      </c>
      <c r="I18" s="111">
        <v>24.61552848509674</v>
      </c>
      <c r="J18" s="111">
        <v>68.98079727368896</v>
      </c>
      <c r="K18" s="111">
        <v>6.4036742412142935</v>
      </c>
      <c r="L18" s="104"/>
    </row>
    <row r="19" spans="1:12" ht="20.25" customHeight="1">
      <c r="A19" s="104"/>
      <c r="B19" s="110" t="s">
        <v>147</v>
      </c>
      <c r="C19" s="113">
        <v>7431974</v>
      </c>
      <c r="D19" s="113">
        <v>1595127</v>
      </c>
      <c r="E19" s="113">
        <v>5277568</v>
      </c>
      <c r="F19" s="113">
        <v>555885</v>
      </c>
      <c r="G19" s="113">
        <v>3394</v>
      </c>
      <c r="H19" s="111">
        <v>7.331029578524937</v>
      </c>
      <c r="I19" s="111">
        <v>21.472838685186133</v>
      </c>
      <c r="J19" s="111">
        <v>71.04410264142003</v>
      </c>
      <c r="K19" s="111">
        <v>7.483058673393838</v>
      </c>
      <c r="L19" s="104"/>
    </row>
    <row r="20" spans="1:12" ht="20.25" customHeight="1">
      <c r="A20" s="104"/>
      <c r="B20" s="110" t="s">
        <v>146</v>
      </c>
      <c r="C20" s="113">
        <v>7980391</v>
      </c>
      <c r="D20" s="113">
        <v>1375769</v>
      </c>
      <c r="E20" s="113">
        <v>5874445</v>
      </c>
      <c r="F20" s="113">
        <v>704596</v>
      </c>
      <c r="G20" s="113">
        <v>25581</v>
      </c>
      <c r="H20" s="111">
        <v>7.3791566009246</v>
      </c>
      <c r="I20" s="111">
        <v>17.294806538433978</v>
      </c>
      <c r="J20" s="111">
        <v>73.84770975045288</v>
      </c>
      <c r="K20" s="111">
        <v>8.85748371111315</v>
      </c>
      <c r="L20" s="104"/>
    </row>
    <row r="21" spans="1:12" ht="20.25" customHeight="1">
      <c r="A21" s="104"/>
      <c r="B21" s="110" t="s">
        <v>145</v>
      </c>
      <c r="C21" s="113">
        <v>8245900</v>
      </c>
      <c r="D21" s="113">
        <v>1231943</v>
      </c>
      <c r="E21" s="113">
        <v>6098448</v>
      </c>
      <c r="F21" s="113">
        <v>908467</v>
      </c>
      <c r="G21" s="113">
        <v>7042</v>
      </c>
      <c r="H21" s="111">
        <v>3.327017435611864</v>
      </c>
      <c r="I21" s="111">
        <v>14.952836910164006</v>
      </c>
      <c r="J21" s="111">
        <v>74.02054993544009</v>
      </c>
      <c r="K21" s="111">
        <v>11.026613154395912</v>
      </c>
      <c r="L21" s="104"/>
    </row>
    <row r="22" spans="1:12" ht="20.25" customHeight="1">
      <c r="A22" s="104"/>
      <c r="B22" s="110" t="s">
        <v>144</v>
      </c>
      <c r="C22" s="114">
        <v>8489974</v>
      </c>
      <c r="D22" s="114">
        <v>1184231</v>
      </c>
      <c r="E22" s="114">
        <v>6121470</v>
      </c>
      <c r="F22" s="114">
        <v>1169528</v>
      </c>
      <c r="G22" s="113">
        <v>14745</v>
      </c>
      <c r="H22" s="112">
        <v>2.9599437296110795</v>
      </c>
      <c r="I22" s="111">
        <v>13.972849583179404</v>
      </c>
      <c r="J22" s="111">
        <v>72.22778287170766</v>
      </c>
      <c r="K22" s="111">
        <v>13.79936754511294</v>
      </c>
      <c r="L22" s="104"/>
    </row>
    <row r="23" spans="1:12" ht="20.25" customHeight="1">
      <c r="A23" s="104"/>
      <c r="B23" s="110" t="s">
        <v>143</v>
      </c>
      <c r="C23" s="114">
        <v>8791597</v>
      </c>
      <c r="D23" s="114">
        <v>1184631</v>
      </c>
      <c r="E23" s="114">
        <v>6088141</v>
      </c>
      <c r="F23" s="114">
        <v>1480262</v>
      </c>
      <c r="G23" s="113">
        <v>38563</v>
      </c>
      <c r="H23" s="112">
        <v>3.552696392238657</v>
      </c>
      <c r="I23" s="111">
        <v>13.533947200479284</v>
      </c>
      <c r="J23" s="111">
        <v>69.55463671225314</v>
      </c>
      <c r="K23" s="111">
        <v>16.91141608726757</v>
      </c>
      <c r="L23" s="104"/>
    </row>
    <row r="24" spans="1:12" ht="20.25" customHeight="1">
      <c r="A24" s="104"/>
      <c r="B24" s="110" t="s">
        <v>142</v>
      </c>
      <c r="C24" s="114">
        <v>9048331</v>
      </c>
      <c r="D24" s="114">
        <v>1187743</v>
      </c>
      <c r="E24" s="114">
        <v>5988857</v>
      </c>
      <c r="F24" s="114">
        <v>1819503</v>
      </c>
      <c r="G24" s="113">
        <v>52228</v>
      </c>
      <c r="H24" s="112">
        <v>2.920220296721972</v>
      </c>
      <c r="I24" s="111">
        <v>13.202861283380148</v>
      </c>
      <c r="J24" s="111">
        <v>66.57168109346902</v>
      </c>
      <c r="K24" s="111">
        <v>20.225457623150824</v>
      </c>
      <c r="L24" s="104"/>
    </row>
    <row r="25" spans="1:12" ht="20.25" customHeight="1">
      <c r="A25" s="104"/>
      <c r="B25" s="110" t="s">
        <v>141</v>
      </c>
      <c r="C25" s="109">
        <v>9126214</v>
      </c>
      <c r="D25" s="109">
        <v>1140748</v>
      </c>
      <c r="E25" s="109">
        <v>5744383</v>
      </c>
      <c r="F25" s="109">
        <v>2158157</v>
      </c>
      <c r="G25" s="108">
        <v>82926</v>
      </c>
      <c r="H25" s="107">
        <v>0.8730007777124864</v>
      </c>
      <c r="I25" s="107">
        <v>12.61430577</v>
      </c>
      <c r="J25" s="107">
        <v>63.52095609</v>
      </c>
      <c r="K25" s="107">
        <v>23.86473814</v>
      </c>
      <c r="L25" s="104"/>
    </row>
    <row r="26" spans="1:12" ht="12.75" customHeight="1">
      <c r="A26" s="104"/>
      <c r="B26" s="106" t="s">
        <v>140</v>
      </c>
      <c r="C26" s="104"/>
      <c r="D26" s="104"/>
      <c r="E26" s="104"/>
      <c r="F26" s="104"/>
      <c r="G26" s="105"/>
      <c r="H26" s="104"/>
      <c r="I26" s="104"/>
      <c r="J26" s="104"/>
      <c r="K26" s="104"/>
      <c r="L26" s="104"/>
    </row>
    <row r="27" spans="1:12" ht="12">
      <c r="A27" s="104"/>
      <c r="B27" s="106" t="s">
        <v>139</v>
      </c>
      <c r="C27" s="104"/>
      <c r="D27" s="104"/>
      <c r="E27" s="104"/>
      <c r="F27" s="104"/>
      <c r="G27" s="105"/>
      <c r="H27" s="104"/>
      <c r="I27" s="104"/>
      <c r="J27" s="104"/>
      <c r="K27" s="104"/>
      <c r="L27" s="104"/>
    </row>
    <row r="28" spans="1:12" ht="12">
      <c r="A28" s="104"/>
      <c r="B28" s="106" t="s">
        <v>138</v>
      </c>
      <c r="C28" s="104"/>
      <c r="D28" s="104"/>
      <c r="E28" s="104"/>
      <c r="F28" s="104"/>
      <c r="G28" s="105"/>
      <c r="H28" s="104"/>
      <c r="I28" s="104"/>
      <c r="J28" s="104"/>
      <c r="K28" s="104"/>
      <c r="L28" s="104"/>
    </row>
    <row r="29" spans="1:12" ht="11.25" customHeight="1">
      <c r="A29" s="104"/>
      <c r="B29" s="106"/>
      <c r="C29" s="104"/>
      <c r="D29" s="104"/>
      <c r="E29" s="104"/>
      <c r="F29" s="104"/>
      <c r="G29" s="105"/>
      <c r="H29" s="104"/>
      <c r="I29" s="104"/>
      <c r="J29" s="104"/>
      <c r="K29" s="104"/>
      <c r="L29" s="104"/>
    </row>
  </sheetData>
  <sheetProtection/>
  <mergeCells count="4">
    <mergeCell ref="B3:B4"/>
    <mergeCell ref="C3:G3"/>
    <mergeCell ref="H3:H4"/>
    <mergeCell ref="I3:K3"/>
  </mergeCells>
  <dataValidations count="1">
    <dataValidation allowBlank="1" showInputMessage="1" showErrorMessage="1" sqref="C6:K25"/>
  </dataValidation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M70"/>
  <sheetViews>
    <sheetView zoomScalePageLayoutView="0" workbookViewId="0" topLeftCell="A1">
      <selection activeCell="A1" sqref="A1"/>
    </sheetView>
  </sheetViews>
  <sheetFormatPr defaultColWidth="8.796875" defaultRowHeight="15"/>
  <cols>
    <col min="1" max="1" width="2.69921875" style="70" customWidth="1"/>
    <col min="2" max="2" width="3" style="70" customWidth="1"/>
    <col min="3" max="3" width="10.3984375" style="70" customWidth="1"/>
    <col min="4" max="4" width="3" style="70" customWidth="1"/>
    <col min="5" max="5" width="12.19921875" style="70" customWidth="1"/>
    <col min="6" max="8" width="9.8984375" style="70" bestFit="1" customWidth="1"/>
    <col min="9" max="9" width="9.3984375" style="70" bestFit="1" customWidth="1"/>
    <col min="10" max="12" width="8" style="134" customWidth="1"/>
    <col min="13" max="13" width="3.19921875" style="70" customWidth="1"/>
    <col min="14" max="16384" width="9" style="70" customWidth="1"/>
  </cols>
  <sheetData>
    <row r="1" spans="1:13" ht="13.5">
      <c r="A1" s="71"/>
      <c r="B1" s="100" t="s">
        <v>201</v>
      </c>
      <c r="C1" s="71"/>
      <c r="D1" s="71"/>
      <c r="E1" s="71"/>
      <c r="F1" s="71"/>
      <c r="G1" s="71"/>
      <c r="H1" s="71"/>
      <c r="I1" s="71"/>
      <c r="J1" s="135"/>
      <c r="K1" s="135"/>
      <c r="L1" s="135"/>
      <c r="M1" s="71"/>
    </row>
    <row r="2" spans="1:13" ht="12">
      <c r="A2" s="71"/>
      <c r="B2" s="71"/>
      <c r="C2" s="71"/>
      <c r="D2" s="71"/>
      <c r="E2" s="71"/>
      <c r="F2" s="71"/>
      <c r="G2" s="71"/>
      <c r="H2" s="71"/>
      <c r="I2" s="71"/>
      <c r="J2" s="135"/>
      <c r="K2" s="135"/>
      <c r="L2" s="135"/>
      <c r="M2" s="71"/>
    </row>
    <row r="3" spans="1:13" ht="19.5" customHeight="1">
      <c r="A3" s="71"/>
      <c r="B3" s="482" t="s">
        <v>136</v>
      </c>
      <c r="C3" s="483"/>
      <c r="D3" s="484"/>
      <c r="E3" s="478" t="s">
        <v>172</v>
      </c>
      <c r="F3" s="479"/>
      <c r="G3" s="479"/>
      <c r="H3" s="479"/>
      <c r="I3" s="480"/>
      <c r="J3" s="481" t="s">
        <v>200</v>
      </c>
      <c r="K3" s="479"/>
      <c r="L3" s="480"/>
      <c r="M3" s="71"/>
    </row>
    <row r="4" spans="1:13" ht="27" customHeight="1">
      <c r="A4" s="71"/>
      <c r="B4" s="485"/>
      <c r="C4" s="486"/>
      <c r="D4" s="487"/>
      <c r="E4" s="145" t="s">
        <v>199</v>
      </c>
      <c r="F4" s="144" t="s">
        <v>167</v>
      </c>
      <c r="G4" s="144" t="s">
        <v>198</v>
      </c>
      <c r="H4" s="144" t="s">
        <v>197</v>
      </c>
      <c r="I4" s="144" t="s">
        <v>168</v>
      </c>
      <c r="J4" s="143" t="s">
        <v>167</v>
      </c>
      <c r="K4" s="143" t="s">
        <v>198</v>
      </c>
      <c r="L4" s="143" t="s">
        <v>197</v>
      </c>
      <c r="M4" s="71"/>
    </row>
    <row r="5" spans="1:13" ht="12" customHeight="1">
      <c r="A5" s="71"/>
      <c r="B5" s="95"/>
      <c r="C5" s="94"/>
      <c r="D5" s="93"/>
      <c r="E5" s="142" t="s">
        <v>46</v>
      </c>
      <c r="F5" s="142" t="s">
        <v>46</v>
      </c>
      <c r="G5" s="142" t="s">
        <v>46</v>
      </c>
      <c r="H5" s="142" t="s">
        <v>46</v>
      </c>
      <c r="I5" s="142" t="s">
        <v>46</v>
      </c>
      <c r="J5" s="141" t="s">
        <v>196</v>
      </c>
      <c r="K5" s="141" t="s">
        <v>196</v>
      </c>
      <c r="L5" s="141" t="s">
        <v>196</v>
      </c>
      <c r="M5" s="71"/>
    </row>
    <row r="6" spans="1:13" ht="14.25" customHeight="1">
      <c r="A6" s="71"/>
      <c r="B6" s="453" t="s">
        <v>195</v>
      </c>
      <c r="C6" s="454"/>
      <c r="D6" s="455"/>
      <c r="E6" s="140">
        <v>9126214</v>
      </c>
      <c r="F6" s="139">
        <v>1140748</v>
      </c>
      <c r="G6" s="139">
        <v>5744383</v>
      </c>
      <c r="H6" s="139">
        <v>2158157</v>
      </c>
      <c r="I6" s="139">
        <v>82926</v>
      </c>
      <c r="J6" s="136">
        <v>12.614305770202167</v>
      </c>
      <c r="K6" s="136">
        <v>63.52095609473015</v>
      </c>
      <c r="L6" s="136">
        <v>23.864738135067686</v>
      </c>
      <c r="M6" s="71"/>
    </row>
    <row r="7" spans="1:13" ht="14.25" customHeight="1">
      <c r="A7" s="71"/>
      <c r="B7" s="138"/>
      <c r="C7" s="79" t="s">
        <v>128</v>
      </c>
      <c r="D7" s="78"/>
      <c r="E7" s="137">
        <v>3724844</v>
      </c>
      <c r="F7" s="82">
        <v>468535</v>
      </c>
      <c r="G7" s="82">
        <v>2368291</v>
      </c>
      <c r="H7" s="82">
        <v>865490</v>
      </c>
      <c r="I7" s="82">
        <v>22528</v>
      </c>
      <c r="J7" s="136">
        <v>12.655186645332272</v>
      </c>
      <c r="K7" s="136">
        <v>63.96782446447035</v>
      </c>
      <c r="L7" s="136">
        <v>23.376988890197378</v>
      </c>
      <c r="M7" s="71"/>
    </row>
    <row r="8" spans="1:13" ht="14.25" customHeight="1">
      <c r="A8" s="71"/>
      <c r="B8" s="138"/>
      <c r="C8" s="86" t="s">
        <v>127</v>
      </c>
      <c r="D8" s="85"/>
      <c r="E8" s="137">
        <v>285356</v>
      </c>
      <c r="F8" s="84">
        <v>37270</v>
      </c>
      <c r="G8" s="84">
        <v>187939</v>
      </c>
      <c r="H8" s="84">
        <v>57955</v>
      </c>
      <c r="I8" s="84">
        <v>2192</v>
      </c>
      <c r="J8" s="136">
        <v>13.16198386800582</v>
      </c>
      <c r="K8" s="136">
        <v>66.3710782444096</v>
      </c>
      <c r="L8" s="136">
        <v>20.466937887584578</v>
      </c>
      <c r="M8" s="71"/>
    </row>
    <row r="9" spans="1:13" ht="14.25" customHeight="1">
      <c r="A9" s="71"/>
      <c r="B9" s="138"/>
      <c r="C9" s="86" t="s">
        <v>194</v>
      </c>
      <c r="D9" s="85"/>
      <c r="E9" s="137">
        <v>238966</v>
      </c>
      <c r="F9" s="84">
        <v>27176</v>
      </c>
      <c r="G9" s="84">
        <v>159126</v>
      </c>
      <c r="H9" s="84">
        <v>50314</v>
      </c>
      <c r="I9" s="84">
        <v>2350</v>
      </c>
      <c r="J9" s="136">
        <v>11.485275720999425</v>
      </c>
      <c r="K9" s="136">
        <v>67.25073536869866</v>
      </c>
      <c r="L9" s="136">
        <v>21.263988910301922</v>
      </c>
      <c r="M9" s="71"/>
    </row>
    <row r="10" spans="1:13" ht="14.25" customHeight="1">
      <c r="A10" s="71"/>
      <c r="B10" s="138"/>
      <c r="C10" s="86" t="s">
        <v>193</v>
      </c>
      <c r="D10" s="85"/>
      <c r="E10" s="137">
        <v>98532</v>
      </c>
      <c r="F10" s="84">
        <v>10629</v>
      </c>
      <c r="G10" s="84">
        <v>67599</v>
      </c>
      <c r="H10" s="84">
        <v>19291</v>
      </c>
      <c r="I10" s="84">
        <v>1013</v>
      </c>
      <c r="J10" s="136">
        <v>10.899414473077043</v>
      </c>
      <c r="K10" s="136">
        <v>69.31879941344764</v>
      </c>
      <c r="L10" s="136">
        <v>19.781786113475324</v>
      </c>
      <c r="M10" s="71"/>
    </row>
    <row r="11" spans="1:13" ht="14.25" customHeight="1">
      <c r="A11" s="71"/>
      <c r="B11" s="138"/>
      <c r="C11" s="86" t="s">
        <v>192</v>
      </c>
      <c r="D11" s="85"/>
      <c r="E11" s="137">
        <v>148312</v>
      </c>
      <c r="F11" s="84">
        <v>15460</v>
      </c>
      <c r="G11" s="84">
        <v>96165</v>
      </c>
      <c r="H11" s="84">
        <v>33794</v>
      </c>
      <c r="I11" s="84">
        <v>2893</v>
      </c>
      <c r="J11" s="136">
        <v>10.631348035676218</v>
      </c>
      <c r="K11" s="136">
        <v>66.12959792049182</v>
      </c>
      <c r="L11" s="136">
        <v>23.23905404383196</v>
      </c>
      <c r="M11" s="71"/>
    </row>
    <row r="12" spans="1:13" ht="14.25" customHeight="1">
      <c r="A12" s="71"/>
      <c r="B12" s="138"/>
      <c r="C12" s="86" t="s">
        <v>191</v>
      </c>
      <c r="D12" s="85"/>
      <c r="E12" s="137">
        <v>194827</v>
      </c>
      <c r="F12" s="84">
        <v>20337</v>
      </c>
      <c r="G12" s="84">
        <v>122846</v>
      </c>
      <c r="H12" s="84">
        <v>50159</v>
      </c>
      <c r="I12" s="84">
        <v>1485</v>
      </c>
      <c r="J12" s="136">
        <v>10.51866640460945</v>
      </c>
      <c r="K12" s="136">
        <v>63.53818621923845</v>
      </c>
      <c r="L12" s="136">
        <v>25.943147376152105</v>
      </c>
      <c r="M12" s="71"/>
    </row>
    <row r="13" spans="1:13" ht="14.25" customHeight="1">
      <c r="A13" s="71"/>
      <c r="B13" s="138"/>
      <c r="C13" s="86" t="s">
        <v>190</v>
      </c>
      <c r="D13" s="85"/>
      <c r="E13" s="137">
        <v>205493</v>
      </c>
      <c r="F13" s="84">
        <v>23214</v>
      </c>
      <c r="G13" s="84">
        <v>128870</v>
      </c>
      <c r="H13" s="84">
        <v>51881</v>
      </c>
      <c r="I13" s="84">
        <v>1528</v>
      </c>
      <c r="J13" s="136">
        <v>11.381364449783051</v>
      </c>
      <c r="K13" s="136">
        <v>63.18240874659868</v>
      </c>
      <c r="L13" s="136">
        <v>25.43622680361827</v>
      </c>
      <c r="M13" s="71"/>
    </row>
    <row r="14" spans="1:13" ht="14.25" customHeight="1">
      <c r="A14" s="71"/>
      <c r="B14" s="138"/>
      <c r="C14" s="86" t="s">
        <v>189</v>
      </c>
      <c r="D14" s="85"/>
      <c r="E14" s="137">
        <v>166229</v>
      </c>
      <c r="F14" s="84">
        <v>19873</v>
      </c>
      <c r="G14" s="84">
        <v>101708</v>
      </c>
      <c r="H14" s="84">
        <v>43671</v>
      </c>
      <c r="I14" s="84">
        <v>977</v>
      </c>
      <c r="J14" s="136">
        <v>12.025875632367535</v>
      </c>
      <c r="K14" s="136">
        <v>61.54721274175199</v>
      </c>
      <c r="L14" s="136">
        <v>26.42691162588047</v>
      </c>
      <c r="M14" s="71"/>
    </row>
    <row r="15" spans="1:13" ht="14.25" customHeight="1">
      <c r="A15" s="71"/>
      <c r="B15" s="138"/>
      <c r="C15" s="86" t="s">
        <v>188</v>
      </c>
      <c r="D15" s="85"/>
      <c r="E15" s="137">
        <v>202229</v>
      </c>
      <c r="F15" s="84">
        <v>24029</v>
      </c>
      <c r="G15" s="84">
        <v>123263</v>
      </c>
      <c r="H15" s="84">
        <v>53953</v>
      </c>
      <c r="I15" s="84">
        <v>984</v>
      </c>
      <c r="J15" s="136">
        <v>11.94017242664414</v>
      </c>
      <c r="K15" s="136">
        <v>61.25021739670551</v>
      </c>
      <c r="L15" s="136">
        <v>26.80961017665035</v>
      </c>
      <c r="M15" s="71"/>
    </row>
    <row r="16" spans="1:13" ht="14.25" customHeight="1">
      <c r="A16" s="71"/>
      <c r="B16" s="138"/>
      <c r="C16" s="86" t="s">
        <v>187</v>
      </c>
      <c r="D16" s="85"/>
      <c r="E16" s="137">
        <v>344172</v>
      </c>
      <c r="F16" s="84">
        <v>42394</v>
      </c>
      <c r="G16" s="84">
        <v>234642</v>
      </c>
      <c r="H16" s="84">
        <v>64716</v>
      </c>
      <c r="I16" s="84">
        <v>2420</v>
      </c>
      <c r="J16" s="136">
        <v>12.404901800135772</v>
      </c>
      <c r="K16" s="136">
        <v>68.65855942320748</v>
      </c>
      <c r="L16" s="136">
        <v>18.936538776656757</v>
      </c>
      <c r="M16" s="71"/>
    </row>
    <row r="17" spans="1:13" ht="14.25" customHeight="1">
      <c r="A17" s="71"/>
      <c r="B17" s="138"/>
      <c r="C17" s="86" t="s">
        <v>186</v>
      </c>
      <c r="D17" s="85"/>
      <c r="E17" s="137">
        <v>275283</v>
      </c>
      <c r="F17" s="84">
        <v>37555</v>
      </c>
      <c r="G17" s="84">
        <v>170473</v>
      </c>
      <c r="H17" s="84">
        <v>66128</v>
      </c>
      <c r="I17" s="84">
        <v>1127</v>
      </c>
      <c r="J17" s="136">
        <v>13.698405287500549</v>
      </c>
      <c r="K17" s="136">
        <v>62.18102102452618</v>
      </c>
      <c r="L17" s="136">
        <v>24.12057368797327</v>
      </c>
      <c r="M17" s="71"/>
    </row>
    <row r="18" spans="1:13" ht="14.25" customHeight="1">
      <c r="A18" s="71"/>
      <c r="B18" s="138"/>
      <c r="C18" s="86" t="s">
        <v>117</v>
      </c>
      <c r="D18" s="85"/>
      <c r="E18" s="137">
        <v>215736</v>
      </c>
      <c r="F18" s="84">
        <v>25814</v>
      </c>
      <c r="G18" s="84">
        <v>131924</v>
      </c>
      <c r="H18" s="84">
        <v>57373</v>
      </c>
      <c r="I18" s="84">
        <v>625</v>
      </c>
      <c r="J18" s="136">
        <v>12.000316115865763</v>
      </c>
      <c r="K18" s="136">
        <v>61.32833746298423</v>
      </c>
      <c r="L18" s="136">
        <v>26.671346421150012</v>
      </c>
      <c r="M18" s="71"/>
    </row>
    <row r="19" spans="1:13" ht="14.25" customHeight="1">
      <c r="A19" s="71"/>
      <c r="B19" s="138"/>
      <c r="C19" s="86" t="s">
        <v>116</v>
      </c>
      <c r="D19" s="85"/>
      <c r="E19" s="137">
        <v>247144</v>
      </c>
      <c r="F19" s="84">
        <v>29898</v>
      </c>
      <c r="G19" s="84">
        <v>147068</v>
      </c>
      <c r="H19" s="84">
        <v>69546</v>
      </c>
      <c r="I19" s="84">
        <v>632</v>
      </c>
      <c r="J19" s="136">
        <v>12.128415655221653</v>
      </c>
      <c r="K19" s="136">
        <v>59.65957032517687</v>
      </c>
      <c r="L19" s="136">
        <v>28.21201401960148</v>
      </c>
      <c r="M19" s="71"/>
    </row>
    <row r="20" spans="1:13" ht="14.25" customHeight="1">
      <c r="A20" s="71"/>
      <c r="B20" s="138"/>
      <c r="C20" s="86" t="s">
        <v>115</v>
      </c>
      <c r="D20" s="85"/>
      <c r="E20" s="137">
        <v>180366</v>
      </c>
      <c r="F20" s="84">
        <v>24634</v>
      </c>
      <c r="G20" s="84">
        <v>113829</v>
      </c>
      <c r="H20" s="84">
        <v>41055</v>
      </c>
      <c r="I20" s="84">
        <v>848</v>
      </c>
      <c r="J20" s="136">
        <v>13.722300827772147</v>
      </c>
      <c r="K20" s="136">
        <v>63.408126204614575</v>
      </c>
      <c r="L20" s="136">
        <v>22.869572967613276</v>
      </c>
      <c r="M20" s="71"/>
    </row>
    <row r="21" spans="1:13" ht="14.25" customHeight="1">
      <c r="A21" s="71"/>
      <c r="B21" s="138"/>
      <c r="C21" s="86" t="s">
        <v>114</v>
      </c>
      <c r="D21" s="85"/>
      <c r="E21" s="137">
        <v>124560</v>
      </c>
      <c r="F21" s="84">
        <v>16525</v>
      </c>
      <c r="G21" s="84">
        <v>74652</v>
      </c>
      <c r="H21" s="84">
        <v>32972</v>
      </c>
      <c r="I21" s="84">
        <v>411</v>
      </c>
      <c r="J21" s="136">
        <v>13.310618692055515</v>
      </c>
      <c r="K21" s="136">
        <v>60.13097165502743</v>
      </c>
      <c r="L21" s="136">
        <v>26.55840965291706</v>
      </c>
      <c r="M21" s="71"/>
    </row>
    <row r="22" spans="1:13" ht="14.25" customHeight="1">
      <c r="A22" s="71"/>
      <c r="B22" s="138"/>
      <c r="C22" s="86" t="s">
        <v>185</v>
      </c>
      <c r="D22" s="85"/>
      <c r="E22" s="137">
        <v>122171</v>
      </c>
      <c r="F22" s="84">
        <v>15301</v>
      </c>
      <c r="G22" s="84">
        <v>70737</v>
      </c>
      <c r="H22" s="84">
        <v>35684</v>
      </c>
      <c r="I22" s="84">
        <v>449</v>
      </c>
      <c r="J22" s="136">
        <v>12.570447412957394</v>
      </c>
      <c r="K22" s="136">
        <v>58.11357026667324</v>
      </c>
      <c r="L22" s="136">
        <v>29.315982320369365</v>
      </c>
      <c r="M22" s="71"/>
    </row>
    <row r="23" spans="1:13" ht="14.25" customHeight="1">
      <c r="A23" s="71"/>
      <c r="B23" s="138"/>
      <c r="C23" s="86" t="s">
        <v>112</v>
      </c>
      <c r="D23" s="85"/>
      <c r="E23" s="137">
        <v>154025</v>
      </c>
      <c r="F23" s="84">
        <v>19730</v>
      </c>
      <c r="G23" s="84">
        <v>92479</v>
      </c>
      <c r="H23" s="84">
        <v>41430</v>
      </c>
      <c r="I23" s="84">
        <v>386</v>
      </c>
      <c r="J23" s="136">
        <v>12.84179147221734</v>
      </c>
      <c r="K23" s="136">
        <v>60.19239906534148</v>
      </c>
      <c r="L23" s="136">
        <v>26.965809462441175</v>
      </c>
      <c r="M23" s="71"/>
    </row>
    <row r="24" spans="1:13" ht="14.25" customHeight="1">
      <c r="A24" s="71"/>
      <c r="B24" s="138"/>
      <c r="C24" s="86" t="s">
        <v>184</v>
      </c>
      <c r="D24" s="85"/>
      <c r="E24" s="137">
        <v>309692</v>
      </c>
      <c r="F24" s="84">
        <v>42772</v>
      </c>
      <c r="G24" s="84">
        <v>204388</v>
      </c>
      <c r="H24" s="84">
        <v>61127</v>
      </c>
      <c r="I24" s="84">
        <v>1405</v>
      </c>
      <c r="J24" s="136">
        <v>13.87408486248204</v>
      </c>
      <c r="K24" s="136">
        <v>66.29796261276019</v>
      </c>
      <c r="L24" s="136">
        <v>19.827952524757777</v>
      </c>
      <c r="M24" s="71"/>
    </row>
    <row r="25" spans="1:13" ht="14.25" customHeight="1">
      <c r="A25" s="71"/>
      <c r="B25" s="138"/>
      <c r="C25" s="86" t="s">
        <v>183</v>
      </c>
      <c r="D25" s="85"/>
      <c r="E25" s="137">
        <v>211751</v>
      </c>
      <c r="F25" s="84">
        <v>35924</v>
      </c>
      <c r="G25" s="84">
        <v>140583</v>
      </c>
      <c r="H25" s="84">
        <v>34441</v>
      </c>
      <c r="I25" s="84">
        <v>803</v>
      </c>
      <c r="J25" s="136">
        <v>17.029789331968068</v>
      </c>
      <c r="K25" s="136">
        <v>66.64343819329882</v>
      </c>
      <c r="L25" s="136">
        <v>16.326772474733108</v>
      </c>
      <c r="M25" s="71"/>
    </row>
    <row r="26" spans="1:13" ht="14.25" customHeight="1">
      <c r="A26" s="71"/>
      <c r="B26" s="138"/>
      <c r="C26" s="79" t="s">
        <v>109</v>
      </c>
      <c r="D26" s="78"/>
      <c r="E26" s="137">
        <v>1475213</v>
      </c>
      <c r="F26" s="82">
        <v>184135</v>
      </c>
      <c r="G26" s="82">
        <v>972976</v>
      </c>
      <c r="H26" s="82">
        <v>279482</v>
      </c>
      <c r="I26" s="82">
        <v>38620</v>
      </c>
      <c r="J26" s="136">
        <v>12.817478576047636</v>
      </c>
      <c r="K26" s="136">
        <v>67.72802039269298</v>
      </c>
      <c r="L26" s="136">
        <v>19.454501031259376</v>
      </c>
      <c r="M26" s="71"/>
    </row>
    <row r="27" spans="1:13" ht="14.25" customHeight="1">
      <c r="A27" s="71"/>
      <c r="B27" s="138"/>
      <c r="C27" s="86" t="s">
        <v>108</v>
      </c>
      <c r="D27" s="85"/>
      <c r="E27" s="137">
        <v>223378</v>
      </c>
      <c r="F27" s="84">
        <v>26255</v>
      </c>
      <c r="G27" s="84">
        <v>146391</v>
      </c>
      <c r="H27" s="84">
        <v>48348</v>
      </c>
      <c r="I27" s="84">
        <v>2384</v>
      </c>
      <c r="J27" s="136">
        <v>11.880413042888042</v>
      </c>
      <c r="K27" s="136">
        <v>66.24206992045033</v>
      </c>
      <c r="L27" s="136">
        <v>21.87751703666163</v>
      </c>
      <c r="M27" s="71"/>
    </row>
    <row r="28" spans="1:13" ht="14.25" customHeight="1">
      <c r="A28" s="71"/>
      <c r="B28" s="138"/>
      <c r="C28" s="86" t="s">
        <v>182</v>
      </c>
      <c r="D28" s="85"/>
      <c r="E28" s="137">
        <v>160890</v>
      </c>
      <c r="F28" s="84">
        <v>20507</v>
      </c>
      <c r="G28" s="84">
        <v>101443</v>
      </c>
      <c r="H28" s="84">
        <v>34886</v>
      </c>
      <c r="I28" s="84">
        <v>4054</v>
      </c>
      <c r="J28" s="136">
        <v>13.075441862837614</v>
      </c>
      <c r="K28" s="136">
        <v>64.68094060037237</v>
      </c>
      <c r="L28" s="136">
        <v>22.243617536790023</v>
      </c>
      <c r="M28" s="71"/>
    </row>
    <row r="29" spans="1:13" ht="14.25" customHeight="1">
      <c r="A29" s="71"/>
      <c r="B29" s="138"/>
      <c r="C29" s="86" t="s">
        <v>181</v>
      </c>
      <c r="D29" s="85"/>
      <c r="E29" s="137">
        <v>247529</v>
      </c>
      <c r="F29" s="84">
        <v>31693</v>
      </c>
      <c r="G29" s="84">
        <v>175601</v>
      </c>
      <c r="H29" s="84">
        <v>36871</v>
      </c>
      <c r="I29" s="84">
        <v>3364</v>
      </c>
      <c r="J29" s="136">
        <v>12.980156861138983</v>
      </c>
      <c r="K29" s="136">
        <v>71.91898920811745</v>
      </c>
      <c r="L29" s="136">
        <v>15.100853930743554</v>
      </c>
      <c r="M29" s="71"/>
    </row>
    <row r="30" spans="1:13" ht="14.25" customHeight="1">
      <c r="A30" s="71"/>
      <c r="B30" s="138"/>
      <c r="C30" s="86" t="s">
        <v>180</v>
      </c>
      <c r="D30" s="85"/>
      <c r="E30" s="137">
        <v>228141</v>
      </c>
      <c r="F30" s="84">
        <v>29901</v>
      </c>
      <c r="G30" s="84">
        <v>155920</v>
      </c>
      <c r="H30" s="84">
        <v>39163</v>
      </c>
      <c r="I30" s="84">
        <v>3157</v>
      </c>
      <c r="J30" s="136">
        <v>13.29027841979874</v>
      </c>
      <c r="K30" s="136">
        <v>69.30270597020233</v>
      </c>
      <c r="L30" s="136">
        <v>17.407015609998933</v>
      </c>
      <c r="M30" s="71"/>
    </row>
    <row r="31" spans="1:13" ht="14.25" customHeight="1">
      <c r="A31" s="71"/>
      <c r="B31" s="138"/>
      <c r="C31" s="86" t="s">
        <v>179</v>
      </c>
      <c r="D31" s="85"/>
      <c r="E31" s="137">
        <v>214158</v>
      </c>
      <c r="F31" s="84">
        <v>23774</v>
      </c>
      <c r="G31" s="84">
        <v>147708</v>
      </c>
      <c r="H31" s="84">
        <v>39538</v>
      </c>
      <c r="I31" s="84">
        <v>3138</v>
      </c>
      <c r="J31" s="136">
        <v>11.266230689034215</v>
      </c>
      <c r="K31" s="136">
        <v>69.99715666761445</v>
      </c>
      <c r="L31" s="136">
        <v>18.736612643351343</v>
      </c>
      <c r="M31" s="71"/>
    </row>
    <row r="32" spans="1:13" ht="14.25" customHeight="1">
      <c r="A32" s="71"/>
      <c r="B32" s="138"/>
      <c r="C32" s="86" t="s">
        <v>103</v>
      </c>
      <c r="D32" s="85"/>
      <c r="E32" s="137">
        <v>225594</v>
      </c>
      <c r="F32" s="84">
        <v>28347</v>
      </c>
      <c r="G32" s="84">
        <v>134254</v>
      </c>
      <c r="H32" s="84">
        <v>41817</v>
      </c>
      <c r="I32" s="84">
        <v>21176</v>
      </c>
      <c r="J32" s="136">
        <v>13.867174123609466</v>
      </c>
      <c r="K32" s="136">
        <v>65.67621246661253</v>
      </c>
      <c r="L32" s="136">
        <v>20.456613409778004</v>
      </c>
      <c r="M32" s="71"/>
    </row>
    <row r="33" spans="1:13" ht="14.25" customHeight="1">
      <c r="A33" s="71"/>
      <c r="B33" s="138"/>
      <c r="C33" s="86" t="s">
        <v>178</v>
      </c>
      <c r="D33" s="85"/>
      <c r="E33" s="137">
        <v>175523</v>
      </c>
      <c r="F33" s="84">
        <v>23658</v>
      </c>
      <c r="G33" s="84">
        <v>111659</v>
      </c>
      <c r="H33" s="84">
        <v>38859</v>
      </c>
      <c r="I33" s="84">
        <v>1347</v>
      </c>
      <c r="J33" s="136">
        <v>13.582812787065956</v>
      </c>
      <c r="K33" s="136">
        <v>64.10699522322248</v>
      </c>
      <c r="L33" s="136">
        <v>22.310191989711555</v>
      </c>
      <c r="M33" s="71"/>
    </row>
    <row r="34" spans="1:13" ht="14.25" customHeight="1">
      <c r="A34" s="71"/>
      <c r="B34" s="138"/>
      <c r="C34" s="79" t="s">
        <v>101</v>
      </c>
      <c r="D34" s="78"/>
      <c r="E34" s="137">
        <v>720780</v>
      </c>
      <c r="F34" s="82">
        <v>88850</v>
      </c>
      <c r="G34" s="82">
        <v>454821</v>
      </c>
      <c r="H34" s="82">
        <v>171040</v>
      </c>
      <c r="I34" s="82">
        <v>6069</v>
      </c>
      <c r="J34" s="136">
        <v>12.431598226415993</v>
      </c>
      <c r="K34" s="136">
        <v>63.63705050013222</v>
      </c>
      <c r="L34" s="136">
        <v>23.93135127345179</v>
      </c>
      <c r="M34" s="71"/>
    </row>
    <row r="35" spans="1:13" ht="14.25" customHeight="1">
      <c r="A35" s="71"/>
      <c r="B35" s="138"/>
      <c r="C35" s="86" t="s">
        <v>100</v>
      </c>
      <c r="D35" s="85"/>
      <c r="E35" s="137">
        <v>173612</v>
      </c>
      <c r="F35" s="84">
        <v>21474</v>
      </c>
      <c r="G35" s="84">
        <v>108099</v>
      </c>
      <c r="H35" s="84">
        <v>42832</v>
      </c>
      <c r="I35" s="84">
        <v>1207</v>
      </c>
      <c r="J35" s="136">
        <v>12.455555233316899</v>
      </c>
      <c r="K35" s="136">
        <v>62.7006177315043</v>
      </c>
      <c r="L35" s="136">
        <v>24.843827035178794</v>
      </c>
      <c r="M35" s="71"/>
    </row>
    <row r="36" spans="1:13" ht="14.25" customHeight="1">
      <c r="A36" s="71"/>
      <c r="B36" s="138"/>
      <c r="C36" s="86" t="s">
        <v>99</v>
      </c>
      <c r="D36" s="85"/>
      <c r="E36" s="137">
        <v>269888</v>
      </c>
      <c r="F36" s="84">
        <v>34603</v>
      </c>
      <c r="G36" s="84">
        <v>172311</v>
      </c>
      <c r="H36" s="84">
        <v>60667</v>
      </c>
      <c r="I36" s="84">
        <v>2307</v>
      </c>
      <c r="J36" s="136">
        <v>12.931785141695412</v>
      </c>
      <c r="K36" s="136">
        <v>64.3958278054122</v>
      </c>
      <c r="L36" s="136">
        <v>22.672387052892397</v>
      </c>
      <c r="M36" s="71"/>
    </row>
    <row r="37" spans="1:13" ht="14.25" customHeight="1">
      <c r="A37" s="71"/>
      <c r="B37" s="138"/>
      <c r="C37" s="86" t="s">
        <v>98</v>
      </c>
      <c r="D37" s="85"/>
      <c r="E37" s="137">
        <v>277280</v>
      </c>
      <c r="F37" s="84">
        <v>32773</v>
      </c>
      <c r="G37" s="84">
        <v>174411</v>
      </c>
      <c r="H37" s="84">
        <v>67541</v>
      </c>
      <c r="I37" s="84">
        <v>2555</v>
      </c>
      <c r="J37" s="136">
        <v>11.92938392938393</v>
      </c>
      <c r="K37" s="136">
        <v>63.485667485667484</v>
      </c>
      <c r="L37" s="136">
        <v>24.584948584948584</v>
      </c>
      <c r="M37" s="71"/>
    </row>
    <row r="38" spans="1:13" ht="14.25" customHeight="1">
      <c r="A38" s="71"/>
      <c r="B38" s="138"/>
      <c r="C38" s="79" t="s">
        <v>97</v>
      </c>
      <c r="D38" s="78"/>
      <c r="E38" s="137">
        <v>406586</v>
      </c>
      <c r="F38" s="84">
        <v>46530</v>
      </c>
      <c r="G38" s="84">
        <v>238148</v>
      </c>
      <c r="H38" s="84">
        <v>120465</v>
      </c>
      <c r="I38" s="84">
        <v>1443</v>
      </c>
      <c r="J38" s="136">
        <v>11.48483375005862</v>
      </c>
      <c r="K38" s="136">
        <v>58.78122045796176</v>
      </c>
      <c r="L38" s="136">
        <v>29.73394579197962</v>
      </c>
      <c r="M38" s="71"/>
    </row>
    <row r="39" spans="1:13" ht="14.25" customHeight="1">
      <c r="A39" s="71"/>
      <c r="B39" s="138"/>
      <c r="C39" s="79" t="s">
        <v>96</v>
      </c>
      <c r="D39" s="78"/>
      <c r="E39" s="137">
        <v>258227</v>
      </c>
      <c r="F39" s="84">
        <v>31632</v>
      </c>
      <c r="G39" s="84">
        <v>158317</v>
      </c>
      <c r="H39" s="84">
        <v>66456</v>
      </c>
      <c r="I39" s="84">
        <v>1822</v>
      </c>
      <c r="J39" s="136">
        <v>12.336732903024512</v>
      </c>
      <c r="K39" s="136">
        <v>61.74489577036329</v>
      </c>
      <c r="L39" s="136">
        <v>25.918371326612196</v>
      </c>
      <c r="M39" s="71"/>
    </row>
    <row r="40" spans="1:13" ht="14.25" customHeight="1">
      <c r="A40" s="71"/>
      <c r="B40" s="138"/>
      <c r="C40" s="79" t="s">
        <v>95</v>
      </c>
      <c r="D40" s="78"/>
      <c r="E40" s="137">
        <v>173019</v>
      </c>
      <c r="F40" s="84">
        <v>20630</v>
      </c>
      <c r="G40" s="84">
        <v>99173</v>
      </c>
      <c r="H40" s="84">
        <v>52859</v>
      </c>
      <c r="I40" s="84">
        <v>357</v>
      </c>
      <c r="J40" s="136">
        <v>11.948199372183804</v>
      </c>
      <c r="K40" s="136">
        <v>57.43765275509377</v>
      </c>
      <c r="L40" s="136">
        <v>30.61414787272243</v>
      </c>
      <c r="M40" s="71"/>
    </row>
    <row r="41" spans="1:13" ht="14.25" customHeight="1">
      <c r="A41" s="71"/>
      <c r="B41" s="138"/>
      <c r="C41" s="79" t="s">
        <v>94</v>
      </c>
      <c r="D41" s="78"/>
      <c r="E41" s="137">
        <v>423894</v>
      </c>
      <c r="F41" s="84">
        <v>57615</v>
      </c>
      <c r="G41" s="84">
        <v>266893</v>
      </c>
      <c r="H41" s="84">
        <v>99195</v>
      </c>
      <c r="I41" s="84">
        <v>191</v>
      </c>
      <c r="J41" s="136">
        <v>13.59796838823421</v>
      </c>
      <c r="K41" s="136">
        <v>62.99058538646174</v>
      </c>
      <c r="L41" s="136">
        <v>23.411446225304044</v>
      </c>
      <c r="M41" s="71"/>
    </row>
    <row r="42" spans="1:13" ht="14.25" customHeight="1">
      <c r="A42" s="71"/>
      <c r="B42" s="138"/>
      <c r="C42" s="79" t="s">
        <v>93</v>
      </c>
      <c r="D42" s="78"/>
      <c r="E42" s="137">
        <v>194086</v>
      </c>
      <c r="F42" s="84">
        <v>22916</v>
      </c>
      <c r="G42" s="84">
        <v>116258</v>
      </c>
      <c r="H42" s="84">
        <v>53689</v>
      </c>
      <c r="I42" s="84">
        <v>1223</v>
      </c>
      <c r="J42" s="136">
        <v>11.882009509340827</v>
      </c>
      <c r="K42" s="136">
        <v>60.28009519710883</v>
      </c>
      <c r="L42" s="136">
        <v>27.837895293550346</v>
      </c>
      <c r="M42" s="71"/>
    </row>
    <row r="43" spans="1:13" ht="14.25" customHeight="1">
      <c r="A43" s="71"/>
      <c r="B43" s="138"/>
      <c r="C43" s="79" t="s">
        <v>92</v>
      </c>
      <c r="D43" s="78"/>
      <c r="E43" s="137">
        <v>239348</v>
      </c>
      <c r="F43" s="84">
        <v>32593</v>
      </c>
      <c r="G43" s="84">
        <v>146393</v>
      </c>
      <c r="H43" s="84">
        <v>59592</v>
      </c>
      <c r="I43" s="84">
        <v>770</v>
      </c>
      <c r="J43" s="136">
        <v>13.661360226005751</v>
      </c>
      <c r="K43" s="136">
        <v>61.36064515588193</v>
      </c>
      <c r="L43" s="136">
        <v>24.977994618112316</v>
      </c>
      <c r="M43" s="71"/>
    </row>
    <row r="44" spans="1:13" ht="14.25" customHeight="1">
      <c r="A44" s="71"/>
      <c r="B44" s="138"/>
      <c r="C44" s="79" t="s">
        <v>91</v>
      </c>
      <c r="D44" s="78"/>
      <c r="E44" s="137">
        <v>57425</v>
      </c>
      <c r="F44" s="84">
        <v>6756</v>
      </c>
      <c r="G44" s="84">
        <v>32483</v>
      </c>
      <c r="H44" s="84">
        <v>18005</v>
      </c>
      <c r="I44" s="84">
        <v>181</v>
      </c>
      <c r="J44" s="136">
        <v>11.80211026483125</v>
      </c>
      <c r="K44" s="136">
        <v>56.74481168332052</v>
      </c>
      <c r="L44" s="136">
        <v>31.453078051848227</v>
      </c>
      <c r="M44" s="71"/>
    </row>
    <row r="45" spans="1:13" ht="14.25" customHeight="1">
      <c r="A45" s="71"/>
      <c r="B45" s="138"/>
      <c r="C45" s="79" t="s">
        <v>90</v>
      </c>
      <c r="D45" s="78"/>
      <c r="E45" s="137">
        <v>45289</v>
      </c>
      <c r="F45" s="84">
        <v>4301</v>
      </c>
      <c r="G45" s="84">
        <v>24885</v>
      </c>
      <c r="H45" s="84">
        <v>16081</v>
      </c>
      <c r="I45" s="84">
        <v>22</v>
      </c>
      <c r="J45" s="136">
        <v>9.501402787902888</v>
      </c>
      <c r="K45" s="136">
        <v>54.973821989528794</v>
      </c>
      <c r="L45" s="136">
        <v>35.524775222568316</v>
      </c>
      <c r="M45" s="71"/>
    </row>
    <row r="46" spans="1:13" ht="14.25" customHeight="1">
      <c r="A46" s="71"/>
      <c r="B46" s="138"/>
      <c r="C46" s="79" t="s">
        <v>89</v>
      </c>
      <c r="D46" s="78"/>
      <c r="E46" s="137">
        <v>167378</v>
      </c>
      <c r="F46" s="84">
        <v>19964</v>
      </c>
      <c r="G46" s="84">
        <v>102286</v>
      </c>
      <c r="H46" s="84">
        <v>43707</v>
      </c>
      <c r="I46" s="84">
        <v>1421</v>
      </c>
      <c r="J46" s="136">
        <v>12.029622131033943</v>
      </c>
      <c r="K46" s="136">
        <v>61.63403773266569</v>
      </c>
      <c r="L46" s="136">
        <v>26.336340136300368</v>
      </c>
      <c r="M46" s="71"/>
    </row>
    <row r="47" spans="1:13" ht="14.25" customHeight="1">
      <c r="A47" s="71"/>
      <c r="B47" s="138"/>
      <c r="C47" s="79" t="s">
        <v>88</v>
      </c>
      <c r="D47" s="78"/>
      <c r="E47" s="137">
        <v>225714</v>
      </c>
      <c r="F47" s="84">
        <v>28919</v>
      </c>
      <c r="G47" s="84">
        <v>144236</v>
      </c>
      <c r="H47" s="84">
        <v>51432</v>
      </c>
      <c r="I47" s="84">
        <v>1127</v>
      </c>
      <c r="J47" s="136">
        <v>12.876524464906696</v>
      </c>
      <c r="K47" s="136">
        <v>64.22277335731809</v>
      </c>
      <c r="L47" s="136">
        <v>22.900702177775205</v>
      </c>
      <c r="M47" s="71"/>
    </row>
    <row r="48" spans="1:13" ht="14.25" customHeight="1">
      <c r="A48" s="71"/>
      <c r="B48" s="138"/>
      <c r="C48" s="79" t="s">
        <v>87</v>
      </c>
      <c r="D48" s="78"/>
      <c r="E48" s="137">
        <v>232922</v>
      </c>
      <c r="F48" s="84">
        <v>29806</v>
      </c>
      <c r="G48" s="84">
        <v>148510</v>
      </c>
      <c r="H48" s="84">
        <v>53184</v>
      </c>
      <c r="I48" s="84">
        <v>1422</v>
      </c>
      <c r="J48" s="136">
        <v>12.875161987041036</v>
      </c>
      <c r="K48" s="136">
        <v>64.1511879049676</v>
      </c>
      <c r="L48" s="136">
        <v>22.97365010799136</v>
      </c>
      <c r="M48" s="71"/>
    </row>
    <row r="49" spans="1:13" ht="14.25" customHeight="1">
      <c r="A49" s="71"/>
      <c r="B49" s="138"/>
      <c r="C49" s="79" t="s">
        <v>86</v>
      </c>
      <c r="D49" s="78"/>
      <c r="E49" s="137">
        <v>101514</v>
      </c>
      <c r="F49" s="84">
        <v>12718</v>
      </c>
      <c r="G49" s="84">
        <v>63708</v>
      </c>
      <c r="H49" s="84">
        <v>24405</v>
      </c>
      <c r="I49" s="84">
        <v>683</v>
      </c>
      <c r="J49" s="136">
        <v>12.613184437325822</v>
      </c>
      <c r="K49" s="136">
        <v>63.18294968809196</v>
      </c>
      <c r="L49" s="136">
        <v>24.203865874582224</v>
      </c>
      <c r="M49" s="71"/>
    </row>
    <row r="50" spans="1:13" ht="14.25" customHeight="1">
      <c r="A50" s="71"/>
      <c r="B50" s="138"/>
      <c r="C50" s="79" t="s">
        <v>85</v>
      </c>
      <c r="D50" s="78"/>
      <c r="E50" s="137">
        <v>130190</v>
      </c>
      <c r="F50" s="84">
        <v>17886</v>
      </c>
      <c r="G50" s="84">
        <v>81594</v>
      </c>
      <c r="H50" s="84">
        <v>30218</v>
      </c>
      <c r="I50" s="84">
        <v>492</v>
      </c>
      <c r="J50" s="136">
        <v>13.790497925951057</v>
      </c>
      <c r="K50" s="136">
        <v>62.910761923853876</v>
      </c>
      <c r="L50" s="136">
        <v>23.29874015019507</v>
      </c>
      <c r="M50" s="71"/>
    </row>
    <row r="51" spans="1:13" ht="14.25" customHeight="1">
      <c r="A51" s="71"/>
      <c r="B51" s="138"/>
      <c r="C51" s="79" t="s">
        <v>84</v>
      </c>
      <c r="D51" s="78"/>
      <c r="E51" s="137">
        <v>128737</v>
      </c>
      <c r="F51" s="84">
        <v>15477</v>
      </c>
      <c r="G51" s="84">
        <v>81751</v>
      </c>
      <c r="H51" s="84">
        <v>30216</v>
      </c>
      <c r="I51" s="84">
        <v>1293</v>
      </c>
      <c r="J51" s="136">
        <v>12.1441574338533</v>
      </c>
      <c r="K51" s="136">
        <v>64.14660556793572</v>
      </c>
      <c r="L51" s="136">
        <v>23.70923699821098</v>
      </c>
      <c r="M51" s="71"/>
    </row>
    <row r="52" spans="1:13" ht="14.25" customHeight="1">
      <c r="A52" s="71"/>
      <c r="B52" s="138"/>
      <c r="C52" s="79" t="s">
        <v>83</v>
      </c>
      <c r="D52" s="78"/>
      <c r="E52" s="137">
        <v>43306</v>
      </c>
      <c r="F52" s="84">
        <v>5379</v>
      </c>
      <c r="G52" s="84">
        <v>25139</v>
      </c>
      <c r="H52" s="84">
        <v>12722</v>
      </c>
      <c r="I52" s="84">
        <v>66</v>
      </c>
      <c r="J52" s="136">
        <v>12.43987049028677</v>
      </c>
      <c r="K52" s="136">
        <v>58.13829787234043</v>
      </c>
      <c r="L52" s="136">
        <v>29.421831637372804</v>
      </c>
      <c r="M52" s="71"/>
    </row>
    <row r="53" spans="1:13" ht="14.25" customHeight="1">
      <c r="A53" s="71"/>
      <c r="B53" s="138"/>
      <c r="C53" s="79" t="s">
        <v>82</v>
      </c>
      <c r="D53" s="78"/>
      <c r="E53" s="137">
        <v>84460</v>
      </c>
      <c r="F53" s="84">
        <v>11850</v>
      </c>
      <c r="G53" s="84">
        <v>50615</v>
      </c>
      <c r="H53" s="84">
        <v>21593</v>
      </c>
      <c r="I53" s="84">
        <v>402</v>
      </c>
      <c r="J53" s="136">
        <v>14.097408931927955</v>
      </c>
      <c r="K53" s="136">
        <v>60.21437578814628</v>
      </c>
      <c r="L53" s="136">
        <v>25.688215279925764</v>
      </c>
      <c r="M53" s="71"/>
    </row>
    <row r="54" spans="1:13" ht="14.25" customHeight="1">
      <c r="A54" s="71"/>
      <c r="B54" s="138"/>
      <c r="C54" s="79" t="s">
        <v>81</v>
      </c>
      <c r="D54" s="78"/>
      <c r="E54" s="137">
        <v>32096</v>
      </c>
      <c r="F54" s="84">
        <v>4192</v>
      </c>
      <c r="G54" s="84">
        <v>17338</v>
      </c>
      <c r="H54" s="84">
        <v>9890</v>
      </c>
      <c r="I54" s="84">
        <v>676</v>
      </c>
      <c r="J54" s="136">
        <v>13.341820496499047</v>
      </c>
      <c r="K54" s="136">
        <v>55.18141311266709</v>
      </c>
      <c r="L54" s="136">
        <v>31.476766390833866</v>
      </c>
      <c r="M54" s="71"/>
    </row>
    <row r="55" spans="1:13" ht="14.25" customHeight="1">
      <c r="A55" s="71"/>
      <c r="B55" s="138"/>
      <c r="C55" s="79" t="s">
        <v>80</v>
      </c>
      <c r="D55" s="78"/>
      <c r="E55" s="137">
        <v>47936</v>
      </c>
      <c r="F55" s="84">
        <v>6488</v>
      </c>
      <c r="G55" s="84">
        <v>29406</v>
      </c>
      <c r="H55" s="84">
        <v>11935</v>
      </c>
      <c r="I55" s="84">
        <v>107</v>
      </c>
      <c r="J55" s="136">
        <v>13.564991950490288</v>
      </c>
      <c r="K55" s="136">
        <v>61.481527943298</v>
      </c>
      <c r="L55" s="136">
        <v>24.95348010621171</v>
      </c>
      <c r="M55" s="71"/>
    </row>
    <row r="56" spans="1:13" ht="14.25" customHeight="1">
      <c r="A56" s="71"/>
      <c r="B56" s="138"/>
      <c r="C56" s="79" t="s">
        <v>79</v>
      </c>
      <c r="D56" s="78"/>
      <c r="E56" s="137">
        <v>31550</v>
      </c>
      <c r="F56" s="84">
        <v>3604</v>
      </c>
      <c r="G56" s="84">
        <v>17300</v>
      </c>
      <c r="H56" s="84">
        <v>9972</v>
      </c>
      <c r="I56" s="84">
        <v>674</v>
      </c>
      <c r="J56" s="136">
        <v>11.672496437362351</v>
      </c>
      <c r="K56" s="136">
        <v>56.03057390853737</v>
      </c>
      <c r="L56" s="136">
        <v>32.29692965410027</v>
      </c>
      <c r="M56" s="71"/>
    </row>
    <row r="57" spans="1:13" ht="14.25" customHeight="1">
      <c r="A57" s="71"/>
      <c r="B57" s="138"/>
      <c r="C57" s="79" t="s">
        <v>78</v>
      </c>
      <c r="D57" s="78"/>
      <c r="E57" s="137">
        <v>28378</v>
      </c>
      <c r="F57" s="84">
        <v>3092</v>
      </c>
      <c r="G57" s="84">
        <v>16005</v>
      </c>
      <c r="H57" s="84">
        <v>9279</v>
      </c>
      <c r="I57" s="84">
        <v>2</v>
      </c>
      <c r="J57" s="136">
        <v>10.896532280800676</v>
      </c>
      <c r="K57" s="136">
        <v>56.403298562165205</v>
      </c>
      <c r="L57" s="136">
        <v>32.70016915703412</v>
      </c>
      <c r="M57" s="71"/>
    </row>
    <row r="58" spans="1:13" ht="14.25" customHeight="1">
      <c r="A58" s="71"/>
      <c r="B58" s="138"/>
      <c r="C58" s="79" t="s">
        <v>77</v>
      </c>
      <c r="D58" s="78"/>
      <c r="E58" s="137">
        <v>9679</v>
      </c>
      <c r="F58" s="84">
        <v>1076</v>
      </c>
      <c r="G58" s="84">
        <v>5565</v>
      </c>
      <c r="H58" s="84">
        <v>3030</v>
      </c>
      <c r="I58" s="84">
        <v>8</v>
      </c>
      <c r="J58" s="136">
        <v>11.126046944473167</v>
      </c>
      <c r="K58" s="136">
        <v>57.54317030296764</v>
      </c>
      <c r="L58" s="136">
        <v>31.330782752559198</v>
      </c>
      <c r="M58" s="71"/>
    </row>
    <row r="59" spans="1:13" ht="14.25" customHeight="1">
      <c r="A59" s="71"/>
      <c r="B59" s="138"/>
      <c r="C59" s="79" t="s">
        <v>76</v>
      </c>
      <c r="D59" s="78"/>
      <c r="E59" s="137">
        <v>17033</v>
      </c>
      <c r="F59" s="84">
        <v>2344</v>
      </c>
      <c r="G59" s="84">
        <v>10214</v>
      </c>
      <c r="H59" s="84">
        <v>4441</v>
      </c>
      <c r="I59" s="84">
        <v>34</v>
      </c>
      <c r="J59" s="136">
        <v>13.78904641449497</v>
      </c>
      <c r="K59" s="136">
        <v>60.08588740514148</v>
      </c>
      <c r="L59" s="136">
        <v>26.12506618036355</v>
      </c>
      <c r="M59" s="71"/>
    </row>
    <row r="60" spans="1:13" ht="14.25" customHeight="1">
      <c r="A60" s="71"/>
      <c r="B60" s="138"/>
      <c r="C60" s="79" t="s">
        <v>75</v>
      </c>
      <c r="D60" s="78"/>
      <c r="E60" s="137">
        <v>11171</v>
      </c>
      <c r="F60" s="84">
        <v>1118</v>
      </c>
      <c r="G60" s="84">
        <v>6553</v>
      </c>
      <c r="H60" s="84">
        <v>3496</v>
      </c>
      <c r="I60" s="84">
        <v>4</v>
      </c>
      <c r="J60" s="136">
        <v>10.011641443538998</v>
      </c>
      <c r="K60" s="136">
        <v>58.68183039312259</v>
      </c>
      <c r="L60" s="136">
        <v>31.30652816333841</v>
      </c>
      <c r="M60" s="71"/>
    </row>
    <row r="61" spans="1:13" ht="14.25" customHeight="1">
      <c r="A61" s="71"/>
      <c r="B61" s="138"/>
      <c r="C61" s="79" t="s">
        <v>74</v>
      </c>
      <c r="D61" s="78"/>
      <c r="E61" s="137">
        <v>10724</v>
      </c>
      <c r="F61" s="84">
        <v>1032</v>
      </c>
      <c r="G61" s="84">
        <v>5965</v>
      </c>
      <c r="H61" s="84">
        <v>3727</v>
      </c>
      <c r="I61" s="84">
        <v>0</v>
      </c>
      <c r="J61" s="136">
        <v>9.623274897426333</v>
      </c>
      <c r="K61" s="136">
        <v>55.62290190227527</v>
      </c>
      <c r="L61" s="136">
        <v>34.75382320029839</v>
      </c>
      <c r="M61" s="71"/>
    </row>
    <row r="62" spans="1:13" ht="14.25" customHeight="1">
      <c r="A62" s="71"/>
      <c r="B62" s="138"/>
      <c r="C62" s="79" t="s">
        <v>73</v>
      </c>
      <c r="D62" s="78"/>
      <c r="E62" s="137">
        <v>17013</v>
      </c>
      <c r="F62" s="84">
        <v>2595</v>
      </c>
      <c r="G62" s="84">
        <v>10125</v>
      </c>
      <c r="H62" s="84">
        <v>4259</v>
      </c>
      <c r="I62" s="84">
        <v>34</v>
      </c>
      <c r="J62" s="136">
        <v>15.283585605748277</v>
      </c>
      <c r="K62" s="136">
        <v>59.632487190058306</v>
      </c>
      <c r="L62" s="136">
        <v>25.08392720419342</v>
      </c>
      <c r="M62" s="71"/>
    </row>
    <row r="63" spans="1:13" ht="14.25" customHeight="1">
      <c r="A63" s="71"/>
      <c r="B63" s="138"/>
      <c r="C63" s="79" t="s">
        <v>72</v>
      </c>
      <c r="D63" s="78"/>
      <c r="E63" s="137">
        <v>11786</v>
      </c>
      <c r="F63" s="84">
        <v>896</v>
      </c>
      <c r="G63" s="84">
        <v>6511</v>
      </c>
      <c r="H63" s="84">
        <v>4125</v>
      </c>
      <c r="I63" s="84">
        <v>254</v>
      </c>
      <c r="J63" s="136">
        <v>7.7696843565730145</v>
      </c>
      <c r="K63" s="136">
        <v>56.4602844259452</v>
      </c>
      <c r="L63" s="136">
        <v>35.77003121748179</v>
      </c>
      <c r="M63" s="71"/>
    </row>
    <row r="64" spans="1:13" ht="14.25" customHeight="1">
      <c r="A64" s="71"/>
      <c r="B64" s="138"/>
      <c r="C64" s="79" t="s">
        <v>71</v>
      </c>
      <c r="D64" s="78"/>
      <c r="E64" s="137">
        <v>7333</v>
      </c>
      <c r="F64" s="84">
        <v>573</v>
      </c>
      <c r="G64" s="84">
        <v>3919</v>
      </c>
      <c r="H64" s="84">
        <v>2840</v>
      </c>
      <c r="I64" s="84">
        <v>1</v>
      </c>
      <c r="J64" s="136">
        <v>7.815057283142389</v>
      </c>
      <c r="K64" s="136">
        <v>53.4506273867976</v>
      </c>
      <c r="L64" s="136">
        <v>38.73431533006001</v>
      </c>
      <c r="M64" s="71"/>
    </row>
    <row r="65" spans="1:13" ht="14.25" customHeight="1">
      <c r="A65" s="71"/>
      <c r="B65" s="138"/>
      <c r="C65" s="79" t="s">
        <v>70</v>
      </c>
      <c r="D65" s="78"/>
      <c r="E65" s="137">
        <v>25026</v>
      </c>
      <c r="F65" s="84">
        <v>2271</v>
      </c>
      <c r="G65" s="84">
        <v>12859</v>
      </c>
      <c r="H65" s="84">
        <v>9768</v>
      </c>
      <c r="I65" s="84">
        <v>128</v>
      </c>
      <c r="J65" s="136">
        <v>9.121214555385974</v>
      </c>
      <c r="K65" s="136">
        <v>51.646718611936706</v>
      </c>
      <c r="L65" s="136">
        <v>39.232066832677326</v>
      </c>
      <c r="M65" s="71"/>
    </row>
    <row r="66" spans="1:13" ht="14.25" customHeight="1">
      <c r="A66" s="71"/>
      <c r="B66" s="138"/>
      <c r="C66" s="79" t="s">
        <v>69</v>
      </c>
      <c r="D66" s="78"/>
      <c r="E66" s="137">
        <v>40343</v>
      </c>
      <c r="F66" s="84">
        <v>4655</v>
      </c>
      <c r="G66" s="84">
        <v>24294</v>
      </c>
      <c r="H66" s="84">
        <v>10526</v>
      </c>
      <c r="I66" s="84">
        <v>868</v>
      </c>
      <c r="J66" s="136">
        <v>11.792273590880303</v>
      </c>
      <c r="K66" s="136">
        <v>61.542748575047504</v>
      </c>
      <c r="L66" s="136">
        <v>26.664977834072197</v>
      </c>
      <c r="M66" s="71"/>
    </row>
    <row r="67" spans="1:13" ht="14.25" customHeight="1">
      <c r="A67" s="71"/>
      <c r="B67" s="138"/>
      <c r="C67" s="79" t="s">
        <v>177</v>
      </c>
      <c r="D67" s="78"/>
      <c r="E67" s="137">
        <v>3214</v>
      </c>
      <c r="F67" s="84">
        <v>320</v>
      </c>
      <c r="G67" s="84">
        <v>1852</v>
      </c>
      <c r="H67" s="84">
        <v>1038</v>
      </c>
      <c r="I67" s="84">
        <v>4</v>
      </c>
      <c r="J67" s="136">
        <v>9.968847352024921</v>
      </c>
      <c r="K67" s="136">
        <v>57.69470404984423</v>
      </c>
      <c r="L67" s="136">
        <v>32.33644859813084</v>
      </c>
      <c r="M67" s="71"/>
    </row>
    <row r="68" spans="1:13" ht="12">
      <c r="A68" s="71"/>
      <c r="B68" s="106" t="s">
        <v>176</v>
      </c>
      <c r="C68" s="71"/>
      <c r="D68" s="71"/>
      <c r="E68" s="71"/>
      <c r="F68" s="71"/>
      <c r="G68" s="71"/>
      <c r="H68" s="71"/>
      <c r="I68" s="71"/>
      <c r="J68" s="135"/>
      <c r="K68" s="135"/>
      <c r="L68" s="135"/>
      <c r="M68" s="71"/>
    </row>
    <row r="69" spans="1:13" ht="12">
      <c r="A69" s="71"/>
      <c r="B69" s="106" t="s">
        <v>175</v>
      </c>
      <c r="C69" s="71"/>
      <c r="D69" s="71"/>
      <c r="E69" s="71"/>
      <c r="F69" s="71"/>
      <c r="G69" s="71"/>
      <c r="H69" s="71"/>
      <c r="I69" s="71"/>
      <c r="J69" s="135"/>
      <c r="K69" s="135"/>
      <c r="L69" s="135"/>
      <c r="M69" s="71"/>
    </row>
    <row r="70" spans="1:13" ht="12">
      <c r="A70" s="71"/>
      <c r="B70" s="71"/>
      <c r="C70" s="71"/>
      <c r="D70" s="71"/>
      <c r="E70" s="71"/>
      <c r="F70" s="71"/>
      <c r="G70" s="71"/>
      <c r="H70" s="71"/>
      <c r="I70" s="71"/>
      <c r="J70" s="135"/>
      <c r="K70" s="135"/>
      <c r="L70" s="135"/>
      <c r="M70" s="71"/>
    </row>
  </sheetData>
  <sheetProtection/>
  <mergeCells count="4">
    <mergeCell ref="E3:I3"/>
    <mergeCell ref="J3:L3"/>
    <mergeCell ref="B6:D6"/>
    <mergeCell ref="B3:D4"/>
  </mergeCells>
  <dataValidations count="1">
    <dataValidation allowBlank="1" showInputMessage="1" showErrorMessage="1" sqref="F6:L67 A3:A65536"/>
  </dataValidation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BA32"/>
  <sheetViews>
    <sheetView zoomScalePageLayoutView="0" workbookViewId="0" topLeftCell="A1">
      <selection activeCell="A1" sqref="A1"/>
    </sheetView>
  </sheetViews>
  <sheetFormatPr defaultColWidth="8.796875" defaultRowHeight="15"/>
  <cols>
    <col min="1" max="1" width="2.69921875" style="70" customWidth="1"/>
    <col min="2" max="2" width="4.8984375" style="103" customWidth="1"/>
    <col min="3" max="3" width="12.69921875" style="154" customWidth="1"/>
    <col min="4" max="4" width="9.59765625" style="153" customWidth="1"/>
    <col min="5" max="8" width="9.59765625" style="152" customWidth="1"/>
    <col min="9" max="9" width="8.59765625" style="152" customWidth="1"/>
    <col min="10" max="10" width="8.59765625" style="151" customWidth="1"/>
    <col min="11" max="12" width="8.59765625" style="150" customWidth="1"/>
    <col min="13" max="13" width="8.59765625" style="149" customWidth="1"/>
    <col min="14" max="14" width="2.59765625" style="146" customWidth="1"/>
    <col min="15" max="17" width="9" style="146" customWidth="1"/>
    <col min="18" max="20" width="9" style="148" customWidth="1"/>
    <col min="21" max="24" width="9" style="146" customWidth="1"/>
    <col min="25" max="25" width="9" style="147" customWidth="1"/>
    <col min="26" max="31" width="9" style="146" customWidth="1"/>
    <col min="32" max="32" width="9" style="147" customWidth="1"/>
    <col min="33" max="38" width="9" style="146" customWidth="1"/>
    <col min="39" max="39" width="9" style="147" customWidth="1"/>
    <col min="40" max="45" width="9" style="146" customWidth="1"/>
    <col min="46" max="46" width="9" style="147" customWidth="1"/>
    <col min="47" max="52" width="9" style="146" customWidth="1"/>
    <col min="53" max="16384" width="9" style="101" customWidth="1"/>
  </cols>
  <sheetData>
    <row r="1" spans="1:14" s="70" customFormat="1" ht="13.5">
      <c r="A1" s="71"/>
      <c r="B1" s="100" t="s">
        <v>219</v>
      </c>
      <c r="C1" s="71"/>
      <c r="D1" s="71"/>
      <c r="E1" s="71"/>
      <c r="F1" s="71"/>
      <c r="G1" s="71"/>
      <c r="H1" s="71"/>
      <c r="I1" s="71"/>
      <c r="J1" s="71"/>
      <c r="K1" s="71"/>
      <c r="L1" s="71"/>
      <c r="M1" s="71"/>
      <c r="N1" s="71"/>
    </row>
    <row r="2" spans="1:14" s="70" customFormat="1" ht="12">
      <c r="A2" s="71"/>
      <c r="B2" s="71"/>
      <c r="C2" s="71"/>
      <c r="D2" s="71"/>
      <c r="E2" s="71"/>
      <c r="F2" s="71"/>
      <c r="G2" s="71"/>
      <c r="H2" s="71"/>
      <c r="I2" s="71"/>
      <c r="J2" s="71"/>
      <c r="K2" s="71"/>
      <c r="L2" s="71"/>
      <c r="M2" s="71"/>
      <c r="N2" s="71"/>
    </row>
    <row r="3" spans="1:21" s="70" customFormat="1" ht="14.25" customHeight="1">
      <c r="A3" s="71"/>
      <c r="B3" s="490" t="s">
        <v>218</v>
      </c>
      <c r="C3" s="490" t="s">
        <v>217</v>
      </c>
      <c r="D3" s="491" t="s">
        <v>216</v>
      </c>
      <c r="E3" s="492"/>
      <c r="F3" s="492"/>
      <c r="G3" s="492"/>
      <c r="H3" s="492"/>
      <c r="I3" s="493"/>
      <c r="J3" s="491" t="s">
        <v>215</v>
      </c>
      <c r="K3" s="492"/>
      <c r="L3" s="492"/>
      <c r="M3" s="493"/>
      <c r="N3" s="71"/>
      <c r="O3" s="98"/>
      <c r="P3" s="98"/>
      <c r="Q3" s="98"/>
      <c r="R3" s="98"/>
      <c r="S3" s="98"/>
      <c r="T3" s="98"/>
      <c r="U3" s="98"/>
    </row>
    <row r="4" spans="1:53" s="103" customFormat="1" ht="22.5" customHeight="1">
      <c r="A4" s="71"/>
      <c r="B4" s="490"/>
      <c r="C4" s="490"/>
      <c r="D4" s="180" t="s">
        <v>214</v>
      </c>
      <c r="E4" s="179" t="s">
        <v>213</v>
      </c>
      <c r="F4" s="179" t="s">
        <v>212</v>
      </c>
      <c r="G4" s="179" t="s">
        <v>209</v>
      </c>
      <c r="H4" s="179" t="s">
        <v>208</v>
      </c>
      <c r="I4" s="179" t="s">
        <v>168</v>
      </c>
      <c r="J4" s="178" t="s">
        <v>211</v>
      </c>
      <c r="K4" s="178" t="s">
        <v>210</v>
      </c>
      <c r="L4" s="178" t="s">
        <v>209</v>
      </c>
      <c r="M4" s="178" t="s">
        <v>208</v>
      </c>
      <c r="N4" s="177"/>
      <c r="O4" s="168"/>
      <c r="P4" s="168"/>
      <c r="Q4" s="168"/>
      <c r="R4" s="168"/>
      <c r="S4" s="168"/>
      <c r="T4" s="168"/>
      <c r="U4" s="168"/>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row>
    <row r="5" spans="1:53" s="166" customFormat="1" ht="12.75" customHeight="1">
      <c r="A5" s="71"/>
      <c r="B5" s="176"/>
      <c r="C5" s="176"/>
      <c r="D5" s="175" t="s">
        <v>46</v>
      </c>
      <c r="E5" s="175" t="s">
        <v>46</v>
      </c>
      <c r="F5" s="175" t="s">
        <v>46</v>
      </c>
      <c r="G5" s="175" t="s">
        <v>46</v>
      </c>
      <c r="H5" s="175" t="s">
        <v>46</v>
      </c>
      <c r="I5" s="175" t="s">
        <v>46</v>
      </c>
      <c r="J5" s="174" t="s">
        <v>47</v>
      </c>
      <c r="K5" s="174" t="s">
        <v>47</v>
      </c>
      <c r="L5" s="174" t="s">
        <v>47</v>
      </c>
      <c r="M5" s="174" t="s">
        <v>47</v>
      </c>
      <c r="N5" s="155"/>
      <c r="O5" s="167"/>
      <c r="P5" s="167"/>
      <c r="Q5" s="167"/>
      <c r="R5" s="167"/>
      <c r="S5" s="181"/>
      <c r="T5" s="181"/>
      <c r="U5" s="181"/>
      <c r="V5" s="167"/>
      <c r="W5" s="167"/>
      <c r="X5" s="167"/>
      <c r="Y5" s="167"/>
      <c r="Z5" s="168"/>
      <c r="AA5" s="167"/>
      <c r="AB5" s="167"/>
      <c r="AC5" s="167"/>
      <c r="AD5" s="167"/>
      <c r="AE5" s="167"/>
      <c r="AF5" s="167"/>
      <c r="AG5" s="168"/>
      <c r="AH5" s="167"/>
      <c r="AI5" s="167"/>
      <c r="AJ5" s="167"/>
      <c r="AK5" s="167"/>
      <c r="AL5" s="167"/>
      <c r="AM5" s="167"/>
      <c r="AN5" s="168"/>
      <c r="AO5" s="167"/>
      <c r="AP5" s="167"/>
      <c r="AQ5" s="167"/>
      <c r="AR5" s="167"/>
      <c r="AS5" s="167"/>
      <c r="AT5" s="167"/>
      <c r="AU5" s="168"/>
      <c r="AV5" s="167"/>
      <c r="AW5" s="167"/>
      <c r="AX5" s="167"/>
      <c r="AY5" s="167"/>
      <c r="AZ5" s="167"/>
      <c r="BA5" s="167"/>
    </row>
    <row r="6" spans="1:53" s="166" customFormat="1" ht="15.75" customHeight="1">
      <c r="A6" s="71"/>
      <c r="B6" s="488" t="s">
        <v>207</v>
      </c>
      <c r="C6" s="173" t="s">
        <v>154</v>
      </c>
      <c r="D6" s="165">
        <v>997069</v>
      </c>
      <c r="E6" s="165">
        <v>399125</v>
      </c>
      <c r="F6" s="165">
        <v>557516</v>
      </c>
      <c r="G6" s="165">
        <v>31246</v>
      </c>
      <c r="H6" s="165">
        <v>9116</v>
      </c>
      <c r="I6" s="165">
        <v>66</v>
      </c>
      <c r="J6" s="172">
        <v>40.03247733457171</v>
      </c>
      <c r="K6" s="172">
        <v>55.91918981186617</v>
      </c>
      <c r="L6" s="172">
        <v>3.133992575749521</v>
      </c>
      <c r="M6" s="172">
        <v>0.9143402778126043</v>
      </c>
      <c r="N6" s="155"/>
      <c r="O6" s="167"/>
      <c r="P6" s="167"/>
      <c r="Q6" s="167"/>
      <c r="R6" s="167"/>
      <c r="S6" s="181"/>
      <c r="T6" s="181"/>
      <c r="U6" s="181"/>
      <c r="V6" s="167"/>
      <c r="W6" s="167"/>
      <c r="X6" s="167"/>
      <c r="Y6" s="167"/>
      <c r="Z6" s="168"/>
      <c r="AA6" s="167"/>
      <c r="AB6" s="167"/>
      <c r="AC6" s="167"/>
      <c r="AD6" s="167"/>
      <c r="AE6" s="167"/>
      <c r="AF6" s="167"/>
      <c r="AG6" s="168"/>
      <c r="AH6" s="167"/>
      <c r="AI6" s="167"/>
      <c r="AJ6" s="167"/>
      <c r="AK6" s="167"/>
      <c r="AL6" s="167"/>
      <c r="AM6" s="167"/>
      <c r="AN6" s="168"/>
      <c r="AO6" s="167"/>
      <c r="AP6" s="167"/>
      <c r="AQ6" s="167"/>
      <c r="AR6" s="167"/>
      <c r="AS6" s="167"/>
      <c r="AT6" s="167"/>
      <c r="AU6" s="168"/>
      <c r="AV6" s="167"/>
      <c r="AW6" s="167"/>
      <c r="AX6" s="167"/>
      <c r="AY6" s="167"/>
      <c r="AZ6" s="167"/>
      <c r="BA6" s="167"/>
    </row>
    <row r="7" spans="1:53" ht="15.75" customHeight="1">
      <c r="A7" s="71"/>
      <c r="B7" s="488"/>
      <c r="C7" s="110" t="s">
        <v>147</v>
      </c>
      <c r="D7" s="84">
        <v>2983584</v>
      </c>
      <c r="E7" s="84">
        <v>1045029</v>
      </c>
      <c r="F7" s="84">
        <v>1831185</v>
      </c>
      <c r="G7" s="84">
        <v>50929</v>
      </c>
      <c r="H7" s="84">
        <v>46558</v>
      </c>
      <c r="I7" s="165">
        <v>9883</v>
      </c>
      <c r="J7" s="164">
        <v>35.142369727151454</v>
      </c>
      <c r="K7" s="164">
        <v>61.57932488841347</v>
      </c>
      <c r="L7" s="164">
        <v>1.7126469675330505</v>
      </c>
      <c r="M7" s="164">
        <v>1.5656584169020356</v>
      </c>
      <c r="N7" s="155"/>
      <c r="O7" s="167"/>
      <c r="P7" s="167"/>
      <c r="Q7" s="167"/>
      <c r="R7" s="167"/>
      <c r="S7" s="181"/>
      <c r="T7" s="181"/>
      <c r="U7" s="181"/>
      <c r="Y7" s="146"/>
      <c r="Z7" s="147"/>
      <c r="AF7" s="146"/>
      <c r="AG7" s="147"/>
      <c r="AM7" s="146"/>
      <c r="AN7" s="147"/>
      <c r="AT7" s="146"/>
      <c r="AU7" s="147"/>
      <c r="BA7" s="146"/>
    </row>
    <row r="8" spans="1:53" ht="15.75" customHeight="1">
      <c r="A8" s="71"/>
      <c r="B8" s="488"/>
      <c r="C8" s="110" t="s">
        <v>146</v>
      </c>
      <c r="D8" s="84">
        <v>3373118</v>
      </c>
      <c r="E8" s="84">
        <v>1259296</v>
      </c>
      <c r="F8" s="84">
        <v>1968409</v>
      </c>
      <c r="G8" s="84">
        <v>57722</v>
      </c>
      <c r="H8" s="84">
        <v>58219</v>
      </c>
      <c r="I8" s="165">
        <v>29472</v>
      </c>
      <c r="J8" s="164">
        <v>37.66236019004404</v>
      </c>
      <c r="K8" s="164">
        <v>58.87013756839091</v>
      </c>
      <c r="L8" s="164">
        <v>1.7263191139253378</v>
      </c>
      <c r="M8" s="164">
        <v>1.741183127639708</v>
      </c>
      <c r="N8" s="155"/>
      <c r="O8" s="167"/>
      <c r="P8" s="167"/>
      <c r="Q8" s="167"/>
      <c r="R8" s="167"/>
      <c r="S8" s="181"/>
      <c r="T8" s="181"/>
      <c r="U8" s="181"/>
      <c r="Y8" s="146"/>
      <c r="Z8" s="147"/>
      <c r="AF8" s="146"/>
      <c r="AG8" s="147"/>
      <c r="AM8" s="146"/>
      <c r="AN8" s="147"/>
      <c r="AT8" s="146"/>
      <c r="AU8" s="147"/>
      <c r="BA8" s="146"/>
    </row>
    <row r="9" spans="1:53" ht="15.75" customHeight="1">
      <c r="A9" s="71"/>
      <c r="B9" s="488"/>
      <c r="C9" s="110" t="s">
        <v>145</v>
      </c>
      <c r="D9" s="84">
        <v>3573654</v>
      </c>
      <c r="E9" s="84">
        <v>1327695</v>
      </c>
      <c r="F9" s="84">
        <v>2069846</v>
      </c>
      <c r="G9" s="84">
        <v>67374</v>
      </c>
      <c r="H9" s="84">
        <v>73216</v>
      </c>
      <c r="I9" s="165">
        <v>35523</v>
      </c>
      <c r="J9" s="164">
        <v>37.525320571793415</v>
      </c>
      <c r="K9" s="164">
        <v>58.501112593061144</v>
      </c>
      <c r="L9" s="164">
        <v>1.904225705605587</v>
      </c>
      <c r="M9" s="164">
        <v>2.0693411295398616</v>
      </c>
      <c r="N9" s="155"/>
      <c r="O9" s="167"/>
      <c r="P9" s="167"/>
      <c r="Q9" s="167"/>
      <c r="R9" s="167"/>
      <c r="S9" s="181"/>
      <c r="T9" s="181"/>
      <c r="U9" s="181"/>
      <c r="Y9" s="146"/>
      <c r="Z9" s="147"/>
      <c r="AF9" s="146"/>
      <c r="AG9" s="147"/>
      <c r="AM9" s="146"/>
      <c r="AN9" s="147"/>
      <c r="AT9" s="146"/>
      <c r="AU9" s="147"/>
      <c r="BA9" s="146"/>
    </row>
    <row r="10" spans="1:53" ht="15.75" customHeight="1">
      <c r="A10" s="71"/>
      <c r="B10" s="488"/>
      <c r="C10" s="110" t="s">
        <v>144</v>
      </c>
      <c r="D10" s="84">
        <v>3691903</v>
      </c>
      <c r="E10" s="84">
        <v>1325115</v>
      </c>
      <c r="F10" s="84">
        <v>2146130</v>
      </c>
      <c r="G10" s="84">
        <v>76786</v>
      </c>
      <c r="H10" s="84">
        <v>92565</v>
      </c>
      <c r="I10" s="165">
        <v>51307</v>
      </c>
      <c r="J10" s="164">
        <v>36.398298520352164</v>
      </c>
      <c r="K10" s="164">
        <v>58.949963137903794</v>
      </c>
      <c r="L10" s="164">
        <v>2.109160148503157</v>
      </c>
      <c r="M10" s="164">
        <v>2.542578193240887</v>
      </c>
      <c r="N10" s="155"/>
      <c r="O10" s="167"/>
      <c r="P10" s="167"/>
      <c r="Q10" s="167"/>
      <c r="R10" s="167"/>
      <c r="S10" s="181"/>
      <c r="T10" s="181"/>
      <c r="U10" s="181"/>
      <c r="Y10" s="146"/>
      <c r="Z10" s="147"/>
      <c r="AF10" s="146"/>
      <c r="AG10" s="147"/>
      <c r="AM10" s="146"/>
      <c r="AN10" s="147"/>
      <c r="AT10" s="146"/>
      <c r="AU10" s="147"/>
      <c r="BA10" s="146"/>
    </row>
    <row r="11" spans="1:53" ht="15.75" customHeight="1">
      <c r="A11" s="71"/>
      <c r="B11" s="488"/>
      <c r="C11" s="110" t="s">
        <v>143</v>
      </c>
      <c r="D11" s="84">
        <v>3813017</v>
      </c>
      <c r="E11" s="84">
        <v>1340486</v>
      </c>
      <c r="F11" s="84">
        <v>2210150</v>
      </c>
      <c r="G11" s="84">
        <v>87064</v>
      </c>
      <c r="H11" s="84">
        <v>111863</v>
      </c>
      <c r="I11" s="165">
        <v>63454</v>
      </c>
      <c r="J11" s="164">
        <v>35.75045945354166</v>
      </c>
      <c r="K11" s="164">
        <v>58.94420229770776</v>
      </c>
      <c r="L11" s="164">
        <v>2.321977254416048</v>
      </c>
      <c r="M11" s="164">
        <v>2.98336099433454</v>
      </c>
      <c r="N11" s="155"/>
      <c r="O11" s="167"/>
      <c r="P11" s="167"/>
      <c r="Q11" s="167"/>
      <c r="R11" s="167"/>
      <c r="S11" s="181"/>
      <c r="T11" s="181"/>
      <c r="U11" s="181"/>
      <c r="Y11" s="146"/>
      <c r="Z11" s="147"/>
      <c r="AF11" s="146"/>
      <c r="AG11" s="147"/>
      <c r="AM11" s="146"/>
      <c r="AN11" s="147"/>
      <c r="AT11" s="146"/>
      <c r="AU11" s="147"/>
      <c r="BA11" s="146"/>
    </row>
    <row r="12" spans="1:53" ht="15.75" customHeight="1">
      <c r="A12" s="71"/>
      <c r="B12" s="488"/>
      <c r="C12" s="110" t="s">
        <v>142</v>
      </c>
      <c r="D12" s="84">
        <v>3904378</v>
      </c>
      <c r="E12" s="84">
        <v>1353806</v>
      </c>
      <c r="F12" s="84">
        <v>2238261</v>
      </c>
      <c r="G12" s="84">
        <v>95352</v>
      </c>
      <c r="H12" s="84">
        <v>125727</v>
      </c>
      <c r="I12" s="165">
        <v>91232</v>
      </c>
      <c r="J12" s="164">
        <v>35.50364974223384</v>
      </c>
      <c r="K12" s="164">
        <v>58.69853921145427</v>
      </c>
      <c r="L12" s="164">
        <v>2.5006123552573123</v>
      </c>
      <c r="M12" s="164">
        <v>3.297198691054578</v>
      </c>
      <c r="N12" s="155"/>
      <c r="O12" s="167"/>
      <c r="P12" s="167"/>
      <c r="Q12" s="167"/>
      <c r="R12" s="167"/>
      <c r="S12" s="181"/>
      <c r="T12" s="181"/>
      <c r="U12" s="181"/>
      <c r="Y12" s="146"/>
      <c r="Z12" s="147"/>
      <c r="AF12" s="146"/>
      <c r="AG12" s="147"/>
      <c r="AM12" s="146"/>
      <c r="AN12" s="147"/>
      <c r="AT12" s="146"/>
      <c r="AU12" s="147"/>
      <c r="BA12" s="146"/>
    </row>
    <row r="13" spans="1:53" ht="15.75" customHeight="1" thickBot="1">
      <c r="A13" s="71"/>
      <c r="B13" s="494"/>
      <c r="C13" s="171" t="s">
        <v>141</v>
      </c>
      <c r="D13" s="170">
        <v>3926073</v>
      </c>
      <c r="E13" s="170">
        <v>1326382</v>
      </c>
      <c r="F13" s="170">
        <v>2239360</v>
      </c>
      <c r="G13" s="170">
        <v>102312</v>
      </c>
      <c r="H13" s="170">
        <v>131005</v>
      </c>
      <c r="I13" s="170">
        <v>127014</v>
      </c>
      <c r="J13" s="169">
        <v>34.91343514275509</v>
      </c>
      <c r="K13" s="169">
        <v>58.94512298966666</v>
      </c>
      <c r="L13" s="169">
        <v>2.6930879462519535</v>
      </c>
      <c r="M13" s="169">
        <v>3.4483539213263072</v>
      </c>
      <c r="N13" s="155"/>
      <c r="O13" s="167"/>
      <c r="P13" s="167"/>
      <c r="Q13" s="167"/>
      <c r="R13" s="167"/>
      <c r="S13" s="181"/>
      <c r="T13" s="181"/>
      <c r="U13" s="181"/>
      <c r="Y13" s="146"/>
      <c r="Z13" s="147"/>
      <c r="AF13" s="146"/>
      <c r="AG13" s="147"/>
      <c r="AM13" s="146"/>
      <c r="AN13" s="147"/>
      <c r="AT13" s="146"/>
      <c r="AU13" s="147"/>
      <c r="BA13" s="146"/>
    </row>
    <row r="14" spans="1:53" s="166" customFormat="1" ht="15.75" customHeight="1" thickTop="1">
      <c r="A14" s="71"/>
      <c r="B14" s="488" t="s">
        <v>206</v>
      </c>
      <c r="C14" s="110" t="s">
        <v>154</v>
      </c>
      <c r="D14" s="84">
        <v>994871</v>
      </c>
      <c r="E14" s="84">
        <v>289979</v>
      </c>
      <c r="F14" s="84">
        <v>555069</v>
      </c>
      <c r="G14" s="84">
        <v>131619</v>
      </c>
      <c r="H14" s="84">
        <v>18132</v>
      </c>
      <c r="I14" s="165">
        <v>72</v>
      </c>
      <c r="J14" s="164">
        <v>29.149506583742042</v>
      </c>
      <c r="K14" s="164">
        <v>55.79710072084914</v>
      </c>
      <c r="L14" s="164">
        <v>13.230712937990488</v>
      </c>
      <c r="M14" s="164">
        <v>1.8226797574183329</v>
      </c>
      <c r="N14" s="155"/>
      <c r="O14" s="167"/>
      <c r="P14" s="167"/>
      <c r="Q14" s="167"/>
      <c r="R14" s="167"/>
      <c r="S14" s="181"/>
      <c r="T14" s="181"/>
      <c r="U14" s="181"/>
      <c r="V14" s="167"/>
      <c r="W14" s="167"/>
      <c r="X14" s="167"/>
      <c r="Y14" s="167"/>
      <c r="Z14" s="168"/>
      <c r="AA14" s="167"/>
      <c r="AB14" s="167"/>
      <c r="AC14" s="167"/>
      <c r="AD14" s="167"/>
      <c r="AE14" s="167"/>
      <c r="AF14" s="167"/>
      <c r="AG14" s="168"/>
      <c r="AH14" s="167"/>
      <c r="AI14" s="167"/>
      <c r="AJ14" s="167"/>
      <c r="AK14" s="167"/>
      <c r="AL14" s="167"/>
      <c r="AM14" s="167"/>
      <c r="AN14" s="168"/>
      <c r="AO14" s="167"/>
      <c r="AP14" s="167"/>
      <c r="AQ14" s="167"/>
      <c r="AR14" s="167"/>
      <c r="AS14" s="167"/>
      <c r="AT14" s="167"/>
      <c r="AU14" s="168"/>
      <c r="AV14" s="167"/>
      <c r="AW14" s="167"/>
      <c r="AX14" s="167"/>
      <c r="AY14" s="167"/>
      <c r="AZ14" s="167"/>
      <c r="BA14" s="167"/>
    </row>
    <row r="15" spans="1:53" ht="15.75" customHeight="1">
      <c r="A15" s="71"/>
      <c r="B15" s="488"/>
      <c r="C15" s="110" t="s">
        <v>147</v>
      </c>
      <c r="D15" s="84">
        <v>2849869</v>
      </c>
      <c r="E15" s="84">
        <v>676708</v>
      </c>
      <c r="F15" s="84">
        <v>1828225</v>
      </c>
      <c r="G15" s="84">
        <v>264857</v>
      </c>
      <c r="H15" s="84">
        <v>75342</v>
      </c>
      <c r="I15" s="165">
        <v>4737</v>
      </c>
      <c r="J15" s="164">
        <v>23.78476640099651</v>
      </c>
      <c r="K15" s="164">
        <v>64.25800279213759</v>
      </c>
      <c r="L15" s="164">
        <v>9.309128715293351</v>
      </c>
      <c r="M15" s="164">
        <v>2.648102091572553</v>
      </c>
      <c r="N15" s="155"/>
      <c r="O15" s="167"/>
      <c r="P15" s="167"/>
      <c r="Q15" s="167"/>
      <c r="R15" s="167"/>
      <c r="S15" s="181"/>
      <c r="T15" s="181"/>
      <c r="U15" s="181"/>
      <c r="Y15" s="146"/>
      <c r="Z15" s="147"/>
      <c r="AF15" s="146"/>
      <c r="AG15" s="147"/>
      <c r="AM15" s="146"/>
      <c r="AN15" s="147"/>
      <c r="AT15" s="146"/>
      <c r="AU15" s="147"/>
      <c r="BA15" s="146"/>
    </row>
    <row r="16" spans="1:53" ht="15.75" customHeight="1">
      <c r="A16" s="71"/>
      <c r="B16" s="488"/>
      <c r="C16" s="110" t="s">
        <v>146</v>
      </c>
      <c r="D16" s="84">
        <v>3205923</v>
      </c>
      <c r="E16" s="84">
        <v>841911</v>
      </c>
      <c r="F16" s="84">
        <v>1963627</v>
      </c>
      <c r="G16" s="84">
        <v>288783</v>
      </c>
      <c r="H16" s="84">
        <v>89769</v>
      </c>
      <c r="I16" s="165">
        <v>21833</v>
      </c>
      <c r="J16" s="164">
        <v>26.44118099676831</v>
      </c>
      <c r="K16" s="164">
        <v>61.66995907778988</v>
      </c>
      <c r="L16" s="164">
        <v>9.069561475963305</v>
      </c>
      <c r="M16" s="164">
        <v>2.819298449478501</v>
      </c>
      <c r="N16" s="155"/>
      <c r="O16" s="167"/>
      <c r="P16" s="167"/>
      <c r="Q16" s="167"/>
      <c r="R16" s="167"/>
      <c r="S16" s="181"/>
      <c r="T16" s="181"/>
      <c r="U16" s="181"/>
      <c r="Y16" s="146"/>
      <c r="Z16" s="147"/>
      <c r="AF16" s="146"/>
      <c r="AG16" s="147"/>
      <c r="AM16" s="146"/>
      <c r="AN16" s="147"/>
      <c r="AT16" s="146"/>
      <c r="AU16" s="147"/>
      <c r="BA16" s="146"/>
    </row>
    <row r="17" spans="1:53" ht="15.75" customHeight="1">
      <c r="A17" s="71"/>
      <c r="B17" s="488"/>
      <c r="C17" s="110" t="s">
        <v>145</v>
      </c>
      <c r="D17" s="84">
        <v>3433261</v>
      </c>
      <c r="E17" s="84">
        <v>907521</v>
      </c>
      <c r="F17" s="84">
        <v>2070193</v>
      </c>
      <c r="G17" s="84">
        <v>324876</v>
      </c>
      <c r="H17" s="84">
        <v>111263</v>
      </c>
      <c r="I17" s="165">
        <v>19408</v>
      </c>
      <c r="J17" s="164">
        <v>26.583482065572245</v>
      </c>
      <c r="K17" s="164">
        <v>60.640953198629234</v>
      </c>
      <c r="L17" s="164">
        <v>9.516402727358207</v>
      </c>
      <c r="M17" s="164">
        <v>3.259162008440317</v>
      </c>
      <c r="N17" s="155"/>
      <c r="O17" s="167"/>
      <c r="P17" s="167"/>
      <c r="Q17" s="167"/>
      <c r="R17" s="167"/>
      <c r="S17" s="181"/>
      <c r="T17" s="181"/>
      <c r="U17" s="181"/>
      <c r="Y17" s="146"/>
      <c r="Z17" s="147"/>
      <c r="AF17" s="146"/>
      <c r="AG17" s="147"/>
      <c r="AM17" s="146"/>
      <c r="AN17" s="147"/>
      <c r="AT17" s="146"/>
      <c r="AU17" s="147"/>
      <c r="BA17" s="146"/>
    </row>
    <row r="18" spans="1:53" ht="15.75" customHeight="1">
      <c r="A18" s="71"/>
      <c r="B18" s="488"/>
      <c r="C18" s="110" t="s">
        <v>144</v>
      </c>
      <c r="D18" s="84">
        <v>3599095</v>
      </c>
      <c r="E18" s="84">
        <v>924584</v>
      </c>
      <c r="F18" s="84">
        <v>2149529</v>
      </c>
      <c r="G18" s="84">
        <v>355220</v>
      </c>
      <c r="H18" s="84">
        <v>140092</v>
      </c>
      <c r="I18" s="165">
        <v>29670</v>
      </c>
      <c r="J18" s="164">
        <v>25.902883517653404</v>
      </c>
      <c r="K18" s="164">
        <v>60.220595754218124</v>
      </c>
      <c r="L18" s="164">
        <v>9.951742927782487</v>
      </c>
      <c r="M18" s="164">
        <v>3.9247778003459937</v>
      </c>
      <c r="N18" s="155"/>
      <c r="O18" s="167"/>
      <c r="P18" s="167"/>
      <c r="Q18" s="167"/>
      <c r="R18" s="167"/>
      <c r="S18" s="181"/>
      <c r="T18" s="181"/>
      <c r="U18" s="181"/>
      <c r="Y18" s="146"/>
      <c r="Z18" s="147"/>
      <c r="AF18" s="146"/>
      <c r="AG18" s="147"/>
      <c r="AM18" s="146"/>
      <c r="AN18" s="147"/>
      <c r="AT18" s="146"/>
      <c r="AU18" s="147"/>
      <c r="BA18" s="146"/>
    </row>
    <row r="19" spans="1:53" ht="15.75" customHeight="1">
      <c r="A19" s="71"/>
      <c r="B19" s="488"/>
      <c r="C19" s="110" t="s">
        <v>143</v>
      </c>
      <c r="D19" s="84">
        <v>3755386</v>
      </c>
      <c r="E19" s="84">
        <v>934085</v>
      </c>
      <c r="F19" s="84">
        <v>2215862</v>
      </c>
      <c r="G19" s="84">
        <v>393872</v>
      </c>
      <c r="H19" s="84">
        <v>174552</v>
      </c>
      <c r="I19" s="165">
        <v>37015</v>
      </c>
      <c r="J19" s="164">
        <v>25.1208123127036</v>
      </c>
      <c r="K19" s="164">
        <v>59.59227844666387</v>
      </c>
      <c r="L19" s="164">
        <v>10.59259552099562</v>
      </c>
      <c r="M19" s="164">
        <v>4.694313719636906</v>
      </c>
      <c r="N19" s="155"/>
      <c r="O19" s="167"/>
      <c r="P19" s="167"/>
      <c r="Q19" s="167"/>
      <c r="R19" s="167"/>
      <c r="S19" s="181"/>
      <c r="T19" s="181"/>
      <c r="U19" s="181"/>
      <c r="Y19" s="146"/>
      <c r="Z19" s="147"/>
      <c r="AF19" s="146"/>
      <c r="AG19" s="147"/>
      <c r="AM19" s="146"/>
      <c r="AN19" s="147"/>
      <c r="AT19" s="146"/>
      <c r="AU19" s="147"/>
      <c r="BA19" s="146"/>
    </row>
    <row r="20" spans="1:53" ht="15.75" customHeight="1">
      <c r="A20" s="71"/>
      <c r="B20" s="488"/>
      <c r="C20" s="110" t="s">
        <v>142</v>
      </c>
      <c r="D20" s="84">
        <v>3903982</v>
      </c>
      <c r="E20" s="84">
        <v>961152</v>
      </c>
      <c r="F20" s="84">
        <v>2250321</v>
      </c>
      <c r="G20" s="84">
        <v>422534</v>
      </c>
      <c r="H20" s="84">
        <v>195563</v>
      </c>
      <c r="I20" s="165">
        <v>74412</v>
      </c>
      <c r="J20" s="164">
        <v>25.098170290659265</v>
      </c>
      <c r="K20" s="164">
        <v>58.76171476170954</v>
      </c>
      <c r="L20" s="164">
        <v>11.033458064482435</v>
      </c>
      <c r="M20" s="164">
        <v>5.10665688314876</v>
      </c>
      <c r="N20" s="155"/>
      <c r="O20" s="167"/>
      <c r="P20" s="167"/>
      <c r="Q20" s="167"/>
      <c r="R20" s="167"/>
      <c r="S20" s="181"/>
      <c r="T20" s="181"/>
      <c r="U20" s="181"/>
      <c r="Y20" s="146"/>
      <c r="Z20" s="147"/>
      <c r="AF20" s="146"/>
      <c r="AG20" s="147"/>
      <c r="AM20" s="146"/>
      <c r="AN20" s="147"/>
      <c r="AT20" s="146"/>
      <c r="AU20" s="147"/>
      <c r="BA20" s="146"/>
    </row>
    <row r="21" spans="1:53" ht="15.75" customHeight="1">
      <c r="A21" s="71"/>
      <c r="B21" s="489"/>
      <c r="C21" s="110" t="s">
        <v>141</v>
      </c>
      <c r="D21" s="84">
        <v>3976467</v>
      </c>
      <c r="E21" s="84">
        <v>973998</v>
      </c>
      <c r="F21" s="84">
        <v>2260203</v>
      </c>
      <c r="G21" s="84">
        <v>450269</v>
      </c>
      <c r="H21" s="84">
        <v>210253</v>
      </c>
      <c r="I21" s="165">
        <v>81744</v>
      </c>
      <c r="J21" s="164">
        <v>25.008145637058142</v>
      </c>
      <c r="K21" s="164">
        <v>58.03244543963717</v>
      </c>
      <c r="L21" s="164">
        <v>11.56100189923648</v>
      </c>
      <c r="M21" s="164">
        <v>5.398407024068208</v>
      </c>
      <c r="N21" s="155"/>
      <c r="O21" s="167"/>
      <c r="P21" s="167"/>
      <c r="Q21" s="167"/>
      <c r="R21" s="167"/>
      <c r="S21" s="181"/>
      <c r="T21" s="181"/>
      <c r="U21" s="181"/>
      <c r="Y21" s="146"/>
      <c r="Z21" s="147"/>
      <c r="AF21" s="146"/>
      <c r="AG21" s="147"/>
      <c r="AM21" s="146"/>
      <c r="AN21" s="147"/>
      <c r="AT21" s="146"/>
      <c r="AU21" s="147"/>
      <c r="BA21" s="146"/>
    </row>
    <row r="22" spans="1:44" ht="14.25" customHeight="1">
      <c r="A22" s="71"/>
      <c r="B22" s="161" t="s">
        <v>205</v>
      </c>
      <c r="C22" s="106" t="s">
        <v>204</v>
      </c>
      <c r="D22" s="160"/>
      <c r="E22" s="159"/>
      <c r="F22" s="159"/>
      <c r="G22" s="159"/>
      <c r="H22" s="159"/>
      <c r="I22" s="159"/>
      <c r="J22" s="158"/>
      <c r="K22" s="157"/>
      <c r="L22" s="157"/>
      <c r="M22" s="156"/>
      <c r="N22" s="155"/>
      <c r="AA22" s="162"/>
      <c r="AB22" s="162"/>
      <c r="AC22" s="162"/>
      <c r="AD22" s="162"/>
      <c r="AE22" s="162"/>
      <c r="AF22" s="163"/>
      <c r="AG22" s="162"/>
      <c r="AH22" s="162"/>
      <c r="AI22" s="162"/>
      <c r="AJ22" s="162"/>
      <c r="AK22" s="162"/>
      <c r="AL22" s="162"/>
      <c r="AM22" s="163"/>
      <c r="AN22" s="162"/>
      <c r="AO22" s="162"/>
      <c r="AP22" s="162"/>
      <c r="AQ22" s="162"/>
      <c r="AR22" s="162"/>
    </row>
    <row r="23" spans="1:14" ht="14.25" customHeight="1">
      <c r="A23" s="71"/>
      <c r="B23" s="161" t="s">
        <v>203</v>
      </c>
      <c r="C23" s="106" t="s">
        <v>202</v>
      </c>
      <c r="D23" s="160"/>
      <c r="E23" s="159"/>
      <c r="F23" s="159"/>
      <c r="G23" s="159"/>
      <c r="H23" s="159"/>
      <c r="I23" s="159"/>
      <c r="J23" s="158"/>
      <c r="K23" s="157"/>
      <c r="L23" s="157"/>
      <c r="M23" s="156"/>
      <c r="N23" s="155"/>
    </row>
    <row r="24" spans="1:14" ht="12">
      <c r="A24" s="71"/>
      <c r="B24" s="161"/>
      <c r="C24" s="106"/>
      <c r="D24" s="160"/>
      <c r="E24" s="159"/>
      <c r="F24" s="159"/>
      <c r="G24" s="159"/>
      <c r="H24" s="159"/>
      <c r="I24" s="159"/>
      <c r="J24" s="158"/>
      <c r="K24" s="157"/>
      <c r="L24" s="157"/>
      <c r="M24" s="156"/>
      <c r="N24" s="155"/>
    </row>
    <row r="25" ht="12">
      <c r="A25" s="98"/>
    </row>
    <row r="26" ht="12">
      <c r="A26" s="98"/>
    </row>
    <row r="27" ht="12">
      <c r="A27" s="98"/>
    </row>
    <row r="28" ht="12">
      <c r="A28" s="98"/>
    </row>
    <row r="29" ht="12">
      <c r="A29" s="98"/>
    </row>
    <row r="30" ht="12">
      <c r="A30" s="98"/>
    </row>
    <row r="31" ht="12">
      <c r="A31" s="98"/>
    </row>
    <row r="32" ht="12">
      <c r="A32" s="98"/>
    </row>
  </sheetData>
  <sheetProtection/>
  <mergeCells count="6">
    <mergeCell ref="B14:B21"/>
    <mergeCell ref="B3:B4"/>
    <mergeCell ref="C3:C4"/>
    <mergeCell ref="D3:I3"/>
    <mergeCell ref="J3:M3"/>
    <mergeCell ref="B6:B13"/>
  </mergeCells>
  <dataValidations count="1">
    <dataValidation allowBlank="1" showInputMessage="1" showErrorMessage="1" sqref="K4:BA21 D4:J65536 A4:A65536 K22:AZ65536"/>
  </dataValidation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72"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D24"/>
  <sheetViews>
    <sheetView zoomScalePageLayoutView="0" workbookViewId="0" topLeftCell="A1">
      <selection activeCell="A1" sqref="A1"/>
    </sheetView>
  </sheetViews>
  <sheetFormatPr defaultColWidth="8.796875" defaultRowHeight="15"/>
  <cols>
    <col min="1" max="1" width="2.69921875" style="70" customWidth="1"/>
    <col min="2" max="2" width="5.19921875" style="185" customWidth="1"/>
    <col min="3" max="3" width="12.19921875" style="184" bestFit="1" customWidth="1"/>
    <col min="4" max="10" width="9.69921875" style="70" customWidth="1"/>
    <col min="11" max="11" width="3.09765625" style="70" customWidth="1"/>
    <col min="12" max="16" width="9" style="182" customWidth="1"/>
    <col min="17" max="17" width="9" style="183" customWidth="1"/>
    <col min="18" max="23" width="9" style="182" customWidth="1"/>
    <col min="24" max="24" width="9" style="183" customWidth="1"/>
    <col min="25" max="30" width="9" style="182" customWidth="1"/>
    <col min="31" max="16384" width="9" style="70" customWidth="1"/>
  </cols>
  <sheetData>
    <row r="1" spans="1:11" s="196" customFormat="1" ht="13.5">
      <c r="A1" s="100"/>
      <c r="B1" s="100" t="s">
        <v>233</v>
      </c>
      <c r="C1" s="100"/>
      <c r="D1" s="100"/>
      <c r="E1" s="100"/>
      <c r="F1" s="100"/>
      <c r="G1" s="100"/>
      <c r="H1" s="100"/>
      <c r="I1" s="100"/>
      <c r="J1" s="100"/>
      <c r="K1" s="100"/>
    </row>
    <row r="2" spans="1:30" ht="12">
      <c r="A2" s="71"/>
      <c r="B2" s="71"/>
      <c r="C2" s="71"/>
      <c r="D2" s="71"/>
      <c r="E2" s="71"/>
      <c r="F2" s="71"/>
      <c r="G2" s="71"/>
      <c r="H2" s="71"/>
      <c r="I2" s="71"/>
      <c r="J2" s="71"/>
      <c r="K2" s="71"/>
      <c r="L2" s="70"/>
      <c r="M2" s="70"/>
      <c r="N2" s="70"/>
      <c r="O2" s="70"/>
      <c r="P2" s="70"/>
      <c r="Q2" s="70"/>
      <c r="R2" s="70"/>
      <c r="S2" s="70"/>
      <c r="T2" s="70"/>
      <c r="U2" s="70"/>
      <c r="V2" s="70"/>
      <c r="W2" s="70"/>
      <c r="X2" s="70"/>
      <c r="Y2" s="70"/>
      <c r="Z2" s="70"/>
      <c r="AA2" s="70"/>
      <c r="AB2" s="70"/>
      <c r="AC2" s="70"/>
      <c r="AD2" s="70"/>
    </row>
    <row r="3" spans="1:11" ht="27" customHeight="1">
      <c r="A3" s="71"/>
      <c r="B3" s="195" t="s">
        <v>232</v>
      </c>
      <c r="C3" s="195" t="s">
        <v>217</v>
      </c>
      <c r="D3" s="194" t="s">
        <v>231</v>
      </c>
      <c r="E3" s="194" t="s">
        <v>230</v>
      </c>
      <c r="F3" s="194" t="s">
        <v>229</v>
      </c>
      <c r="G3" s="194" t="s">
        <v>228</v>
      </c>
      <c r="H3" s="194" t="s">
        <v>227</v>
      </c>
      <c r="I3" s="194" t="s">
        <v>226</v>
      </c>
      <c r="J3" s="194" t="s">
        <v>225</v>
      </c>
      <c r="K3" s="71"/>
    </row>
    <row r="4" spans="1:11" ht="11.25" customHeight="1">
      <c r="A4" s="71"/>
      <c r="B4" s="142"/>
      <c r="C4" s="142"/>
      <c r="D4" s="141" t="s">
        <v>47</v>
      </c>
      <c r="E4" s="141" t="s">
        <v>223</v>
      </c>
      <c r="F4" s="141" t="s">
        <v>224</v>
      </c>
      <c r="G4" s="141" t="s">
        <v>223</v>
      </c>
      <c r="H4" s="141" t="s">
        <v>47</v>
      </c>
      <c r="I4" s="141" t="s">
        <v>224</v>
      </c>
      <c r="J4" s="141" t="s">
        <v>223</v>
      </c>
      <c r="K4" s="71"/>
    </row>
    <row r="5" spans="1:30" s="98" customFormat="1" ht="14.25" customHeight="1">
      <c r="A5" s="71"/>
      <c r="B5" s="488" t="s">
        <v>222</v>
      </c>
      <c r="C5" s="173" t="s">
        <v>154</v>
      </c>
      <c r="D5" s="193">
        <v>99.95890792589496</v>
      </c>
      <c r="E5" s="193">
        <v>94.52370052337884</v>
      </c>
      <c r="F5" s="193">
        <v>53.27179892701083</v>
      </c>
      <c r="G5" s="193">
        <v>14.590304549867566</v>
      </c>
      <c r="H5" s="193">
        <v>4.391384587168583</v>
      </c>
      <c r="I5" s="193">
        <v>2.1968860813000495</v>
      </c>
      <c r="J5" s="193">
        <v>1.6392036928529574</v>
      </c>
      <c r="K5" s="71"/>
      <c r="L5" s="190"/>
      <c r="M5" s="190"/>
      <c r="N5" s="190"/>
      <c r="O5" s="190"/>
      <c r="P5" s="190"/>
      <c r="Q5" s="191"/>
      <c r="R5" s="190"/>
      <c r="S5" s="190"/>
      <c r="T5" s="190"/>
      <c r="U5" s="190"/>
      <c r="V5" s="190"/>
      <c r="W5" s="190"/>
      <c r="X5" s="191"/>
      <c r="Y5" s="190"/>
      <c r="Z5" s="190"/>
      <c r="AA5" s="190"/>
      <c r="AB5" s="190"/>
      <c r="AC5" s="190"/>
      <c r="AD5" s="190"/>
    </row>
    <row r="6" spans="1:30" s="98" customFormat="1" ht="14.25" customHeight="1">
      <c r="A6" s="71"/>
      <c r="B6" s="488"/>
      <c r="C6" s="110" t="s">
        <v>147</v>
      </c>
      <c r="D6" s="188">
        <v>99.77786016915584</v>
      </c>
      <c r="E6" s="188">
        <v>94.41268637707259</v>
      </c>
      <c r="F6" s="188">
        <v>66.07055780907419</v>
      </c>
      <c r="G6" s="188">
        <v>33.4040581734191</v>
      </c>
      <c r="H6" s="188">
        <v>17.678520043384907</v>
      </c>
      <c r="I6" s="188">
        <v>9.385104169595412</v>
      </c>
      <c r="J6" s="188">
        <v>5.808597011487635</v>
      </c>
      <c r="K6" s="71"/>
      <c r="L6" s="190"/>
      <c r="M6" s="190"/>
      <c r="N6" s="190"/>
      <c r="O6" s="190"/>
      <c r="P6" s="190"/>
      <c r="Q6" s="191"/>
      <c r="R6" s="190"/>
      <c r="S6" s="190"/>
      <c r="T6" s="190"/>
      <c r="U6" s="190"/>
      <c r="V6" s="190"/>
      <c r="W6" s="190"/>
      <c r="X6" s="191"/>
      <c r="Y6" s="190"/>
      <c r="Z6" s="190"/>
      <c r="AA6" s="190"/>
      <c r="AB6" s="190"/>
      <c r="AC6" s="190"/>
      <c r="AD6" s="190"/>
    </row>
    <row r="7" spans="1:30" s="98" customFormat="1" ht="14.25" customHeight="1">
      <c r="A7" s="71"/>
      <c r="B7" s="488"/>
      <c r="C7" s="110" t="s">
        <v>146</v>
      </c>
      <c r="D7" s="188">
        <v>99.72941881298676</v>
      </c>
      <c r="E7" s="188">
        <v>95.16429463171036</v>
      </c>
      <c r="F7" s="188">
        <v>70.4810707277511</v>
      </c>
      <c r="G7" s="188">
        <v>37.12088577175712</v>
      </c>
      <c r="H7" s="188">
        <v>22.57547129085711</v>
      </c>
      <c r="I7" s="188">
        <v>14.383812968496096</v>
      </c>
      <c r="J7" s="188">
        <v>8.457575729071623</v>
      </c>
      <c r="K7" s="71"/>
      <c r="L7" s="190"/>
      <c r="M7" s="190"/>
      <c r="N7" s="190"/>
      <c r="O7" s="190"/>
      <c r="P7" s="190"/>
      <c r="Q7" s="191"/>
      <c r="R7" s="190"/>
      <c r="S7" s="190"/>
      <c r="T7" s="190"/>
      <c r="U7" s="190"/>
      <c r="V7" s="190"/>
      <c r="W7" s="190"/>
      <c r="X7" s="191"/>
      <c r="Y7" s="190"/>
      <c r="Z7" s="190"/>
      <c r="AA7" s="190"/>
      <c r="AB7" s="190"/>
      <c r="AC7" s="190"/>
      <c r="AD7" s="190"/>
    </row>
    <row r="8" spans="1:30" s="98" customFormat="1" ht="14.25" customHeight="1">
      <c r="A8" s="71"/>
      <c r="B8" s="488"/>
      <c r="C8" s="110" t="s">
        <v>145</v>
      </c>
      <c r="D8" s="188">
        <v>99.78015967350031</v>
      </c>
      <c r="E8" s="188">
        <v>95.10051833551326</v>
      </c>
      <c r="F8" s="188">
        <v>71.92014790459949</v>
      </c>
      <c r="G8" s="188">
        <v>41.80847995385059</v>
      </c>
      <c r="H8" s="188">
        <v>25.692316649806042</v>
      </c>
      <c r="I8" s="188">
        <v>19.190629415870745</v>
      </c>
      <c r="J8" s="188">
        <v>13.502534089030716</v>
      </c>
      <c r="K8" s="71"/>
      <c r="L8" s="190"/>
      <c r="M8" s="190"/>
      <c r="N8" s="190"/>
      <c r="O8" s="190"/>
      <c r="P8" s="190"/>
      <c r="Q8" s="191"/>
      <c r="R8" s="190"/>
      <c r="S8" s="190"/>
      <c r="T8" s="190"/>
      <c r="U8" s="190"/>
      <c r="V8" s="190"/>
      <c r="W8" s="190"/>
      <c r="X8" s="191"/>
      <c r="Y8" s="190"/>
      <c r="Z8" s="190"/>
      <c r="AA8" s="190"/>
      <c r="AB8" s="190"/>
      <c r="AC8" s="190"/>
      <c r="AD8" s="190"/>
    </row>
    <row r="9" spans="1:30" s="98" customFormat="1" ht="14.25" customHeight="1">
      <c r="A9" s="71"/>
      <c r="B9" s="488"/>
      <c r="C9" s="110" t="s">
        <v>144</v>
      </c>
      <c r="D9" s="188">
        <v>99.59532313040644</v>
      </c>
      <c r="E9" s="188">
        <v>95.20783966272325</v>
      </c>
      <c r="F9" s="188">
        <v>74.2137065665892</v>
      </c>
      <c r="G9" s="188">
        <v>46.5866285119667</v>
      </c>
      <c r="H9" s="188">
        <v>29.073522456407414</v>
      </c>
      <c r="I9" s="188">
        <v>20.582673487376915</v>
      </c>
      <c r="J9" s="188">
        <v>16.885501240414975</v>
      </c>
      <c r="K9" s="71"/>
      <c r="L9" s="190"/>
      <c r="M9" s="190"/>
      <c r="N9" s="190"/>
      <c r="O9" s="190"/>
      <c r="P9" s="190"/>
      <c r="Q9" s="191"/>
      <c r="R9" s="190"/>
      <c r="S9" s="190"/>
      <c r="T9" s="190"/>
      <c r="U9" s="190"/>
      <c r="V9" s="190"/>
      <c r="W9" s="190"/>
      <c r="X9" s="191"/>
      <c r="Y9" s="190"/>
      <c r="Z9" s="190"/>
      <c r="AA9" s="190"/>
      <c r="AB9" s="190"/>
      <c r="AC9" s="190"/>
      <c r="AD9" s="190"/>
    </row>
    <row r="10" spans="1:30" s="98" customFormat="1" ht="14.25" customHeight="1">
      <c r="A10" s="71"/>
      <c r="B10" s="488"/>
      <c r="C10" s="110" t="s">
        <v>143</v>
      </c>
      <c r="D10" s="188">
        <v>99.63660761728073</v>
      </c>
      <c r="E10" s="188">
        <v>95.46713930652324</v>
      </c>
      <c r="F10" s="188">
        <v>75.80792256223646</v>
      </c>
      <c r="G10" s="188">
        <v>50.58644030733448</v>
      </c>
      <c r="H10" s="188">
        <v>33.558001702692486</v>
      </c>
      <c r="I10" s="188">
        <v>25.346055595404383</v>
      </c>
      <c r="J10" s="188">
        <v>19.338931297709923</v>
      </c>
      <c r="K10" s="71"/>
      <c r="L10" s="190"/>
      <c r="M10" s="190"/>
      <c r="N10" s="190"/>
      <c r="O10" s="190"/>
      <c r="P10" s="190"/>
      <c r="Q10" s="191"/>
      <c r="R10" s="190"/>
      <c r="S10" s="190"/>
      <c r="T10" s="190"/>
      <c r="U10" s="190"/>
      <c r="V10" s="190"/>
      <c r="W10" s="190"/>
      <c r="X10" s="191"/>
      <c r="Y10" s="190"/>
      <c r="Z10" s="190"/>
      <c r="AA10" s="190"/>
      <c r="AB10" s="190"/>
      <c r="AC10" s="190"/>
      <c r="AD10" s="190"/>
    </row>
    <row r="11" spans="1:30" s="98" customFormat="1" ht="14.25" customHeight="1">
      <c r="A11" s="71"/>
      <c r="B11" s="488"/>
      <c r="C11" s="110" t="s">
        <v>142</v>
      </c>
      <c r="D11" s="188">
        <v>99.66790740151379</v>
      </c>
      <c r="E11" s="188">
        <v>95.86375265194059</v>
      </c>
      <c r="F11" s="188">
        <v>76.00588637724124</v>
      </c>
      <c r="G11" s="188">
        <v>50.03013863773358</v>
      </c>
      <c r="H11" s="188">
        <v>38.12922356414727</v>
      </c>
      <c r="I11" s="188">
        <v>30.44847895390933</v>
      </c>
      <c r="J11" s="188">
        <v>24.4842372019098</v>
      </c>
      <c r="K11" s="71"/>
      <c r="L11" s="190"/>
      <c r="M11" s="190"/>
      <c r="N11" s="190"/>
      <c r="O11" s="190"/>
      <c r="P11" s="190"/>
      <c r="Q11" s="191"/>
      <c r="R11" s="190"/>
      <c r="S11" s="190"/>
      <c r="T11" s="190"/>
      <c r="U11" s="190"/>
      <c r="V11" s="190"/>
      <c r="W11" s="190"/>
      <c r="X11" s="191"/>
      <c r="Y11" s="190"/>
      <c r="Z11" s="190"/>
      <c r="AA11" s="190"/>
      <c r="AB11" s="190"/>
      <c r="AC11" s="190"/>
      <c r="AD11" s="190"/>
    </row>
    <row r="12" spans="1:30" s="98" customFormat="1" ht="14.25" customHeight="1" thickBot="1">
      <c r="A12" s="71"/>
      <c r="B12" s="494"/>
      <c r="C12" s="171" t="s">
        <v>141</v>
      </c>
      <c r="D12" s="192">
        <v>99.70774826784647</v>
      </c>
      <c r="E12" s="192">
        <v>96.57071476500154</v>
      </c>
      <c r="F12" s="192">
        <v>76.75976013754351</v>
      </c>
      <c r="G12" s="192">
        <v>49.98920927782635</v>
      </c>
      <c r="H12" s="192">
        <v>36.83184672325275</v>
      </c>
      <c r="I12" s="192">
        <v>32.261487407284115</v>
      </c>
      <c r="J12" s="192">
        <v>27.45668014180674</v>
      </c>
      <c r="K12" s="71"/>
      <c r="L12" s="190"/>
      <c r="M12" s="190"/>
      <c r="N12" s="190"/>
      <c r="O12" s="190"/>
      <c r="P12" s="190"/>
      <c r="Q12" s="191"/>
      <c r="R12" s="190"/>
      <c r="S12" s="190"/>
      <c r="T12" s="190"/>
      <c r="U12" s="190"/>
      <c r="V12" s="190"/>
      <c r="W12" s="190"/>
      <c r="X12" s="191"/>
      <c r="Y12" s="190"/>
      <c r="Z12" s="190"/>
      <c r="AA12" s="190"/>
      <c r="AB12" s="190"/>
      <c r="AC12" s="190"/>
      <c r="AD12" s="190"/>
    </row>
    <row r="13" spans="1:30" s="98" customFormat="1" ht="14.25" customHeight="1" thickTop="1">
      <c r="A13" s="71"/>
      <c r="B13" s="495" t="s">
        <v>221</v>
      </c>
      <c r="C13" s="110" t="s">
        <v>154</v>
      </c>
      <c r="D13" s="188">
        <v>98.70568458505771</v>
      </c>
      <c r="E13" s="188">
        <v>72.5666149725081</v>
      </c>
      <c r="F13" s="188">
        <v>25.375743507906574</v>
      </c>
      <c r="G13" s="188">
        <v>9.315412125629248</v>
      </c>
      <c r="H13" s="188">
        <v>4.320001627885682</v>
      </c>
      <c r="I13" s="188">
        <v>2.6173400224773777</v>
      </c>
      <c r="J13" s="188">
        <v>1.896564300824276</v>
      </c>
      <c r="K13" s="71"/>
      <c r="L13" s="190"/>
      <c r="M13" s="190"/>
      <c r="N13" s="190"/>
      <c r="O13" s="190"/>
      <c r="P13" s="190"/>
      <c r="Q13" s="191"/>
      <c r="R13" s="190"/>
      <c r="S13" s="190"/>
      <c r="T13" s="190"/>
      <c r="U13" s="190"/>
      <c r="V13" s="190"/>
      <c r="W13" s="190"/>
      <c r="X13" s="191"/>
      <c r="Y13" s="190"/>
      <c r="Z13" s="190"/>
      <c r="AA13" s="190"/>
      <c r="AB13" s="190"/>
      <c r="AC13" s="190"/>
      <c r="AD13" s="190"/>
    </row>
    <row r="14" spans="1:30" s="98" customFormat="1" ht="14.25" customHeight="1">
      <c r="A14" s="71"/>
      <c r="B14" s="488"/>
      <c r="C14" s="110" t="s">
        <v>147</v>
      </c>
      <c r="D14" s="188">
        <v>99.1771257877365</v>
      </c>
      <c r="E14" s="188">
        <v>82.68598064261612</v>
      </c>
      <c r="F14" s="188">
        <v>31.526170704416156</v>
      </c>
      <c r="G14" s="188">
        <v>10.556304040730504</v>
      </c>
      <c r="H14" s="188">
        <v>6.453828556977159</v>
      </c>
      <c r="I14" s="188">
        <v>4.496319299561264</v>
      </c>
      <c r="J14" s="188">
        <v>3.9669491006974185</v>
      </c>
      <c r="K14" s="71"/>
      <c r="L14" s="190"/>
      <c r="M14" s="190"/>
      <c r="N14" s="190"/>
      <c r="O14" s="190"/>
      <c r="P14" s="190"/>
      <c r="Q14" s="191"/>
      <c r="R14" s="190"/>
      <c r="S14" s="190"/>
      <c r="T14" s="190"/>
      <c r="U14" s="190"/>
      <c r="V14" s="190"/>
      <c r="W14" s="190"/>
      <c r="X14" s="191"/>
      <c r="Y14" s="190"/>
      <c r="Z14" s="190"/>
      <c r="AA14" s="190"/>
      <c r="AB14" s="190"/>
      <c r="AC14" s="190"/>
      <c r="AD14" s="190"/>
    </row>
    <row r="15" spans="1:11" ht="14.25" customHeight="1">
      <c r="A15" s="71"/>
      <c r="B15" s="488"/>
      <c r="C15" s="110" t="s">
        <v>146</v>
      </c>
      <c r="D15" s="188">
        <v>99.25809616060907</v>
      </c>
      <c r="E15" s="188">
        <v>86.99221909425492</v>
      </c>
      <c r="F15" s="188">
        <v>41.15324109411339</v>
      </c>
      <c r="G15" s="188">
        <v>14.229036325524241</v>
      </c>
      <c r="H15" s="188">
        <v>7.627028028855749</v>
      </c>
      <c r="I15" s="188">
        <v>5.639549109200471</v>
      </c>
      <c r="J15" s="188">
        <v>4.218878806300787</v>
      </c>
      <c r="K15" s="71"/>
    </row>
    <row r="16" spans="1:11" ht="14.25" customHeight="1">
      <c r="A16" s="71"/>
      <c r="B16" s="488"/>
      <c r="C16" s="110" t="s">
        <v>145</v>
      </c>
      <c r="D16" s="188">
        <v>99.40217721365238</v>
      </c>
      <c r="E16" s="188">
        <v>88.19068894196094</v>
      </c>
      <c r="F16" s="188">
        <v>48.83322050569046</v>
      </c>
      <c r="G16" s="188">
        <v>19.793997699466694</v>
      </c>
      <c r="H16" s="188">
        <v>10.459281662293133</v>
      </c>
      <c r="I16" s="188">
        <v>6.904121558951292</v>
      </c>
      <c r="J16" s="188">
        <v>5.524785063700593</v>
      </c>
      <c r="K16" s="71"/>
    </row>
    <row r="17" spans="1:11" s="70" customFormat="1" ht="14.25" customHeight="1">
      <c r="A17" s="71"/>
      <c r="B17" s="488"/>
      <c r="C17" s="110" t="s">
        <v>144</v>
      </c>
      <c r="D17" s="188">
        <v>99.2207049403017</v>
      </c>
      <c r="E17" s="188">
        <v>90.27628714237527</v>
      </c>
      <c r="F17" s="188">
        <v>55.4461199645184</v>
      </c>
      <c r="G17" s="188">
        <v>26.441464230030736</v>
      </c>
      <c r="H17" s="188">
        <v>13.8803398407479</v>
      </c>
      <c r="I17" s="188">
        <v>8.93351265912794</v>
      </c>
      <c r="J17" s="188">
        <v>6.459773018421955</v>
      </c>
      <c r="K17" s="71"/>
    </row>
    <row r="18" spans="1:11" s="70" customFormat="1" ht="14.25" customHeight="1">
      <c r="A18" s="71"/>
      <c r="B18" s="488"/>
      <c r="C18" s="110" t="s">
        <v>143</v>
      </c>
      <c r="D18" s="189">
        <v>99.17129385565141</v>
      </c>
      <c r="E18" s="189">
        <v>90.71453590192644</v>
      </c>
      <c r="F18" s="189">
        <v>60.96271172834551</v>
      </c>
      <c r="G18" s="189">
        <v>32.11790334292553</v>
      </c>
      <c r="H18" s="189">
        <v>18.571102596244174</v>
      </c>
      <c r="I18" s="189">
        <v>12.43975746625202</v>
      </c>
      <c r="J18" s="189">
        <v>8.704432099266048</v>
      </c>
      <c r="K18" s="71"/>
    </row>
    <row r="19" spans="1:11" s="70" customFormat="1" ht="14.25" customHeight="1">
      <c r="A19" s="71"/>
      <c r="B19" s="488"/>
      <c r="C19" s="110" t="s">
        <v>142</v>
      </c>
      <c r="D19" s="188">
        <v>99.4157581764123</v>
      </c>
      <c r="E19" s="188">
        <v>91.79863609703145</v>
      </c>
      <c r="F19" s="188">
        <v>63.0159331885906</v>
      </c>
      <c r="G19" s="188">
        <v>34.719374637950004</v>
      </c>
      <c r="H19" s="188">
        <v>22.949820673066597</v>
      </c>
      <c r="I19" s="188">
        <v>16.929003433000783</v>
      </c>
      <c r="J19" s="188">
        <v>12.407196680590056</v>
      </c>
      <c r="K19" s="71"/>
    </row>
    <row r="20" spans="1:11" s="70" customFormat="1" ht="14.25" customHeight="1">
      <c r="A20" s="71"/>
      <c r="B20" s="489"/>
      <c r="C20" s="110" t="s">
        <v>141</v>
      </c>
      <c r="D20" s="188">
        <v>99.5396456230369</v>
      </c>
      <c r="E20" s="188">
        <v>93.29386579515526</v>
      </c>
      <c r="F20" s="188">
        <v>64.74442290545666</v>
      </c>
      <c r="G20" s="188">
        <v>35.4445765522882</v>
      </c>
      <c r="H20" s="188">
        <v>23.688615980730283</v>
      </c>
      <c r="I20" s="188">
        <v>19.227737528684766</v>
      </c>
      <c r="J20" s="188">
        <v>15.631562098931855</v>
      </c>
      <c r="K20" s="71"/>
    </row>
    <row r="21" spans="1:11" s="70" customFormat="1" ht="14.25" customHeight="1">
      <c r="A21" s="71"/>
      <c r="B21" s="106" t="s">
        <v>220</v>
      </c>
      <c r="C21" s="186"/>
      <c r="D21" s="71"/>
      <c r="E21" s="71"/>
      <c r="F21" s="71"/>
      <c r="G21" s="71"/>
      <c r="H21" s="71"/>
      <c r="I21" s="71"/>
      <c r="J21" s="71"/>
      <c r="K21" s="71"/>
    </row>
    <row r="22" spans="1:11" s="70" customFormat="1" ht="14.25" customHeight="1">
      <c r="A22" s="71"/>
      <c r="B22" s="106" t="s">
        <v>175</v>
      </c>
      <c r="C22" s="186"/>
      <c r="D22" s="71"/>
      <c r="E22" s="71"/>
      <c r="F22" s="71"/>
      <c r="G22" s="71"/>
      <c r="H22" s="71"/>
      <c r="I22" s="71"/>
      <c r="J22" s="71"/>
      <c r="K22" s="71"/>
    </row>
    <row r="23" spans="1:11" s="70" customFormat="1" ht="14.25" customHeight="1">
      <c r="A23" s="71"/>
      <c r="B23" s="187"/>
      <c r="C23" s="186"/>
      <c r="D23" s="71"/>
      <c r="E23" s="71"/>
      <c r="F23" s="71"/>
      <c r="G23" s="71"/>
      <c r="H23" s="71"/>
      <c r="I23" s="71"/>
      <c r="J23" s="71"/>
      <c r="K23" s="71"/>
    </row>
    <row r="24" spans="1:11" s="70" customFormat="1" ht="12">
      <c r="A24" s="71"/>
      <c r="B24" s="187"/>
      <c r="C24" s="186"/>
      <c r="D24" s="71"/>
      <c r="E24" s="71"/>
      <c r="F24" s="71"/>
      <c r="G24" s="71"/>
      <c r="H24" s="71"/>
      <c r="I24" s="71"/>
      <c r="J24" s="71"/>
      <c r="K24" s="71"/>
    </row>
  </sheetData>
  <sheetProtection/>
  <mergeCells count="2">
    <mergeCell ref="B5:B12"/>
    <mergeCell ref="B13:B20"/>
  </mergeCells>
  <dataValidations count="1">
    <dataValidation allowBlank="1" showInputMessage="1" showErrorMessage="1" sqref="D5:J20 L3:AD65536 A6:A65536"/>
  </dataValidation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8.796875" defaultRowHeight="15"/>
  <cols>
    <col min="1" max="1" width="3" style="197" customWidth="1"/>
    <col min="2" max="2" width="13.8984375" style="197" bestFit="1" customWidth="1"/>
    <col min="3" max="3" width="11" style="198" customWidth="1"/>
    <col min="4" max="7" width="9" style="198" customWidth="1"/>
    <col min="8" max="8" width="9.3984375" style="198" customWidth="1"/>
    <col min="9" max="9" width="2.5" style="197" customWidth="1"/>
    <col min="10" max="15" width="9" style="197" customWidth="1"/>
    <col min="16" max="16" width="11.8984375" style="197" customWidth="1"/>
    <col min="17" max="16384" width="9" style="197" customWidth="1"/>
  </cols>
  <sheetData>
    <row r="1" spans="1:12" s="196" customFormat="1" ht="13.5">
      <c r="A1" s="100"/>
      <c r="B1" s="100" t="s">
        <v>253</v>
      </c>
      <c r="C1" s="211"/>
      <c r="D1" s="211"/>
      <c r="E1" s="211"/>
      <c r="F1" s="211"/>
      <c r="G1" s="211"/>
      <c r="H1" s="211"/>
      <c r="I1" s="100"/>
      <c r="J1" s="100"/>
      <c r="K1" s="100"/>
      <c r="L1" s="100"/>
    </row>
    <row r="2" spans="1:9" ht="12">
      <c r="A2" s="199"/>
      <c r="B2" s="199"/>
      <c r="C2" s="200"/>
      <c r="D2" s="200"/>
      <c r="E2" s="200"/>
      <c r="F2" s="200"/>
      <c r="G2" s="200"/>
      <c r="H2" s="200"/>
      <c r="I2" s="199"/>
    </row>
    <row r="3" spans="1:9" s="208" customFormat="1" ht="18" customHeight="1">
      <c r="A3" s="209"/>
      <c r="B3" s="210" t="s">
        <v>252</v>
      </c>
      <c r="C3" s="203" t="s">
        <v>251</v>
      </c>
      <c r="D3" s="203" t="s">
        <v>145</v>
      </c>
      <c r="E3" s="203" t="s">
        <v>144</v>
      </c>
      <c r="F3" s="203" t="s">
        <v>143</v>
      </c>
      <c r="G3" s="203" t="s">
        <v>142</v>
      </c>
      <c r="H3" s="203" t="s">
        <v>141</v>
      </c>
      <c r="I3" s="209"/>
    </row>
    <row r="4" spans="1:9" ht="12" customHeight="1">
      <c r="A4" s="199"/>
      <c r="B4" s="207"/>
      <c r="C4" s="206" t="s">
        <v>250</v>
      </c>
      <c r="D4" s="206" t="s">
        <v>250</v>
      </c>
      <c r="E4" s="206" t="s">
        <v>250</v>
      </c>
      <c r="F4" s="206" t="s">
        <v>250</v>
      </c>
      <c r="G4" s="206" t="s">
        <v>250</v>
      </c>
      <c r="H4" s="206" t="s">
        <v>250</v>
      </c>
      <c r="I4" s="199"/>
    </row>
    <row r="5" spans="1:9" ht="18.75" customHeight="1">
      <c r="A5" s="199"/>
      <c r="B5" s="205" t="s">
        <v>249</v>
      </c>
      <c r="C5" s="204">
        <v>61556</v>
      </c>
      <c r="D5" s="204">
        <v>86400</v>
      </c>
      <c r="E5" s="204">
        <v>99251</v>
      </c>
      <c r="F5" s="204">
        <v>115412</v>
      </c>
      <c r="G5" s="204">
        <v>125686</v>
      </c>
      <c r="H5" s="204">
        <v>144500</v>
      </c>
      <c r="I5" s="199"/>
    </row>
    <row r="6" spans="1:9" ht="18.75" customHeight="1">
      <c r="A6" s="199"/>
      <c r="B6" s="202" t="s">
        <v>248</v>
      </c>
      <c r="C6" s="201">
        <v>26431</v>
      </c>
      <c r="D6" s="201">
        <v>27928</v>
      </c>
      <c r="E6" s="201">
        <v>28437</v>
      </c>
      <c r="F6" s="201">
        <v>26054</v>
      </c>
      <c r="G6" s="201">
        <v>24865</v>
      </c>
      <c r="H6" s="201">
        <v>23293</v>
      </c>
      <c r="I6" s="199"/>
    </row>
    <row r="7" spans="1:9" ht="18.75" customHeight="1">
      <c r="A7" s="199"/>
      <c r="B7" s="202" t="s">
        <v>247</v>
      </c>
      <c r="C7" s="201">
        <v>9945</v>
      </c>
      <c r="D7" s="201">
        <v>15816</v>
      </c>
      <c r="E7" s="201">
        <v>22209</v>
      </c>
      <c r="F7" s="201">
        <v>26258</v>
      </c>
      <c r="G7" s="201">
        <v>35773</v>
      </c>
      <c r="H7" s="201">
        <v>46294</v>
      </c>
      <c r="I7" s="199"/>
    </row>
    <row r="8" spans="1:9" ht="18.75" customHeight="1">
      <c r="A8" s="199"/>
      <c r="B8" s="202" t="s">
        <v>246</v>
      </c>
      <c r="C8" s="201">
        <v>2895</v>
      </c>
      <c r="D8" s="201">
        <v>6703</v>
      </c>
      <c r="E8" s="201">
        <v>8571</v>
      </c>
      <c r="F8" s="201">
        <v>10176</v>
      </c>
      <c r="G8" s="201">
        <v>12185</v>
      </c>
      <c r="H8" s="201">
        <v>13860</v>
      </c>
      <c r="I8" s="199"/>
    </row>
    <row r="9" spans="1:9" ht="18.75" customHeight="1">
      <c r="A9" s="199"/>
      <c r="B9" s="202" t="s">
        <v>245</v>
      </c>
      <c r="C9" s="203" t="s">
        <v>244</v>
      </c>
      <c r="D9" s="201">
        <v>2684</v>
      </c>
      <c r="E9" s="201">
        <v>2676</v>
      </c>
      <c r="F9" s="201">
        <v>2760</v>
      </c>
      <c r="G9" s="201">
        <v>2705</v>
      </c>
      <c r="H9" s="201">
        <v>3105</v>
      </c>
      <c r="I9" s="199"/>
    </row>
    <row r="10" spans="1:9" ht="18.75" customHeight="1">
      <c r="A10" s="199"/>
      <c r="B10" s="202" t="s">
        <v>243</v>
      </c>
      <c r="C10" s="203" t="s">
        <v>161</v>
      </c>
      <c r="D10" s="203" t="s">
        <v>161</v>
      </c>
      <c r="E10" s="203" t="s">
        <v>161</v>
      </c>
      <c r="F10" s="201">
        <v>832</v>
      </c>
      <c r="G10" s="201">
        <v>1145</v>
      </c>
      <c r="H10" s="201">
        <v>1414</v>
      </c>
      <c r="I10" s="199"/>
    </row>
    <row r="11" spans="1:9" ht="18.75" customHeight="1">
      <c r="A11" s="199"/>
      <c r="B11" s="202" t="s">
        <v>242</v>
      </c>
      <c r="C11" s="203" t="s">
        <v>161</v>
      </c>
      <c r="D11" s="203" t="s">
        <v>161</v>
      </c>
      <c r="E11" s="203" t="s">
        <v>161</v>
      </c>
      <c r="F11" s="201">
        <v>3227</v>
      </c>
      <c r="G11" s="201">
        <v>4496</v>
      </c>
      <c r="H11" s="201">
        <v>7061</v>
      </c>
      <c r="I11" s="199"/>
    </row>
    <row r="12" spans="1:9" ht="18.75" customHeight="1">
      <c r="A12" s="199"/>
      <c r="B12" s="202" t="s">
        <v>241</v>
      </c>
      <c r="C12" s="203" t="s">
        <v>161</v>
      </c>
      <c r="D12" s="203" t="s">
        <v>161</v>
      </c>
      <c r="E12" s="203" t="s">
        <v>161</v>
      </c>
      <c r="F12" s="203" t="s">
        <v>161</v>
      </c>
      <c r="G12" s="203" t="s">
        <v>161</v>
      </c>
      <c r="H12" s="201">
        <v>2372</v>
      </c>
      <c r="I12" s="199"/>
    </row>
    <row r="13" spans="1:9" ht="18.75" customHeight="1">
      <c r="A13" s="199"/>
      <c r="B13" s="202" t="s">
        <v>240</v>
      </c>
      <c r="C13" s="203" t="s">
        <v>161</v>
      </c>
      <c r="D13" s="201">
        <v>1022</v>
      </c>
      <c r="E13" s="201">
        <v>1129</v>
      </c>
      <c r="F13" s="201">
        <v>1023</v>
      </c>
      <c r="G13" s="201">
        <v>1085</v>
      </c>
      <c r="H13" s="201">
        <v>1142</v>
      </c>
      <c r="I13" s="199"/>
    </row>
    <row r="14" spans="1:9" ht="18.75" customHeight="1">
      <c r="A14" s="199"/>
      <c r="B14" s="202" t="s">
        <v>239</v>
      </c>
      <c r="C14" s="201">
        <v>3755</v>
      </c>
      <c r="D14" s="201">
        <v>4607</v>
      </c>
      <c r="E14" s="201">
        <v>4980</v>
      </c>
      <c r="F14" s="201">
        <v>4500</v>
      </c>
      <c r="G14" s="201">
        <v>4682</v>
      </c>
      <c r="H14" s="201">
        <v>4647</v>
      </c>
      <c r="I14" s="199"/>
    </row>
    <row r="15" spans="1:9" ht="18.75" customHeight="1">
      <c r="A15" s="199"/>
      <c r="B15" s="202" t="s">
        <v>238</v>
      </c>
      <c r="C15" s="203" t="s">
        <v>161</v>
      </c>
      <c r="D15" s="201">
        <v>9970</v>
      </c>
      <c r="E15" s="201">
        <v>8984</v>
      </c>
      <c r="F15" s="201">
        <v>9190</v>
      </c>
      <c r="G15" s="201">
        <v>7433</v>
      </c>
      <c r="H15" s="201">
        <v>5775</v>
      </c>
      <c r="I15" s="199"/>
    </row>
    <row r="16" spans="1:9" ht="18.75" customHeight="1">
      <c r="A16" s="199"/>
      <c r="B16" s="202" t="s">
        <v>237</v>
      </c>
      <c r="C16" s="203" t="s">
        <v>161</v>
      </c>
      <c r="D16" s="201">
        <v>4254</v>
      </c>
      <c r="E16" s="201">
        <v>4895</v>
      </c>
      <c r="F16" s="201">
        <v>5758</v>
      </c>
      <c r="G16" s="201">
        <v>5271</v>
      </c>
      <c r="H16" s="201">
        <v>4892</v>
      </c>
      <c r="I16" s="199"/>
    </row>
    <row r="17" spans="1:9" ht="18.75" customHeight="1">
      <c r="A17" s="199"/>
      <c r="B17" s="202" t="s">
        <v>236</v>
      </c>
      <c r="C17" s="201">
        <v>18530</v>
      </c>
      <c r="D17" s="201">
        <v>13416</v>
      </c>
      <c r="E17" s="201">
        <v>17370</v>
      </c>
      <c r="F17" s="201">
        <v>25634</v>
      </c>
      <c r="G17" s="201">
        <v>26046</v>
      </c>
      <c r="H17" s="201">
        <v>30645</v>
      </c>
      <c r="I17" s="199"/>
    </row>
    <row r="18" spans="1:9" ht="12" customHeight="1">
      <c r="A18" s="199"/>
      <c r="B18" s="106" t="s">
        <v>235</v>
      </c>
      <c r="C18" s="200"/>
      <c r="D18" s="200"/>
      <c r="E18" s="200"/>
      <c r="F18" s="200"/>
      <c r="G18" s="200"/>
      <c r="H18" s="200"/>
      <c r="I18" s="199"/>
    </row>
    <row r="19" spans="1:9" ht="12" customHeight="1">
      <c r="A19" s="199"/>
      <c r="B19" s="106" t="s">
        <v>234</v>
      </c>
      <c r="C19" s="200"/>
      <c r="D19" s="200"/>
      <c r="E19" s="200"/>
      <c r="F19" s="200"/>
      <c r="G19" s="200"/>
      <c r="H19" s="200"/>
      <c r="I19" s="199"/>
    </row>
    <row r="20" ht="18" customHeight="1"/>
  </sheetData>
  <sheetProtection/>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8.796875" defaultRowHeight="15"/>
  <cols>
    <col min="1" max="1" width="2" style="70" customWidth="1"/>
    <col min="2" max="2" width="9.59765625" style="103" customWidth="1"/>
    <col min="3" max="3" width="11.5" style="101" customWidth="1"/>
    <col min="4" max="4" width="9.19921875" style="101" bestFit="1" customWidth="1"/>
    <col min="5" max="5" width="10.8984375" style="101" customWidth="1"/>
    <col min="6" max="6" width="9.09765625" style="101" bestFit="1" customWidth="1"/>
    <col min="7" max="7" width="9.19921875" style="101" bestFit="1" customWidth="1"/>
    <col min="8" max="9" width="9.09765625" style="101" bestFit="1" customWidth="1"/>
    <col min="10" max="10" width="2.59765625" style="101" customWidth="1"/>
    <col min="11" max="16384" width="9" style="101" customWidth="1"/>
  </cols>
  <sheetData>
    <row r="1" spans="1:12" s="70" customFormat="1" ht="13.5">
      <c r="A1" s="71"/>
      <c r="B1" s="231" t="s">
        <v>266</v>
      </c>
      <c r="C1" s="71"/>
      <c r="D1" s="71"/>
      <c r="E1" s="71"/>
      <c r="F1" s="71"/>
      <c r="G1" s="71"/>
      <c r="H1" s="71"/>
      <c r="I1" s="71"/>
      <c r="J1" s="71"/>
      <c r="K1" s="71"/>
      <c r="L1" s="230"/>
    </row>
    <row r="2" spans="1:12" s="70" customFormat="1" ht="12">
      <c r="A2" s="71"/>
      <c r="B2" s="187"/>
      <c r="C2" s="71"/>
      <c r="D2" s="71"/>
      <c r="E2" s="71"/>
      <c r="F2" s="71"/>
      <c r="G2" s="71"/>
      <c r="H2" s="71"/>
      <c r="I2" s="71"/>
      <c r="J2" s="71"/>
      <c r="K2" s="71"/>
      <c r="L2" s="216"/>
    </row>
    <row r="3" spans="1:12" ht="18" customHeight="1">
      <c r="A3" s="71"/>
      <c r="B3" s="496" t="s">
        <v>265</v>
      </c>
      <c r="C3" s="229" t="s">
        <v>264</v>
      </c>
      <c r="D3" s="229"/>
      <c r="E3" s="229" t="s">
        <v>263</v>
      </c>
      <c r="F3" s="229"/>
      <c r="G3" s="229"/>
      <c r="H3" s="229" t="s">
        <v>262</v>
      </c>
      <c r="I3" s="229"/>
      <c r="J3" s="104"/>
      <c r="L3" s="228"/>
    </row>
    <row r="4" spans="1:12" ht="25.5" customHeight="1">
      <c r="A4" s="71"/>
      <c r="B4" s="497"/>
      <c r="C4" s="226" t="s">
        <v>261</v>
      </c>
      <c r="D4" s="226" t="s">
        <v>259</v>
      </c>
      <c r="E4" s="226" t="s">
        <v>61</v>
      </c>
      <c r="F4" s="226" t="s">
        <v>259</v>
      </c>
      <c r="G4" s="227" t="s">
        <v>260</v>
      </c>
      <c r="H4" s="226" t="s">
        <v>61</v>
      </c>
      <c r="I4" s="226" t="s">
        <v>259</v>
      </c>
      <c r="J4" s="104"/>
      <c r="L4" s="216"/>
    </row>
    <row r="5" spans="1:12" ht="12" customHeight="1">
      <c r="A5" s="71"/>
      <c r="B5" s="225"/>
      <c r="C5" s="224" t="s">
        <v>258</v>
      </c>
      <c r="D5" s="224" t="s">
        <v>164</v>
      </c>
      <c r="E5" s="224" t="s">
        <v>258</v>
      </c>
      <c r="F5" s="224" t="s">
        <v>164</v>
      </c>
      <c r="G5" s="224" t="s">
        <v>164</v>
      </c>
      <c r="H5" s="224" t="s">
        <v>258</v>
      </c>
      <c r="I5" s="224" t="s">
        <v>164</v>
      </c>
      <c r="J5" s="104"/>
      <c r="L5" s="216"/>
    </row>
    <row r="6" spans="1:12" ht="18.75" customHeight="1">
      <c r="A6" s="71"/>
      <c r="B6" s="223" t="s">
        <v>257</v>
      </c>
      <c r="C6" s="220">
        <v>894314</v>
      </c>
      <c r="D6" s="220">
        <v>3443176</v>
      </c>
      <c r="E6" s="222">
        <v>891577</v>
      </c>
      <c r="F6" s="220">
        <v>3400672</v>
      </c>
      <c r="G6" s="221">
        <v>3.8142213179568336</v>
      </c>
      <c r="H6" s="220">
        <v>2737</v>
      </c>
      <c r="I6" s="220">
        <v>42504</v>
      </c>
      <c r="J6" s="104"/>
      <c r="L6" s="216"/>
    </row>
    <row r="7" spans="1:12" ht="18.75" customHeight="1">
      <c r="A7" s="71"/>
      <c r="B7" s="219" t="s">
        <v>256</v>
      </c>
      <c r="C7" s="217">
        <v>1773982</v>
      </c>
      <c r="D7" s="217">
        <v>5472247</v>
      </c>
      <c r="E7" s="217">
        <v>1769773</v>
      </c>
      <c r="F7" s="217">
        <v>5412867</v>
      </c>
      <c r="G7" s="218">
        <v>3.0585091986373394</v>
      </c>
      <c r="H7" s="217">
        <v>4209</v>
      </c>
      <c r="I7" s="217">
        <v>59380</v>
      </c>
      <c r="J7" s="104"/>
      <c r="L7" s="216"/>
    </row>
    <row r="8" spans="1:12" ht="18.75" customHeight="1">
      <c r="A8" s="71"/>
      <c r="B8" s="219" t="s">
        <v>149</v>
      </c>
      <c r="C8" s="217">
        <v>2081308</v>
      </c>
      <c r="D8" s="217">
        <v>6397748</v>
      </c>
      <c r="E8" s="217">
        <v>2070374</v>
      </c>
      <c r="F8" s="217">
        <v>6317692</v>
      </c>
      <c r="G8" s="218">
        <v>3.0514737916917425</v>
      </c>
      <c r="H8" s="217">
        <v>8203</v>
      </c>
      <c r="I8" s="217">
        <v>76406</v>
      </c>
      <c r="J8" s="104"/>
      <c r="L8" s="216"/>
    </row>
    <row r="9" spans="1:12" ht="18.75" customHeight="1">
      <c r="A9" s="71"/>
      <c r="B9" s="219" t="s">
        <v>255</v>
      </c>
      <c r="C9" s="217">
        <v>2258649</v>
      </c>
      <c r="D9" s="217">
        <v>6924348</v>
      </c>
      <c r="E9" s="217">
        <v>2242599</v>
      </c>
      <c r="F9" s="217">
        <v>6849053</v>
      </c>
      <c r="G9" s="218">
        <v>3.054069407861147</v>
      </c>
      <c r="H9" s="217">
        <v>11576</v>
      </c>
      <c r="I9" s="217">
        <v>69600</v>
      </c>
      <c r="J9" s="104"/>
      <c r="L9" s="216"/>
    </row>
    <row r="10" spans="1:12" ht="18.75" customHeight="1">
      <c r="A10" s="71"/>
      <c r="B10" s="219" t="s">
        <v>147</v>
      </c>
      <c r="C10" s="217">
        <v>2491849</v>
      </c>
      <c r="D10" s="217">
        <v>7431974</v>
      </c>
      <c r="E10" s="217">
        <v>2478160</v>
      </c>
      <c r="F10" s="217">
        <v>7353658</v>
      </c>
      <c r="G10" s="218">
        <v>2.9673862865997354</v>
      </c>
      <c r="H10" s="217">
        <v>11144</v>
      </c>
      <c r="I10" s="217">
        <v>74922</v>
      </c>
      <c r="J10" s="104"/>
      <c r="L10" s="216"/>
    </row>
    <row r="11" spans="1:12" ht="18.75" customHeight="1">
      <c r="A11" s="71"/>
      <c r="B11" s="219" t="s">
        <v>251</v>
      </c>
      <c r="C11" s="217">
        <v>2847812</v>
      </c>
      <c r="D11" s="217">
        <v>7980391</v>
      </c>
      <c r="E11" s="217">
        <v>2817902</v>
      </c>
      <c r="F11" s="217">
        <v>7878827</v>
      </c>
      <c r="G11" s="218">
        <v>2.7959904212424704</v>
      </c>
      <c r="H11" s="217">
        <v>8737</v>
      </c>
      <c r="I11" s="217">
        <v>76046</v>
      </c>
      <c r="J11" s="104"/>
      <c r="L11" s="216"/>
    </row>
    <row r="12" spans="1:12" ht="18.75" customHeight="1">
      <c r="A12" s="71"/>
      <c r="B12" s="219" t="s">
        <v>145</v>
      </c>
      <c r="C12" s="217">
        <v>3093998</v>
      </c>
      <c r="D12" s="217">
        <v>8245900</v>
      </c>
      <c r="E12" s="217">
        <v>3078608</v>
      </c>
      <c r="F12" s="217">
        <v>8160886</v>
      </c>
      <c r="G12" s="218">
        <v>2.6508363520136373</v>
      </c>
      <c r="H12" s="217">
        <v>9927</v>
      </c>
      <c r="I12" s="217">
        <v>77975</v>
      </c>
      <c r="J12" s="104"/>
      <c r="L12" s="216"/>
    </row>
    <row r="13" spans="1:12" ht="18.75" customHeight="1">
      <c r="A13" s="71"/>
      <c r="B13" s="219" t="s">
        <v>144</v>
      </c>
      <c r="C13" s="217">
        <v>3341233</v>
      </c>
      <c r="D13" s="217">
        <v>8489974</v>
      </c>
      <c r="E13" s="217">
        <v>3318332</v>
      </c>
      <c r="F13" s="217">
        <v>8388296</v>
      </c>
      <c r="G13" s="218">
        <v>2.527865204566632</v>
      </c>
      <c r="H13" s="217">
        <v>11294</v>
      </c>
      <c r="I13" s="217">
        <v>86933</v>
      </c>
      <c r="J13" s="104"/>
      <c r="L13" s="216"/>
    </row>
    <row r="14" spans="1:12" ht="18.75" customHeight="1">
      <c r="A14" s="71"/>
      <c r="B14" s="219" t="s">
        <v>143</v>
      </c>
      <c r="C14" s="217">
        <v>3591866</v>
      </c>
      <c r="D14" s="217">
        <v>8791597</v>
      </c>
      <c r="E14" s="217">
        <v>3549710</v>
      </c>
      <c r="F14" s="217">
        <v>8637174</v>
      </c>
      <c r="G14" s="218">
        <v>2.4332055294657873</v>
      </c>
      <c r="H14" s="217">
        <v>11533</v>
      </c>
      <c r="I14" s="217">
        <v>115860</v>
      </c>
      <c r="J14" s="104"/>
      <c r="L14" s="216"/>
    </row>
    <row r="15" spans="1:12" ht="18.75" customHeight="1">
      <c r="A15" s="71"/>
      <c r="B15" s="219" t="s">
        <v>142</v>
      </c>
      <c r="C15" s="217">
        <v>3844525</v>
      </c>
      <c r="D15" s="217">
        <v>9048331</v>
      </c>
      <c r="E15" s="217">
        <v>3830111</v>
      </c>
      <c r="F15" s="217">
        <v>8907559</v>
      </c>
      <c r="G15" s="218">
        <v>2.3256660185566425</v>
      </c>
      <c r="H15" s="217">
        <v>14414</v>
      </c>
      <c r="I15" s="217">
        <v>140772</v>
      </c>
      <c r="J15" s="104"/>
      <c r="L15" s="216"/>
    </row>
    <row r="16" spans="1:12" ht="18.75" customHeight="1">
      <c r="A16" s="71"/>
      <c r="B16" s="219" t="s">
        <v>141</v>
      </c>
      <c r="C16" s="217">
        <v>3979278</v>
      </c>
      <c r="D16" s="217">
        <v>9126214</v>
      </c>
      <c r="E16" s="217">
        <v>3965190</v>
      </c>
      <c r="F16" s="217">
        <v>8965993</v>
      </c>
      <c r="G16" s="218">
        <v>2.261176135</v>
      </c>
      <c r="H16" s="217">
        <v>14088</v>
      </c>
      <c r="I16" s="217">
        <v>160221</v>
      </c>
      <c r="J16" s="104"/>
      <c r="L16" s="216"/>
    </row>
    <row r="17" spans="1:10" ht="13.5" customHeight="1">
      <c r="A17" s="71"/>
      <c r="B17" s="215" t="s">
        <v>254</v>
      </c>
      <c r="C17" s="214"/>
      <c r="D17" s="214"/>
      <c r="E17" s="214"/>
      <c r="F17" s="214"/>
      <c r="G17" s="214"/>
      <c r="H17" s="214"/>
      <c r="I17" s="214"/>
      <c r="J17" s="104"/>
    </row>
    <row r="18" spans="1:10" ht="18.75" customHeight="1">
      <c r="A18" s="71"/>
      <c r="B18" s="161"/>
      <c r="C18" s="213"/>
      <c r="D18" s="212"/>
      <c r="E18" s="212"/>
      <c r="F18" s="212"/>
      <c r="G18" s="212"/>
      <c r="H18" s="212"/>
      <c r="I18" s="212"/>
      <c r="J18" s="104"/>
    </row>
    <row r="19" ht="12">
      <c r="A19" s="98"/>
    </row>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sheetData>
  <sheetProtection/>
  <mergeCells count="1">
    <mergeCell ref="B3:B4"/>
  </mergeCells>
  <dataValidations count="1">
    <dataValidation allowBlank="1" showInputMessage="1" showErrorMessage="1" sqref="D18:I18"/>
  </dataValidation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71"/>
  <sheetViews>
    <sheetView zoomScaleSheetLayoutView="100" zoomScalePageLayoutView="0" workbookViewId="0" topLeftCell="A1">
      <selection activeCell="A1" sqref="A1"/>
    </sheetView>
  </sheetViews>
  <sheetFormatPr defaultColWidth="8.796875" defaultRowHeight="15"/>
  <cols>
    <col min="1" max="1" width="2" style="70" customWidth="1"/>
    <col min="2" max="2" width="3" style="70" customWidth="1"/>
    <col min="3" max="3" width="10.3984375" style="70" customWidth="1"/>
    <col min="4" max="4" width="3" style="70" customWidth="1"/>
    <col min="5" max="7" width="10.8984375" style="70" customWidth="1"/>
    <col min="8" max="8" width="10.5" style="70" customWidth="1"/>
    <col min="9" max="9" width="7.5" style="70" customWidth="1"/>
    <col min="10" max="10" width="10.5" style="70" customWidth="1"/>
    <col min="11" max="11" width="7.5" style="70" customWidth="1"/>
    <col min="12" max="12" width="1.8984375" style="70" customWidth="1"/>
    <col min="13" max="13" width="9" style="70" customWidth="1"/>
    <col min="14" max="14" width="10.5" style="70" customWidth="1"/>
    <col min="15" max="16" width="9" style="70" customWidth="1"/>
    <col min="17" max="16384" width="9" style="70" customWidth="1"/>
  </cols>
  <sheetData>
    <row r="1" spans="1:12" ht="13.5">
      <c r="A1" s="71"/>
      <c r="B1" s="100" t="s">
        <v>297</v>
      </c>
      <c r="C1" s="71"/>
      <c r="D1" s="71"/>
      <c r="E1" s="71"/>
      <c r="F1" s="71"/>
      <c r="G1" s="71"/>
      <c r="H1" s="71"/>
      <c r="I1" s="71"/>
      <c r="J1" s="71"/>
      <c r="K1" s="99"/>
      <c r="L1" s="71"/>
    </row>
    <row r="2" spans="1:12" ht="12">
      <c r="A2" s="71"/>
      <c r="B2" s="71"/>
      <c r="C2" s="71"/>
      <c r="D2" s="71"/>
      <c r="E2" s="71"/>
      <c r="F2" s="71"/>
      <c r="G2" s="71"/>
      <c r="H2" s="71"/>
      <c r="I2" s="71"/>
      <c r="J2" s="71"/>
      <c r="K2" s="71"/>
      <c r="L2" s="71"/>
    </row>
    <row r="3" spans="1:14" ht="18.75" customHeight="1">
      <c r="A3" s="71"/>
      <c r="B3" s="456" t="s">
        <v>136</v>
      </c>
      <c r="C3" s="457"/>
      <c r="D3" s="458"/>
      <c r="E3" s="499" t="s">
        <v>296</v>
      </c>
      <c r="F3" s="499" t="s">
        <v>295</v>
      </c>
      <c r="G3" s="499" t="s">
        <v>294</v>
      </c>
      <c r="H3" s="500" t="s">
        <v>135</v>
      </c>
      <c r="I3" s="501"/>
      <c r="J3" s="500" t="s">
        <v>293</v>
      </c>
      <c r="K3" s="501"/>
      <c r="L3" s="96"/>
      <c r="N3" s="245"/>
    </row>
    <row r="4" spans="1:12" ht="15.75" customHeight="1">
      <c r="A4" s="71"/>
      <c r="B4" s="459"/>
      <c r="C4" s="460"/>
      <c r="D4" s="461"/>
      <c r="E4" s="466"/>
      <c r="F4" s="466"/>
      <c r="G4" s="466"/>
      <c r="H4" s="471" t="s">
        <v>61</v>
      </c>
      <c r="I4" s="471"/>
      <c r="J4" s="471" t="s">
        <v>61</v>
      </c>
      <c r="K4" s="471"/>
      <c r="L4" s="96"/>
    </row>
    <row r="5" spans="1:14" ht="12">
      <c r="A5" s="71"/>
      <c r="B5" s="462"/>
      <c r="C5" s="463"/>
      <c r="D5" s="464"/>
      <c r="E5" s="467"/>
      <c r="F5" s="467"/>
      <c r="G5" s="467"/>
      <c r="H5" s="97" t="s">
        <v>133</v>
      </c>
      <c r="I5" s="97" t="s">
        <v>132</v>
      </c>
      <c r="J5" s="97" t="s">
        <v>133</v>
      </c>
      <c r="K5" s="97" t="s">
        <v>132</v>
      </c>
      <c r="L5" s="96"/>
      <c r="M5" s="244"/>
      <c r="N5" s="243"/>
    </row>
    <row r="6" spans="1:14" ht="12">
      <c r="A6" s="71"/>
      <c r="B6" s="95"/>
      <c r="C6" s="94"/>
      <c r="D6" s="93"/>
      <c r="E6" s="92" t="s">
        <v>48</v>
      </c>
      <c r="F6" s="92" t="s">
        <v>48</v>
      </c>
      <c r="G6" s="92" t="s">
        <v>48</v>
      </c>
      <c r="H6" s="91" t="s">
        <v>48</v>
      </c>
      <c r="I6" s="91" t="s">
        <v>292</v>
      </c>
      <c r="J6" s="91" t="s">
        <v>48</v>
      </c>
      <c r="K6" s="91" t="s">
        <v>291</v>
      </c>
      <c r="L6" s="90"/>
      <c r="M6" s="242"/>
      <c r="N6" s="235"/>
    </row>
    <row r="7" spans="1:14" ht="12">
      <c r="A7" s="71"/>
      <c r="B7" s="453" t="s">
        <v>290</v>
      </c>
      <c r="C7" s="454"/>
      <c r="D7" s="455"/>
      <c r="E7" s="241">
        <v>3979278</v>
      </c>
      <c r="F7" s="241">
        <v>3844512</v>
      </c>
      <c r="G7" s="241">
        <v>3591866</v>
      </c>
      <c r="H7" s="240">
        <v>134766</v>
      </c>
      <c r="I7" s="136">
        <v>3.51</v>
      </c>
      <c r="J7" s="240">
        <v>252646</v>
      </c>
      <c r="K7" s="136">
        <v>7</v>
      </c>
      <c r="L7" s="73"/>
      <c r="M7" s="239"/>
      <c r="N7" s="235"/>
    </row>
    <row r="8" spans="1:14" ht="12">
      <c r="A8" s="71"/>
      <c r="B8" s="138"/>
      <c r="C8" s="79" t="s">
        <v>128</v>
      </c>
      <c r="D8" s="78"/>
      <c r="E8" s="234">
        <v>1645618</v>
      </c>
      <c r="F8" s="234">
        <v>1583889</v>
      </c>
      <c r="G8" s="234">
        <v>1478104</v>
      </c>
      <c r="H8" s="233">
        <v>61729</v>
      </c>
      <c r="I8" s="136">
        <v>3.9</v>
      </c>
      <c r="J8" s="233">
        <v>105785</v>
      </c>
      <c r="K8" s="136">
        <v>7.2</v>
      </c>
      <c r="L8" s="73"/>
      <c r="M8" s="232"/>
      <c r="N8" s="235"/>
    </row>
    <row r="9" spans="1:14" ht="12">
      <c r="A9" s="71"/>
      <c r="B9" s="138"/>
      <c r="C9" s="86" t="s">
        <v>127</v>
      </c>
      <c r="D9" s="85"/>
      <c r="E9" s="84">
        <v>132814</v>
      </c>
      <c r="F9" s="84">
        <v>124177</v>
      </c>
      <c r="G9" s="234">
        <v>116702</v>
      </c>
      <c r="H9" s="233">
        <v>8637</v>
      </c>
      <c r="I9" s="136">
        <v>6.96</v>
      </c>
      <c r="J9" s="233">
        <v>7475</v>
      </c>
      <c r="K9" s="136">
        <v>6.4</v>
      </c>
      <c r="L9" s="73"/>
      <c r="M9" s="232"/>
      <c r="N9" s="235"/>
    </row>
    <row r="10" spans="1:14" ht="12">
      <c r="A10" s="71"/>
      <c r="B10" s="138"/>
      <c r="C10" s="86" t="s">
        <v>289</v>
      </c>
      <c r="D10" s="85"/>
      <c r="E10" s="84">
        <v>119397</v>
      </c>
      <c r="F10" s="84">
        <v>113613</v>
      </c>
      <c r="G10" s="234">
        <v>104339</v>
      </c>
      <c r="H10" s="233">
        <v>5784</v>
      </c>
      <c r="I10" s="136">
        <v>5.09</v>
      </c>
      <c r="J10" s="233">
        <v>9274</v>
      </c>
      <c r="K10" s="136">
        <v>8.9</v>
      </c>
      <c r="L10" s="73"/>
      <c r="M10" s="232"/>
      <c r="N10" s="235"/>
    </row>
    <row r="11" spans="1:14" ht="12">
      <c r="A11" s="71"/>
      <c r="B11" s="138"/>
      <c r="C11" s="86" t="s">
        <v>288</v>
      </c>
      <c r="D11" s="85"/>
      <c r="E11" s="84">
        <v>51878</v>
      </c>
      <c r="F11" s="84">
        <v>49076</v>
      </c>
      <c r="G11" s="234">
        <v>41838</v>
      </c>
      <c r="H11" s="233">
        <v>2802</v>
      </c>
      <c r="I11" s="136">
        <v>5.71</v>
      </c>
      <c r="J11" s="233">
        <v>7238</v>
      </c>
      <c r="K11" s="136">
        <v>17.3</v>
      </c>
      <c r="L11" s="73"/>
      <c r="M11" s="232"/>
      <c r="N11" s="235"/>
    </row>
    <row r="12" spans="1:14" ht="12">
      <c r="A12" s="71"/>
      <c r="B12" s="138"/>
      <c r="C12" s="86" t="s">
        <v>287</v>
      </c>
      <c r="D12" s="85"/>
      <c r="E12" s="84">
        <v>78869</v>
      </c>
      <c r="F12" s="84">
        <v>75700</v>
      </c>
      <c r="G12" s="234">
        <v>70515</v>
      </c>
      <c r="H12" s="233">
        <v>3169</v>
      </c>
      <c r="I12" s="136">
        <v>4.19</v>
      </c>
      <c r="J12" s="233">
        <v>5185</v>
      </c>
      <c r="K12" s="136">
        <v>7.4</v>
      </c>
      <c r="L12" s="73"/>
      <c r="M12" s="232"/>
      <c r="N12" s="235"/>
    </row>
    <row r="13" spans="1:14" ht="12">
      <c r="A13" s="71"/>
      <c r="B13" s="138"/>
      <c r="C13" s="86" t="s">
        <v>286</v>
      </c>
      <c r="D13" s="85"/>
      <c r="E13" s="84">
        <v>95528</v>
      </c>
      <c r="F13" s="84">
        <v>92352</v>
      </c>
      <c r="G13" s="234">
        <v>88208</v>
      </c>
      <c r="H13" s="233">
        <v>3176</v>
      </c>
      <c r="I13" s="136">
        <v>3.44</v>
      </c>
      <c r="J13" s="233">
        <v>4144</v>
      </c>
      <c r="K13" s="136">
        <v>4.7</v>
      </c>
      <c r="L13" s="73"/>
      <c r="M13" s="232"/>
      <c r="N13" s="235"/>
    </row>
    <row r="14" spans="1:14" ht="12">
      <c r="A14" s="71"/>
      <c r="B14" s="138"/>
      <c r="C14" s="86" t="s">
        <v>285</v>
      </c>
      <c r="D14" s="85"/>
      <c r="E14" s="84">
        <v>92775</v>
      </c>
      <c r="F14" s="84">
        <v>90076</v>
      </c>
      <c r="G14" s="234">
        <v>85186</v>
      </c>
      <c r="H14" s="233">
        <v>2699</v>
      </c>
      <c r="I14" s="136">
        <v>3</v>
      </c>
      <c r="J14" s="233">
        <v>4890</v>
      </c>
      <c r="K14" s="136">
        <v>5.7</v>
      </c>
      <c r="L14" s="73"/>
      <c r="M14" s="232"/>
      <c r="N14" s="235"/>
    </row>
    <row r="15" spans="1:14" ht="12">
      <c r="A15" s="71"/>
      <c r="B15" s="138"/>
      <c r="C15" s="86" t="s">
        <v>284</v>
      </c>
      <c r="D15" s="85"/>
      <c r="E15" s="84">
        <v>74552</v>
      </c>
      <c r="F15" s="84">
        <v>71169</v>
      </c>
      <c r="G15" s="234">
        <v>68146</v>
      </c>
      <c r="H15" s="233">
        <v>3383</v>
      </c>
      <c r="I15" s="136">
        <v>4.75</v>
      </c>
      <c r="J15" s="233">
        <v>3023</v>
      </c>
      <c r="K15" s="136">
        <v>4.4</v>
      </c>
      <c r="L15" s="73"/>
      <c r="M15" s="232"/>
      <c r="N15" s="235"/>
    </row>
    <row r="16" spans="1:14" ht="12">
      <c r="A16" s="71"/>
      <c r="B16" s="138"/>
      <c r="C16" s="86" t="s">
        <v>283</v>
      </c>
      <c r="D16" s="85"/>
      <c r="E16" s="84">
        <v>86891</v>
      </c>
      <c r="F16" s="84">
        <v>86773</v>
      </c>
      <c r="G16" s="234">
        <v>83852</v>
      </c>
      <c r="H16" s="233">
        <v>118</v>
      </c>
      <c r="I16" s="136">
        <v>0.14</v>
      </c>
      <c r="J16" s="233">
        <v>2921</v>
      </c>
      <c r="K16" s="136">
        <v>3.5</v>
      </c>
      <c r="L16" s="73"/>
      <c r="M16" s="232"/>
      <c r="N16" s="235"/>
    </row>
    <row r="17" spans="1:14" ht="12">
      <c r="A17" s="71"/>
      <c r="B17" s="138"/>
      <c r="C17" s="86" t="s">
        <v>282</v>
      </c>
      <c r="D17" s="85"/>
      <c r="E17" s="84">
        <v>163519</v>
      </c>
      <c r="F17" s="84">
        <v>154733</v>
      </c>
      <c r="G17" s="234">
        <v>140919</v>
      </c>
      <c r="H17" s="233">
        <v>8786</v>
      </c>
      <c r="I17" s="136">
        <v>5.68</v>
      </c>
      <c r="J17" s="233">
        <v>13814</v>
      </c>
      <c r="K17" s="136">
        <v>9.8</v>
      </c>
      <c r="L17" s="73"/>
      <c r="M17" s="232"/>
      <c r="N17" s="235"/>
    </row>
    <row r="18" spans="1:14" ht="12">
      <c r="A18" s="71"/>
      <c r="B18" s="138"/>
      <c r="C18" s="86" t="s">
        <v>281</v>
      </c>
      <c r="D18" s="85"/>
      <c r="E18" s="84">
        <v>113421</v>
      </c>
      <c r="F18" s="84">
        <v>109824</v>
      </c>
      <c r="G18" s="234">
        <v>101113</v>
      </c>
      <c r="H18" s="233">
        <v>3597</v>
      </c>
      <c r="I18" s="136">
        <v>3.28</v>
      </c>
      <c r="J18" s="233">
        <v>8711</v>
      </c>
      <c r="K18" s="136">
        <v>8.6</v>
      </c>
      <c r="L18" s="73"/>
      <c r="M18" s="232"/>
      <c r="N18" s="235"/>
    </row>
    <row r="19" spans="1:14" ht="12">
      <c r="A19" s="71"/>
      <c r="B19" s="138"/>
      <c r="C19" s="86" t="s">
        <v>117</v>
      </c>
      <c r="D19" s="85"/>
      <c r="E19" s="84">
        <v>91007</v>
      </c>
      <c r="F19" s="84">
        <v>90108</v>
      </c>
      <c r="G19" s="234">
        <v>85377</v>
      </c>
      <c r="H19" s="233">
        <v>899</v>
      </c>
      <c r="I19" s="136">
        <v>1</v>
      </c>
      <c r="J19" s="233">
        <v>4731</v>
      </c>
      <c r="K19" s="136">
        <v>5.5</v>
      </c>
      <c r="L19" s="73"/>
      <c r="M19" s="232"/>
      <c r="N19" s="235"/>
    </row>
    <row r="20" spans="1:14" ht="12">
      <c r="A20" s="71"/>
      <c r="B20" s="138"/>
      <c r="C20" s="86" t="s">
        <v>116</v>
      </c>
      <c r="D20" s="85"/>
      <c r="E20" s="84">
        <v>102728</v>
      </c>
      <c r="F20" s="84">
        <v>100980</v>
      </c>
      <c r="G20" s="234">
        <v>96332</v>
      </c>
      <c r="H20" s="233">
        <v>1748</v>
      </c>
      <c r="I20" s="136">
        <v>1.73</v>
      </c>
      <c r="J20" s="233">
        <v>4648</v>
      </c>
      <c r="K20" s="136">
        <v>4.8</v>
      </c>
      <c r="L20" s="73"/>
      <c r="M20" s="232"/>
      <c r="N20" s="235"/>
    </row>
    <row r="21" spans="1:14" ht="12">
      <c r="A21" s="71"/>
      <c r="B21" s="138"/>
      <c r="C21" s="86" t="s">
        <v>115</v>
      </c>
      <c r="D21" s="85"/>
      <c r="E21" s="84">
        <v>74498</v>
      </c>
      <c r="F21" s="84">
        <v>71204</v>
      </c>
      <c r="G21" s="234">
        <v>65900</v>
      </c>
      <c r="H21" s="233">
        <v>3294</v>
      </c>
      <c r="I21" s="136">
        <v>4.63</v>
      </c>
      <c r="J21" s="233">
        <v>5304</v>
      </c>
      <c r="K21" s="136">
        <v>8</v>
      </c>
      <c r="L21" s="73"/>
      <c r="M21" s="232"/>
      <c r="N21" s="235"/>
    </row>
    <row r="22" spans="1:14" ht="12">
      <c r="A22" s="71"/>
      <c r="B22" s="138"/>
      <c r="C22" s="86" t="s">
        <v>114</v>
      </c>
      <c r="D22" s="85"/>
      <c r="E22" s="84">
        <v>50435</v>
      </c>
      <c r="F22" s="84">
        <v>49560</v>
      </c>
      <c r="G22" s="234">
        <v>48219</v>
      </c>
      <c r="H22" s="233">
        <v>875</v>
      </c>
      <c r="I22" s="136">
        <v>1.77</v>
      </c>
      <c r="J22" s="233">
        <v>1341</v>
      </c>
      <c r="K22" s="136">
        <v>2.8</v>
      </c>
      <c r="L22" s="73"/>
      <c r="M22" s="232"/>
      <c r="N22" s="235"/>
    </row>
    <row r="23" spans="1:14" ht="12">
      <c r="A23" s="71"/>
      <c r="B23" s="138"/>
      <c r="C23" s="86" t="s">
        <v>280</v>
      </c>
      <c r="D23" s="85"/>
      <c r="E23" s="84">
        <v>50853</v>
      </c>
      <c r="F23" s="84">
        <v>50345</v>
      </c>
      <c r="G23" s="234">
        <v>47768</v>
      </c>
      <c r="H23" s="233">
        <v>508</v>
      </c>
      <c r="I23" s="136">
        <v>1.01</v>
      </c>
      <c r="J23" s="233">
        <v>2577</v>
      </c>
      <c r="K23" s="136">
        <v>5.4</v>
      </c>
      <c r="L23" s="73"/>
      <c r="M23" s="232"/>
      <c r="N23" s="235"/>
    </row>
    <row r="24" spans="1:14" ht="12">
      <c r="A24" s="71"/>
      <c r="B24" s="138"/>
      <c r="C24" s="86" t="s">
        <v>112</v>
      </c>
      <c r="D24" s="85"/>
      <c r="E24" s="84">
        <v>60707</v>
      </c>
      <c r="F24" s="84">
        <v>58838</v>
      </c>
      <c r="G24" s="234">
        <v>54889</v>
      </c>
      <c r="H24" s="233">
        <v>1869</v>
      </c>
      <c r="I24" s="136">
        <v>3.18</v>
      </c>
      <c r="J24" s="233">
        <v>3949</v>
      </c>
      <c r="K24" s="136">
        <v>7.2</v>
      </c>
      <c r="L24" s="73"/>
      <c r="M24" s="232"/>
      <c r="N24" s="235"/>
    </row>
    <row r="25" spans="1:14" ht="12">
      <c r="A25" s="71"/>
      <c r="B25" s="138"/>
      <c r="C25" s="86" t="s">
        <v>279</v>
      </c>
      <c r="D25" s="85"/>
      <c r="E25" s="84">
        <v>125344</v>
      </c>
      <c r="F25" s="84">
        <v>120378</v>
      </c>
      <c r="G25" s="234">
        <v>113308</v>
      </c>
      <c r="H25" s="233">
        <v>4966</v>
      </c>
      <c r="I25" s="136">
        <v>4.13</v>
      </c>
      <c r="J25" s="233">
        <v>7070</v>
      </c>
      <c r="K25" s="136">
        <v>6.2</v>
      </c>
      <c r="L25" s="73"/>
      <c r="M25" s="232"/>
      <c r="N25" s="235"/>
    </row>
    <row r="26" spans="1:14" ht="12">
      <c r="A26" s="71"/>
      <c r="B26" s="138"/>
      <c r="C26" s="86" t="s">
        <v>278</v>
      </c>
      <c r="D26" s="85"/>
      <c r="E26" s="84">
        <v>80402</v>
      </c>
      <c r="F26" s="84">
        <v>74983</v>
      </c>
      <c r="G26" s="234">
        <v>65493</v>
      </c>
      <c r="H26" s="233">
        <v>5419</v>
      </c>
      <c r="I26" s="136">
        <v>7.23</v>
      </c>
      <c r="J26" s="233">
        <v>9490</v>
      </c>
      <c r="K26" s="136">
        <v>14.5</v>
      </c>
      <c r="L26" s="73"/>
      <c r="M26" s="232"/>
      <c r="N26" s="235"/>
    </row>
    <row r="27" spans="1:14" ht="12">
      <c r="A27" s="71"/>
      <c r="B27" s="138"/>
      <c r="C27" s="79" t="s">
        <v>109</v>
      </c>
      <c r="D27" s="78"/>
      <c r="E27" s="234">
        <v>691837</v>
      </c>
      <c r="F27" s="234">
        <v>662694</v>
      </c>
      <c r="G27" s="234">
        <v>595513</v>
      </c>
      <c r="H27" s="233">
        <v>29143</v>
      </c>
      <c r="I27" s="136">
        <v>4.4</v>
      </c>
      <c r="J27" s="233">
        <v>67181</v>
      </c>
      <c r="K27" s="136">
        <v>11.3</v>
      </c>
      <c r="L27" s="73"/>
      <c r="M27" s="232"/>
      <c r="N27" s="235"/>
    </row>
    <row r="28" spans="1:14" ht="12">
      <c r="A28" s="71"/>
      <c r="B28" s="138"/>
      <c r="C28" s="86" t="s">
        <v>108</v>
      </c>
      <c r="D28" s="85"/>
      <c r="E28" s="234">
        <v>109768</v>
      </c>
      <c r="F28" s="234">
        <v>105586</v>
      </c>
      <c r="G28" s="234">
        <v>94099</v>
      </c>
      <c r="H28" s="233">
        <v>4182</v>
      </c>
      <c r="I28" s="136">
        <v>3.96</v>
      </c>
      <c r="J28" s="233">
        <v>11487</v>
      </c>
      <c r="K28" s="136">
        <v>12.2</v>
      </c>
      <c r="L28" s="73"/>
      <c r="M28" s="232"/>
      <c r="N28" s="235"/>
    </row>
    <row r="29" spans="1:14" ht="12">
      <c r="A29" s="71"/>
      <c r="B29" s="138"/>
      <c r="C29" s="86" t="s">
        <v>277</v>
      </c>
      <c r="D29" s="85"/>
      <c r="E29" s="234">
        <v>75160</v>
      </c>
      <c r="F29" s="234">
        <v>70680</v>
      </c>
      <c r="G29" s="234">
        <v>63177</v>
      </c>
      <c r="H29" s="233">
        <v>4480</v>
      </c>
      <c r="I29" s="136">
        <v>6.34</v>
      </c>
      <c r="J29" s="233">
        <v>7503</v>
      </c>
      <c r="K29" s="136">
        <v>11.9</v>
      </c>
      <c r="L29" s="73"/>
      <c r="M29" s="232"/>
      <c r="N29" s="235"/>
    </row>
    <row r="30" spans="1:14" ht="12">
      <c r="A30" s="71"/>
      <c r="B30" s="138"/>
      <c r="C30" s="86" t="s">
        <v>276</v>
      </c>
      <c r="D30" s="85"/>
      <c r="E30" s="234">
        <v>123547</v>
      </c>
      <c r="F30" s="234">
        <v>117190</v>
      </c>
      <c r="G30" s="234">
        <v>103322</v>
      </c>
      <c r="H30" s="233">
        <v>6357</v>
      </c>
      <c r="I30" s="136">
        <v>5.42</v>
      </c>
      <c r="J30" s="233">
        <v>13868</v>
      </c>
      <c r="K30" s="136">
        <v>13.4</v>
      </c>
      <c r="L30" s="73"/>
      <c r="M30" s="232"/>
      <c r="N30" s="235"/>
    </row>
    <row r="31" spans="1:14" ht="12">
      <c r="A31" s="71"/>
      <c r="B31" s="138"/>
      <c r="C31" s="86" t="s">
        <v>275</v>
      </c>
      <c r="D31" s="85"/>
      <c r="E31" s="234">
        <v>107931</v>
      </c>
      <c r="F31" s="234">
        <v>101753</v>
      </c>
      <c r="G31" s="234">
        <v>91409</v>
      </c>
      <c r="H31" s="233">
        <v>6178</v>
      </c>
      <c r="I31" s="136">
        <v>6.07</v>
      </c>
      <c r="J31" s="233">
        <v>10344</v>
      </c>
      <c r="K31" s="136">
        <v>11.3</v>
      </c>
      <c r="L31" s="73"/>
      <c r="M31" s="232"/>
      <c r="N31" s="235"/>
    </row>
    <row r="32" spans="1:14" ht="12">
      <c r="A32" s="71"/>
      <c r="B32" s="138"/>
      <c r="C32" s="86" t="s">
        <v>274</v>
      </c>
      <c r="D32" s="85"/>
      <c r="E32" s="234">
        <v>106472</v>
      </c>
      <c r="F32" s="234">
        <v>103595</v>
      </c>
      <c r="G32" s="234">
        <v>96837</v>
      </c>
      <c r="H32" s="233">
        <v>2877</v>
      </c>
      <c r="I32" s="136">
        <v>2.78</v>
      </c>
      <c r="J32" s="233">
        <v>6758</v>
      </c>
      <c r="K32" s="136">
        <v>7</v>
      </c>
      <c r="L32" s="73"/>
      <c r="M32" s="232"/>
      <c r="N32" s="235"/>
    </row>
    <row r="33" spans="1:14" ht="12">
      <c r="A33" s="71"/>
      <c r="B33" s="138"/>
      <c r="C33" s="86" t="s">
        <v>103</v>
      </c>
      <c r="D33" s="85"/>
      <c r="E33" s="234">
        <v>94808</v>
      </c>
      <c r="F33" s="234">
        <v>92164</v>
      </c>
      <c r="G33" s="234">
        <v>84555</v>
      </c>
      <c r="H33" s="233">
        <v>2644</v>
      </c>
      <c r="I33" s="136">
        <v>2.87</v>
      </c>
      <c r="J33" s="233">
        <v>7609</v>
      </c>
      <c r="K33" s="136">
        <v>9</v>
      </c>
      <c r="L33" s="73"/>
      <c r="M33" s="232"/>
      <c r="N33" s="235"/>
    </row>
    <row r="34" spans="1:14" ht="12">
      <c r="A34" s="71"/>
      <c r="B34" s="138"/>
      <c r="C34" s="86" t="s">
        <v>273</v>
      </c>
      <c r="D34" s="85"/>
      <c r="E34" s="234">
        <v>74151</v>
      </c>
      <c r="F34" s="234">
        <v>71726</v>
      </c>
      <c r="G34" s="234">
        <v>62114</v>
      </c>
      <c r="H34" s="233">
        <v>2425</v>
      </c>
      <c r="I34" s="136">
        <v>3.38</v>
      </c>
      <c r="J34" s="233">
        <v>9612</v>
      </c>
      <c r="K34" s="136">
        <v>15.5</v>
      </c>
      <c r="L34" s="73"/>
      <c r="M34" s="232"/>
      <c r="N34" s="235"/>
    </row>
    <row r="35" spans="1:14" ht="12">
      <c r="A35" s="71"/>
      <c r="B35" s="138"/>
      <c r="C35" s="79" t="s">
        <v>101</v>
      </c>
      <c r="D35" s="78"/>
      <c r="E35" s="234">
        <v>311188</v>
      </c>
      <c r="F35" s="234">
        <v>302802</v>
      </c>
      <c r="G35" s="234">
        <v>282897</v>
      </c>
      <c r="H35" s="233">
        <v>8386</v>
      </c>
      <c r="I35" s="136">
        <v>2.77</v>
      </c>
      <c r="J35" s="233">
        <v>19905</v>
      </c>
      <c r="K35" s="136">
        <v>7</v>
      </c>
      <c r="L35" s="73"/>
      <c r="M35" s="232"/>
      <c r="N35" s="235"/>
    </row>
    <row r="36" spans="1:14" ht="12">
      <c r="A36" s="71"/>
      <c r="B36" s="138"/>
      <c r="C36" s="86" t="s">
        <v>100</v>
      </c>
      <c r="D36" s="85"/>
      <c r="E36" s="82">
        <v>71182</v>
      </c>
      <c r="F36" s="82">
        <v>70052</v>
      </c>
      <c r="G36" s="238" t="s">
        <v>272</v>
      </c>
      <c r="H36" s="233">
        <v>1130</v>
      </c>
      <c r="I36" s="136">
        <v>1.61</v>
      </c>
      <c r="J36" s="238" t="s">
        <v>272</v>
      </c>
      <c r="K36" s="237" t="s">
        <v>271</v>
      </c>
      <c r="L36" s="73"/>
      <c r="M36" s="232"/>
      <c r="N36" s="235"/>
    </row>
    <row r="37" spans="1:14" ht="12">
      <c r="A37" s="71"/>
      <c r="B37" s="138"/>
      <c r="C37" s="86" t="s">
        <v>99</v>
      </c>
      <c r="D37" s="85"/>
      <c r="E37" s="82">
        <v>116240</v>
      </c>
      <c r="F37" s="82">
        <v>112483</v>
      </c>
      <c r="G37" s="238" t="s">
        <v>272</v>
      </c>
      <c r="H37" s="233">
        <v>3757</v>
      </c>
      <c r="I37" s="136">
        <v>3.34</v>
      </c>
      <c r="J37" s="238" t="s">
        <v>272</v>
      </c>
      <c r="K37" s="237" t="s">
        <v>271</v>
      </c>
      <c r="L37" s="73"/>
      <c r="M37" s="232"/>
      <c r="N37" s="235"/>
    </row>
    <row r="38" spans="1:14" ht="12">
      <c r="A38" s="71"/>
      <c r="B38" s="138"/>
      <c r="C38" s="86" t="s">
        <v>98</v>
      </c>
      <c r="D38" s="85"/>
      <c r="E38" s="82">
        <v>123766</v>
      </c>
      <c r="F38" s="82">
        <v>120267</v>
      </c>
      <c r="G38" s="238" t="s">
        <v>272</v>
      </c>
      <c r="H38" s="233">
        <v>3499</v>
      </c>
      <c r="I38" s="136">
        <v>2.91</v>
      </c>
      <c r="J38" s="238" t="s">
        <v>272</v>
      </c>
      <c r="K38" s="237" t="s">
        <v>271</v>
      </c>
      <c r="L38" s="73"/>
      <c r="M38" s="232"/>
      <c r="N38" s="235"/>
    </row>
    <row r="39" spans="1:14" ht="12">
      <c r="A39" s="71"/>
      <c r="B39" s="138"/>
      <c r="C39" s="79" t="s">
        <v>97</v>
      </c>
      <c r="D39" s="78"/>
      <c r="E39" s="234">
        <v>165746</v>
      </c>
      <c r="F39" s="234">
        <v>164362</v>
      </c>
      <c r="G39" s="234">
        <v>160945</v>
      </c>
      <c r="H39" s="233">
        <v>1384</v>
      </c>
      <c r="I39" s="136">
        <v>0.84</v>
      </c>
      <c r="J39" s="233">
        <v>3417</v>
      </c>
      <c r="K39" s="136">
        <v>2.1</v>
      </c>
      <c r="L39" s="73"/>
      <c r="M39" s="232"/>
      <c r="N39" s="235"/>
    </row>
    <row r="40" spans="1:14" ht="12">
      <c r="A40" s="71"/>
      <c r="B40" s="138"/>
      <c r="C40" s="79" t="s">
        <v>96</v>
      </c>
      <c r="D40" s="78"/>
      <c r="E40" s="234">
        <v>107397</v>
      </c>
      <c r="F40" s="234">
        <v>104369</v>
      </c>
      <c r="G40" s="234">
        <v>99785</v>
      </c>
      <c r="H40" s="233">
        <v>3028</v>
      </c>
      <c r="I40" s="136">
        <v>2.9</v>
      </c>
      <c r="J40" s="233">
        <v>4584</v>
      </c>
      <c r="K40" s="136">
        <v>4.6</v>
      </c>
      <c r="L40" s="73"/>
      <c r="M40" s="232"/>
      <c r="N40" s="235"/>
    </row>
    <row r="41" spans="1:14" ht="12">
      <c r="A41" s="71"/>
      <c r="B41" s="138"/>
      <c r="C41" s="79" t="s">
        <v>95</v>
      </c>
      <c r="D41" s="78"/>
      <c r="E41" s="234">
        <v>73035</v>
      </c>
      <c r="F41" s="234">
        <v>72463</v>
      </c>
      <c r="G41" s="234">
        <v>69198</v>
      </c>
      <c r="H41" s="233">
        <v>572</v>
      </c>
      <c r="I41" s="136">
        <v>0.79</v>
      </c>
      <c r="J41" s="233">
        <v>3265</v>
      </c>
      <c r="K41" s="136">
        <v>4.7</v>
      </c>
      <c r="L41" s="73"/>
      <c r="M41" s="232"/>
      <c r="N41" s="235"/>
    </row>
    <row r="42" spans="1:14" ht="12">
      <c r="A42" s="71"/>
      <c r="B42" s="138"/>
      <c r="C42" s="79" t="s">
        <v>94</v>
      </c>
      <c r="D42" s="78"/>
      <c r="E42" s="234">
        <v>180170</v>
      </c>
      <c r="F42" s="234">
        <v>171981</v>
      </c>
      <c r="G42" s="234">
        <v>161232</v>
      </c>
      <c r="H42" s="233">
        <v>8189</v>
      </c>
      <c r="I42" s="136">
        <v>4.76</v>
      </c>
      <c r="J42" s="233">
        <v>10749</v>
      </c>
      <c r="K42" s="136">
        <v>6.7</v>
      </c>
      <c r="L42" s="73"/>
      <c r="M42" s="232"/>
      <c r="N42" s="235"/>
    </row>
    <row r="43" spans="1:14" ht="12">
      <c r="A43" s="71"/>
      <c r="B43" s="138"/>
      <c r="C43" s="79" t="s">
        <v>93</v>
      </c>
      <c r="D43" s="78"/>
      <c r="E43" s="234">
        <v>79120</v>
      </c>
      <c r="F43" s="234">
        <v>77793</v>
      </c>
      <c r="G43" s="234">
        <v>74291</v>
      </c>
      <c r="H43" s="233">
        <v>1327</v>
      </c>
      <c r="I43" s="136">
        <v>1.71</v>
      </c>
      <c r="J43" s="233">
        <v>3502</v>
      </c>
      <c r="K43" s="136">
        <v>4.7</v>
      </c>
      <c r="L43" s="73"/>
      <c r="M43" s="232"/>
      <c r="N43" s="235"/>
    </row>
    <row r="44" spans="1:14" ht="12">
      <c r="A44" s="71"/>
      <c r="B44" s="138"/>
      <c r="C44" s="79" t="s">
        <v>92</v>
      </c>
      <c r="D44" s="78"/>
      <c r="E44" s="234">
        <v>97951</v>
      </c>
      <c r="F44" s="234">
        <v>93445</v>
      </c>
      <c r="G44" s="234">
        <v>87992</v>
      </c>
      <c r="H44" s="233">
        <v>4506</v>
      </c>
      <c r="I44" s="136">
        <v>4.82</v>
      </c>
      <c r="J44" s="233">
        <v>5453</v>
      </c>
      <c r="K44" s="136">
        <v>6.2</v>
      </c>
      <c r="L44" s="73"/>
      <c r="M44" s="232"/>
      <c r="N44" s="235"/>
    </row>
    <row r="45" spans="1:14" ht="12">
      <c r="A45" s="71"/>
      <c r="B45" s="138"/>
      <c r="C45" s="79" t="s">
        <v>91</v>
      </c>
      <c r="D45" s="78"/>
      <c r="E45" s="234">
        <v>24103</v>
      </c>
      <c r="F45" s="234">
        <v>23844</v>
      </c>
      <c r="G45" s="234">
        <v>23121</v>
      </c>
      <c r="H45" s="233">
        <v>259</v>
      </c>
      <c r="I45" s="136">
        <v>1.09</v>
      </c>
      <c r="J45" s="233">
        <v>723</v>
      </c>
      <c r="K45" s="136">
        <v>3.1</v>
      </c>
      <c r="L45" s="73"/>
      <c r="M45" s="232"/>
      <c r="N45" s="235"/>
    </row>
    <row r="46" spans="1:14" ht="12">
      <c r="A46" s="71"/>
      <c r="B46" s="138"/>
      <c r="C46" s="79" t="s">
        <v>90</v>
      </c>
      <c r="D46" s="78"/>
      <c r="E46" s="82">
        <v>17567</v>
      </c>
      <c r="F46" s="82">
        <v>17884</v>
      </c>
      <c r="G46" s="82">
        <v>17523</v>
      </c>
      <c r="H46" s="233">
        <v>-317</v>
      </c>
      <c r="I46" s="136">
        <v>-1.77</v>
      </c>
      <c r="J46" s="233">
        <v>361</v>
      </c>
      <c r="K46" s="136">
        <v>2.1</v>
      </c>
      <c r="L46" s="73"/>
      <c r="M46" s="236"/>
      <c r="N46" s="235"/>
    </row>
    <row r="47" spans="1:14" ht="12">
      <c r="A47" s="71"/>
      <c r="B47" s="138"/>
      <c r="C47" s="79" t="s">
        <v>89</v>
      </c>
      <c r="D47" s="78"/>
      <c r="E47" s="82">
        <v>69778</v>
      </c>
      <c r="F47" s="82">
        <v>69373</v>
      </c>
      <c r="G47" s="82">
        <v>65607</v>
      </c>
      <c r="H47" s="233">
        <v>405</v>
      </c>
      <c r="I47" s="136">
        <v>0.58</v>
      </c>
      <c r="J47" s="233">
        <v>3766</v>
      </c>
      <c r="K47" s="136">
        <v>5.7</v>
      </c>
      <c r="L47" s="73"/>
      <c r="M47" s="236"/>
      <c r="N47" s="235"/>
    </row>
    <row r="48" spans="1:14" ht="12">
      <c r="A48" s="71"/>
      <c r="B48" s="138"/>
      <c r="C48" s="79" t="s">
        <v>88</v>
      </c>
      <c r="D48" s="78"/>
      <c r="E48" s="82">
        <v>95824</v>
      </c>
      <c r="F48" s="82">
        <v>92476</v>
      </c>
      <c r="G48" s="82">
        <v>89740</v>
      </c>
      <c r="H48" s="233">
        <v>3348</v>
      </c>
      <c r="I48" s="136">
        <v>3.62</v>
      </c>
      <c r="J48" s="233">
        <v>2736</v>
      </c>
      <c r="K48" s="136">
        <v>3</v>
      </c>
      <c r="L48" s="73"/>
      <c r="M48" s="236"/>
      <c r="N48" s="235"/>
    </row>
    <row r="49" spans="1:14" ht="12">
      <c r="A49" s="71"/>
      <c r="B49" s="138"/>
      <c r="C49" s="79" t="s">
        <v>87</v>
      </c>
      <c r="D49" s="78"/>
      <c r="E49" s="234">
        <v>102020</v>
      </c>
      <c r="F49" s="234">
        <v>97244</v>
      </c>
      <c r="G49" s="234">
        <v>91072</v>
      </c>
      <c r="H49" s="233">
        <v>4776</v>
      </c>
      <c r="I49" s="136">
        <v>4.91</v>
      </c>
      <c r="J49" s="233">
        <v>6172</v>
      </c>
      <c r="K49" s="136">
        <v>6.8</v>
      </c>
      <c r="L49" s="73"/>
      <c r="M49" s="232"/>
      <c r="N49" s="235"/>
    </row>
    <row r="50" spans="1:14" ht="12">
      <c r="A50" s="71"/>
      <c r="B50" s="138"/>
      <c r="C50" s="79" t="s">
        <v>86</v>
      </c>
      <c r="D50" s="78"/>
      <c r="E50" s="234">
        <v>43088</v>
      </c>
      <c r="F50" s="234">
        <v>41184</v>
      </c>
      <c r="G50" s="234">
        <v>39849</v>
      </c>
      <c r="H50" s="233">
        <v>1904</v>
      </c>
      <c r="I50" s="136">
        <v>4.62</v>
      </c>
      <c r="J50" s="233">
        <v>1335</v>
      </c>
      <c r="K50" s="136">
        <v>3.4</v>
      </c>
      <c r="L50" s="73"/>
      <c r="M50" s="232"/>
      <c r="N50" s="235"/>
    </row>
    <row r="51" spans="1:14" ht="12">
      <c r="A51" s="71"/>
      <c r="B51" s="138"/>
      <c r="C51" s="79" t="s">
        <v>85</v>
      </c>
      <c r="D51" s="78"/>
      <c r="E51" s="234">
        <v>53416</v>
      </c>
      <c r="F51" s="234">
        <v>50405</v>
      </c>
      <c r="G51" s="234">
        <v>46871</v>
      </c>
      <c r="H51" s="233">
        <v>3011</v>
      </c>
      <c r="I51" s="136">
        <v>5.97</v>
      </c>
      <c r="J51" s="233">
        <v>3534</v>
      </c>
      <c r="K51" s="136">
        <v>7.5</v>
      </c>
      <c r="L51" s="73"/>
      <c r="M51" s="232"/>
      <c r="N51" s="235"/>
    </row>
    <row r="52" spans="1:14" ht="12">
      <c r="A52" s="71"/>
      <c r="B52" s="138"/>
      <c r="C52" s="79" t="s">
        <v>84</v>
      </c>
      <c r="D52" s="78"/>
      <c r="E52" s="234">
        <v>55910</v>
      </c>
      <c r="F52" s="234">
        <v>53977</v>
      </c>
      <c r="G52" s="234">
        <v>51765</v>
      </c>
      <c r="H52" s="233">
        <v>1933</v>
      </c>
      <c r="I52" s="136">
        <v>3.58</v>
      </c>
      <c r="J52" s="233">
        <v>2212</v>
      </c>
      <c r="K52" s="136">
        <v>4.3</v>
      </c>
      <c r="L52" s="73"/>
      <c r="M52" s="232"/>
      <c r="N52" s="235"/>
    </row>
    <row r="53" spans="1:14" ht="12">
      <c r="A53" s="71"/>
      <c r="B53" s="138"/>
      <c r="C53" s="79" t="s">
        <v>83</v>
      </c>
      <c r="D53" s="78"/>
      <c r="E53" s="234">
        <v>16245</v>
      </c>
      <c r="F53" s="234">
        <v>15873</v>
      </c>
      <c r="G53" s="234">
        <v>15023</v>
      </c>
      <c r="H53" s="233">
        <v>372</v>
      </c>
      <c r="I53" s="136">
        <v>2.34</v>
      </c>
      <c r="J53" s="233">
        <v>850</v>
      </c>
      <c r="K53" s="136">
        <v>5.7</v>
      </c>
      <c r="L53" s="73"/>
      <c r="M53" s="232"/>
      <c r="N53" s="235"/>
    </row>
    <row r="54" spans="1:14" ht="12">
      <c r="A54" s="71"/>
      <c r="B54" s="138"/>
      <c r="C54" s="79" t="s">
        <v>82</v>
      </c>
      <c r="D54" s="78"/>
      <c r="E54" s="234">
        <v>33356</v>
      </c>
      <c r="F54" s="234">
        <v>31519</v>
      </c>
      <c r="G54" s="234">
        <v>29924</v>
      </c>
      <c r="H54" s="233">
        <v>1837</v>
      </c>
      <c r="I54" s="136">
        <v>5.83</v>
      </c>
      <c r="J54" s="233">
        <v>1595</v>
      </c>
      <c r="K54" s="136">
        <v>5.3</v>
      </c>
      <c r="L54" s="73"/>
      <c r="M54" s="232"/>
      <c r="N54" s="235"/>
    </row>
    <row r="55" spans="1:14" ht="12">
      <c r="A55" s="71"/>
      <c r="B55" s="138"/>
      <c r="C55" s="79" t="s">
        <v>81</v>
      </c>
      <c r="D55" s="78"/>
      <c r="E55" s="234">
        <v>12580</v>
      </c>
      <c r="F55" s="234">
        <v>12539</v>
      </c>
      <c r="G55" s="234">
        <v>11815</v>
      </c>
      <c r="H55" s="233">
        <v>41</v>
      </c>
      <c r="I55" s="136">
        <v>0.33</v>
      </c>
      <c r="J55" s="233">
        <v>724</v>
      </c>
      <c r="K55" s="136">
        <v>6.1</v>
      </c>
      <c r="L55" s="73"/>
      <c r="M55" s="232"/>
      <c r="N55" s="235"/>
    </row>
    <row r="56" spans="1:14" ht="12">
      <c r="A56" s="71"/>
      <c r="B56" s="138"/>
      <c r="C56" s="79" t="s">
        <v>80</v>
      </c>
      <c r="D56" s="78"/>
      <c r="E56" s="234">
        <v>18744</v>
      </c>
      <c r="F56" s="234">
        <v>18033</v>
      </c>
      <c r="G56" s="234">
        <v>17197</v>
      </c>
      <c r="H56" s="233">
        <v>711</v>
      </c>
      <c r="I56" s="136">
        <v>3.94</v>
      </c>
      <c r="J56" s="233">
        <v>836</v>
      </c>
      <c r="K56" s="136">
        <v>4.9</v>
      </c>
      <c r="L56" s="73"/>
      <c r="M56" s="232"/>
      <c r="N56" s="235"/>
    </row>
    <row r="57" spans="1:14" ht="12">
      <c r="A57" s="71"/>
      <c r="B57" s="138"/>
      <c r="C57" s="79" t="s">
        <v>79</v>
      </c>
      <c r="D57" s="78"/>
      <c r="E57" s="234">
        <v>12279</v>
      </c>
      <c r="F57" s="234">
        <v>12416</v>
      </c>
      <c r="G57" s="234">
        <v>11768</v>
      </c>
      <c r="H57" s="233">
        <v>-137</v>
      </c>
      <c r="I57" s="136">
        <v>-1.1</v>
      </c>
      <c r="J57" s="233">
        <v>648</v>
      </c>
      <c r="K57" s="136">
        <v>5.5</v>
      </c>
      <c r="L57" s="73"/>
      <c r="M57" s="232"/>
      <c r="N57" s="235"/>
    </row>
    <row r="58" spans="1:14" ht="12">
      <c r="A58" s="71"/>
      <c r="B58" s="138"/>
      <c r="C58" s="79" t="s">
        <v>78</v>
      </c>
      <c r="D58" s="78"/>
      <c r="E58" s="234">
        <v>11183</v>
      </c>
      <c r="F58" s="234">
        <v>11338</v>
      </c>
      <c r="G58" s="234">
        <v>11052</v>
      </c>
      <c r="H58" s="233">
        <v>-155</v>
      </c>
      <c r="I58" s="136">
        <v>-1.37</v>
      </c>
      <c r="J58" s="233">
        <v>286</v>
      </c>
      <c r="K58" s="136">
        <v>2.6</v>
      </c>
      <c r="L58" s="73"/>
      <c r="M58" s="232"/>
      <c r="N58" s="235"/>
    </row>
    <row r="59" spans="1:14" ht="12">
      <c r="A59" s="71"/>
      <c r="B59" s="138"/>
      <c r="C59" s="79" t="s">
        <v>77</v>
      </c>
      <c r="D59" s="78"/>
      <c r="E59" s="234">
        <v>3359</v>
      </c>
      <c r="F59" s="234">
        <v>3339</v>
      </c>
      <c r="G59" s="234">
        <v>3197</v>
      </c>
      <c r="H59" s="233">
        <v>20</v>
      </c>
      <c r="I59" s="136">
        <v>0.6</v>
      </c>
      <c r="J59" s="233">
        <v>142</v>
      </c>
      <c r="K59" s="136">
        <v>4.4</v>
      </c>
      <c r="L59" s="73"/>
      <c r="M59" s="232"/>
      <c r="N59" s="235"/>
    </row>
    <row r="60" spans="1:14" ht="12">
      <c r="A60" s="71"/>
      <c r="B60" s="138"/>
      <c r="C60" s="79" t="s">
        <v>76</v>
      </c>
      <c r="D60" s="78"/>
      <c r="E60" s="234">
        <v>6178</v>
      </c>
      <c r="F60" s="234">
        <v>6350</v>
      </c>
      <c r="G60" s="234">
        <v>5950</v>
      </c>
      <c r="H60" s="233">
        <v>-172</v>
      </c>
      <c r="I60" s="136">
        <v>-2.71</v>
      </c>
      <c r="J60" s="233">
        <v>400</v>
      </c>
      <c r="K60" s="136">
        <v>6.7</v>
      </c>
      <c r="L60" s="73"/>
      <c r="M60" s="232"/>
      <c r="N60" s="235"/>
    </row>
    <row r="61" spans="1:14" ht="12">
      <c r="A61" s="71"/>
      <c r="B61" s="138"/>
      <c r="C61" s="79" t="s">
        <v>75</v>
      </c>
      <c r="D61" s="78"/>
      <c r="E61" s="234">
        <v>4406</v>
      </c>
      <c r="F61" s="234">
        <v>4433</v>
      </c>
      <c r="G61" s="234">
        <v>4505</v>
      </c>
      <c r="H61" s="233">
        <v>-27</v>
      </c>
      <c r="I61" s="136">
        <v>-0.61</v>
      </c>
      <c r="J61" s="233">
        <v>-72</v>
      </c>
      <c r="K61" s="136">
        <v>-1.6</v>
      </c>
      <c r="L61" s="73"/>
      <c r="M61" s="232"/>
      <c r="N61" s="235"/>
    </row>
    <row r="62" spans="1:14" ht="12">
      <c r="A62" s="71"/>
      <c r="B62" s="138"/>
      <c r="C62" s="79" t="s">
        <v>74</v>
      </c>
      <c r="D62" s="78"/>
      <c r="E62" s="234">
        <v>3903</v>
      </c>
      <c r="F62" s="234">
        <v>3954</v>
      </c>
      <c r="G62" s="234">
        <v>3953</v>
      </c>
      <c r="H62" s="233">
        <v>-51</v>
      </c>
      <c r="I62" s="136">
        <v>-1.29</v>
      </c>
      <c r="J62" s="233">
        <v>1</v>
      </c>
      <c r="K62" s="136">
        <v>0</v>
      </c>
      <c r="L62" s="73"/>
      <c r="M62" s="232"/>
      <c r="N62" s="235"/>
    </row>
    <row r="63" spans="1:14" ht="12">
      <c r="A63" s="71"/>
      <c r="B63" s="138"/>
      <c r="C63" s="79" t="s">
        <v>73</v>
      </c>
      <c r="D63" s="78"/>
      <c r="E63" s="234">
        <v>6169</v>
      </c>
      <c r="F63" s="234">
        <v>5749</v>
      </c>
      <c r="G63" s="234">
        <v>5035</v>
      </c>
      <c r="H63" s="233">
        <v>420</v>
      </c>
      <c r="I63" s="136">
        <v>7.31</v>
      </c>
      <c r="J63" s="233">
        <v>714</v>
      </c>
      <c r="K63" s="136">
        <v>14.2</v>
      </c>
      <c r="L63" s="73"/>
      <c r="M63" s="232"/>
      <c r="N63" s="235"/>
    </row>
    <row r="64" spans="1:14" ht="12">
      <c r="A64" s="71"/>
      <c r="B64" s="138"/>
      <c r="C64" s="79" t="s">
        <v>72</v>
      </c>
      <c r="D64" s="78"/>
      <c r="E64" s="234">
        <v>6088</v>
      </c>
      <c r="F64" s="234">
        <v>7266</v>
      </c>
      <c r="G64" s="234">
        <v>6820</v>
      </c>
      <c r="H64" s="233">
        <v>-1178</v>
      </c>
      <c r="I64" s="136">
        <v>-16.21</v>
      </c>
      <c r="J64" s="233">
        <v>446</v>
      </c>
      <c r="K64" s="136">
        <v>6.5</v>
      </c>
      <c r="L64" s="73"/>
      <c r="M64" s="232"/>
      <c r="N64" s="235"/>
    </row>
    <row r="65" spans="1:14" ht="12">
      <c r="A65" s="71"/>
      <c r="B65" s="138"/>
      <c r="C65" s="79" t="s">
        <v>71</v>
      </c>
      <c r="D65" s="78"/>
      <c r="E65" s="234">
        <v>3068</v>
      </c>
      <c r="F65" s="234">
        <v>3252</v>
      </c>
      <c r="G65" s="234">
        <v>3280</v>
      </c>
      <c r="H65" s="233">
        <v>-184</v>
      </c>
      <c r="I65" s="136">
        <v>-5.66</v>
      </c>
      <c r="J65" s="233">
        <v>-28</v>
      </c>
      <c r="K65" s="136">
        <v>-0.9</v>
      </c>
      <c r="L65" s="73"/>
      <c r="M65" s="232"/>
      <c r="N65" s="235"/>
    </row>
    <row r="66" spans="1:14" ht="12">
      <c r="A66" s="71"/>
      <c r="B66" s="138"/>
      <c r="C66" s="79" t="s">
        <v>70</v>
      </c>
      <c r="D66" s="78"/>
      <c r="E66" s="234">
        <v>10763</v>
      </c>
      <c r="F66" s="234">
        <v>11002</v>
      </c>
      <c r="G66" s="234">
        <v>10814</v>
      </c>
      <c r="H66" s="233">
        <v>-239</v>
      </c>
      <c r="I66" s="136">
        <v>-2.17</v>
      </c>
      <c r="J66" s="233">
        <v>188</v>
      </c>
      <c r="K66" s="136">
        <v>1.7</v>
      </c>
      <c r="L66" s="73"/>
      <c r="M66" s="232"/>
      <c r="N66" s="235"/>
    </row>
    <row r="67" spans="1:13" ht="12">
      <c r="A67" s="71"/>
      <c r="B67" s="138"/>
      <c r="C67" s="79" t="s">
        <v>69</v>
      </c>
      <c r="D67" s="78"/>
      <c r="E67" s="234">
        <v>16067</v>
      </c>
      <c r="F67" s="234">
        <v>16063</v>
      </c>
      <c r="G67" s="234">
        <v>14922</v>
      </c>
      <c r="H67" s="233">
        <v>4</v>
      </c>
      <c r="I67" s="136">
        <v>0.02</v>
      </c>
      <c r="J67" s="233">
        <v>1141</v>
      </c>
      <c r="K67" s="136">
        <v>7.6</v>
      </c>
      <c r="L67" s="73"/>
      <c r="M67" s="232"/>
    </row>
    <row r="68" spans="1:13" ht="12">
      <c r="A68" s="71"/>
      <c r="B68" s="138"/>
      <c r="C68" s="79" t="s">
        <v>270</v>
      </c>
      <c r="D68" s="78"/>
      <c r="E68" s="234">
        <v>1122</v>
      </c>
      <c r="F68" s="234">
        <v>1201</v>
      </c>
      <c r="G68" s="234">
        <v>1106</v>
      </c>
      <c r="H68" s="233">
        <v>-79</v>
      </c>
      <c r="I68" s="136">
        <v>-6.58</v>
      </c>
      <c r="J68" s="233">
        <v>95</v>
      </c>
      <c r="K68" s="136">
        <v>8.6</v>
      </c>
      <c r="L68" s="73"/>
      <c r="M68" s="232"/>
    </row>
    <row r="69" spans="1:12" ht="24.75" customHeight="1">
      <c r="A69" s="71"/>
      <c r="B69" s="502" t="s">
        <v>269</v>
      </c>
      <c r="C69" s="502"/>
      <c r="D69" s="502"/>
      <c r="E69" s="502"/>
      <c r="F69" s="502"/>
      <c r="G69" s="502"/>
      <c r="H69" s="502"/>
      <c r="I69" s="502"/>
      <c r="J69" s="502"/>
      <c r="K69" s="502"/>
      <c r="L69" s="71"/>
    </row>
    <row r="70" spans="1:12" ht="12">
      <c r="A70" s="71"/>
      <c r="B70" s="72" t="s">
        <v>268</v>
      </c>
      <c r="C70" s="71"/>
      <c r="D70" s="71"/>
      <c r="E70" s="71"/>
      <c r="F70" s="71"/>
      <c r="G70" s="71"/>
      <c r="H70" s="71"/>
      <c r="I70" s="71"/>
      <c r="J70" s="71"/>
      <c r="K70" s="71"/>
      <c r="L70" s="71"/>
    </row>
    <row r="71" spans="1:12" ht="24.75" customHeight="1">
      <c r="A71" s="71"/>
      <c r="B71" s="498" t="s">
        <v>267</v>
      </c>
      <c r="C71" s="498"/>
      <c r="D71" s="498"/>
      <c r="E71" s="498"/>
      <c r="F71" s="498"/>
      <c r="G71" s="498"/>
      <c r="H71" s="498"/>
      <c r="I71" s="498"/>
      <c r="J71" s="498"/>
      <c r="K71" s="498"/>
      <c r="L71" s="71"/>
    </row>
  </sheetData>
  <sheetProtection/>
  <mergeCells count="11">
    <mergeCell ref="B69:K69"/>
    <mergeCell ref="B71:K71"/>
    <mergeCell ref="B3:D5"/>
    <mergeCell ref="E3:E5"/>
    <mergeCell ref="F3:F5"/>
    <mergeCell ref="G3:G5"/>
    <mergeCell ref="H3:I3"/>
    <mergeCell ref="J3:K3"/>
    <mergeCell ref="H4:I4"/>
    <mergeCell ref="J4:K4"/>
    <mergeCell ref="B7:D7"/>
  </mergeCells>
  <dataValidations count="1">
    <dataValidation allowBlank="1" showInputMessage="1" showErrorMessage="1" sqref="M7 H5:K68 L5:L66 E6:E66 F6:F7 F35 F27 G6:G66"/>
  </dataValidations>
  <printOptions/>
  <pageMargins left="0.5511811023622047" right="0.7480314960629921" top="0.7874015748031497" bottom="0.4724409448818898" header="0.5511811023622047" footer="0.31496062992125984"/>
  <pageSetup blackAndWhite="1"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2022-10-06T07:07:16Z</dcterms:created>
  <dcterms:modified xsi:type="dcterms:W3CDTF">2022-10-12T07:50:38Z</dcterms:modified>
  <cp:category/>
  <cp:version/>
  <cp:contentType/>
  <cp:contentStatus/>
  <cp:revision>1</cp:revision>
</cp:coreProperties>
</file>