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65401" windowWidth="18210" windowHeight="8100" activeTab="0"/>
  </bookViews>
  <sheets>
    <sheet name="13 公共施設の整備状況" sheetId="1" r:id="rId1"/>
  </sheets>
  <definedNames>
    <definedName name="_xlnm.Print_Area" localSheetId="0">'13 公共施設の整備状況'!$A$1:$R$46</definedName>
  </definedNames>
  <calcPr fullCalcOnLoad="1"/>
</workbook>
</file>

<file path=xl/sharedStrings.xml><?xml version="1.0" encoding="utf-8"?>
<sst xmlns="http://schemas.openxmlformats.org/spreadsheetml/2006/main" count="65" uniqueCount="65">
  <si>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</si>
  <si>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</si>
  <si>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</si>
  <si>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</si>
  <si>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</si>
  <si>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</si>
  <si>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</si>
  <si>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</si>
  <si>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</si>
  <si>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</si>
  <si>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</si>
  <si>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</si>
  <si>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</si>
  <si>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</si>
  <si>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</si>
  <si>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</si>
  <si>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</si>
  <si>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</si>
  <si>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</si>
  <si>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</si>
  <si>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</si>
  <si>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</si>
  <si>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</si>
  <si>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</si>
  <si>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</si>
  <si>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</si>
  <si>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</si>
  <si>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</si>
  <si>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</si>
  <si>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</si>
  <si>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</si>
  <si>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</si>
  <si>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</si>
  <si>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</si>
  <si>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</si>
  <si>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  計</t>
  </si>
  <si>
    <t>市町村立</t>
  </si>
  <si>
    <t>以　　外
市町村立</t>
  </si>
  <si>
    <t>公民館</t>
  </si>
  <si>
    <t>博物館</t>
  </si>
  <si>
    <t>図書館</t>
  </si>
  <si>
    <t>体育館</t>
  </si>
  <si>
    <t>陸上競技場</t>
  </si>
  <si>
    <t>野球場</t>
  </si>
  <si>
    <t>し　尿</t>
  </si>
  <si>
    <t>道　路</t>
  </si>
  <si>
    <t>市(除指定都市)計</t>
  </si>
  <si>
    <t>県(除指定都市)計</t>
  </si>
  <si>
    <t>児童館</t>
  </si>
  <si>
    <t>会館等</t>
  </si>
  <si>
    <t>　　 　　　区　　分
 市町村名</t>
  </si>
  <si>
    <t>13　公共施設の整備状況</t>
  </si>
  <si>
    <t>実延長
（ｍ）</t>
  </si>
  <si>
    <t>年間総収集量
（kl）</t>
  </si>
  <si>
    <t>年間総収集量
（t）</t>
  </si>
  <si>
    <t>平塚市</t>
  </si>
  <si>
    <t>都市公園等</t>
  </si>
  <si>
    <t>市　町　村　立</t>
  </si>
  <si>
    <t>ご　み</t>
  </si>
  <si>
    <t>プール</t>
  </si>
  <si>
    <t>保育所</t>
  </si>
  <si>
    <t>幼稚園</t>
  </si>
  <si>
    <t>認定子ども園</t>
  </si>
  <si>
    <t>令和３年３月31日現在</t>
  </si>
  <si>
    <t>※　保育所は令和２年10月１日時点、幼稚園は令和３年５月１日時点、認定子ども園及び道路は令和３年４月１日時点の数値を記載している。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</si>
</sst>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0;"/>
    <numFmt numFmtId="178" formatCode="#,##0.0;[Red]\-#,##0.0"/>
    <numFmt numFmtId="179" formatCode="#,##0_ "/>
    <numFmt numFmtId="180" formatCode="#,##0_);[Red]\(#,##0\)"/>
    <numFmt numFmtId="181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 style="hair"/>
      <diagonal style="hair"/>
    </border>
    <border diagonalDown="1">
      <left style="medium"/>
      <right>
        <color indexed="63"/>
      </right>
      <top style="hair"/>
      <bottom style="hair"/>
      <diagonal style="hair"/>
    </border>
    <border diagonalDown="1">
      <left style="medium"/>
      <right>
        <color indexed="63"/>
      </right>
      <top style="hair"/>
      <bottom style="medium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2" xfId="0" applyFont="1" applyFill="1" applyBorder="1" applyAlignment="1" quotePrefix="1">
      <alignment vertical="center"/>
    </xf>
    <xf numFmtId="5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181" fontId="4" fillId="0" borderId="17" xfId="49" applyNumberFormat="1" applyFont="1" applyFill="1" applyBorder="1" applyAlignment="1">
      <alignment vertical="center"/>
    </xf>
    <xf numFmtId="179" fontId="4" fillId="0" borderId="17" xfId="49" applyNumberFormat="1" applyFont="1" applyFill="1" applyBorder="1" applyAlignment="1">
      <alignment vertical="center"/>
    </xf>
    <xf numFmtId="180" fontId="4" fillId="0" borderId="17" xfId="49" applyNumberFormat="1" applyFont="1" applyFill="1" applyBorder="1" applyAlignment="1">
      <alignment vertical="center"/>
    </xf>
    <xf numFmtId="180" fontId="4" fillId="0" borderId="18" xfId="49" applyNumberFormat="1" applyFont="1" applyFill="1" applyBorder="1" applyAlignment="1">
      <alignment vertical="center"/>
    </xf>
    <xf numFmtId="181" fontId="4" fillId="0" borderId="19" xfId="49" applyNumberFormat="1" applyFont="1" applyFill="1" applyBorder="1" applyAlignment="1">
      <alignment vertical="center"/>
    </xf>
    <xf numFmtId="179" fontId="4" fillId="0" borderId="19" xfId="49" applyNumberFormat="1" applyFont="1" applyFill="1" applyBorder="1" applyAlignment="1">
      <alignment vertical="center"/>
    </xf>
    <xf numFmtId="180" fontId="4" fillId="0" borderId="19" xfId="49" applyNumberFormat="1" applyFont="1" applyFill="1" applyBorder="1" applyAlignment="1">
      <alignment vertical="center"/>
    </xf>
    <xf numFmtId="181" fontId="4" fillId="0" borderId="20" xfId="49" applyNumberFormat="1" applyFont="1" applyFill="1" applyBorder="1" applyAlignment="1">
      <alignment vertical="center"/>
    </xf>
    <xf numFmtId="179" fontId="4" fillId="0" borderId="20" xfId="49" applyNumberFormat="1" applyFont="1" applyFill="1" applyBorder="1" applyAlignment="1">
      <alignment vertical="center"/>
    </xf>
    <xf numFmtId="180" fontId="4" fillId="0" borderId="20" xfId="49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9" fontId="4" fillId="0" borderId="22" xfId="0" applyNumberFormat="1" applyFont="1" applyFill="1" applyBorder="1" applyAlignment="1">
      <alignment vertical="center"/>
    </xf>
    <xf numFmtId="180" fontId="4" fillId="0" borderId="23" xfId="49" applyNumberFormat="1" applyFont="1" applyFill="1" applyBorder="1" applyAlignment="1">
      <alignment vertical="center"/>
    </xf>
    <xf numFmtId="180" fontId="4" fillId="0" borderId="24" xfId="49" applyNumberFormat="1" applyFont="1" applyFill="1" applyBorder="1" applyAlignment="1">
      <alignment vertical="center"/>
    </xf>
    <xf numFmtId="180" fontId="4" fillId="0" borderId="25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vertical="distributed" textRotation="255"/>
    </xf>
    <xf numFmtId="0" fontId="4" fillId="0" borderId="35" xfId="0" applyFont="1" applyFill="1" applyBorder="1" applyAlignment="1">
      <alignment vertical="distributed" textRotation="255"/>
    </xf>
    <xf numFmtId="0" fontId="4" fillId="0" borderId="36" xfId="0" applyFont="1" applyFill="1" applyBorder="1" applyAlignment="1">
      <alignment vertical="distributed" textRotation="255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4" fillId="0" borderId="34" xfId="0" applyFont="1" applyFill="1" applyBorder="1" applyAlignment="1">
      <alignment vertical="distributed" textRotation="255" wrapText="1"/>
    </xf>
    <xf numFmtId="0" fontId="4" fillId="0" borderId="35" xfId="0" applyFont="1" applyFill="1" applyBorder="1" applyAlignment="1">
      <alignment vertical="distributed" textRotation="255" wrapText="1"/>
    </xf>
    <xf numFmtId="0" fontId="4" fillId="0" borderId="36" xfId="0" applyFont="1" applyFill="1" applyBorder="1" applyAlignment="1">
      <alignment vertical="distributed" textRotation="255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57150</xdr:rowOff>
    </xdr:from>
    <xdr:to>
      <xdr:col>18</xdr:col>
      <xdr:colOff>0</xdr:colOff>
      <xdr:row>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5430500" y="18573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6</xdr:row>
      <xdr:rowOff>38100</xdr:rowOff>
    </xdr:from>
    <xdr:to>
      <xdr:col>18</xdr:col>
      <xdr:colOff>0</xdr:colOff>
      <xdr:row>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5430500" y="18383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18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54305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5430500" y="434340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66675</xdr:rowOff>
    </xdr:from>
    <xdr:to>
      <xdr:col>18</xdr:col>
      <xdr:colOff>0</xdr:colOff>
      <xdr:row>12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5430500" y="29146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11</xdr:row>
      <xdr:rowOff>38100</xdr:rowOff>
    </xdr:from>
    <xdr:to>
      <xdr:col>18</xdr:col>
      <xdr:colOff>0</xdr:colOff>
      <xdr:row>12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15430500" y="2886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154305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15430500" y="3724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15</xdr:row>
      <xdr:rowOff>38100</xdr:rowOff>
    </xdr:from>
    <xdr:to>
      <xdr:col>18</xdr:col>
      <xdr:colOff>0</xdr:colOff>
      <xdr:row>16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5430500" y="3724275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154305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47625</xdr:rowOff>
    </xdr:from>
    <xdr:to>
      <xdr:col>18</xdr:col>
      <xdr:colOff>0</xdr:colOff>
      <xdr:row>23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15430500" y="520065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18</xdr:row>
      <xdr:rowOff>28575</xdr:rowOff>
    </xdr:from>
    <xdr:to>
      <xdr:col>18</xdr:col>
      <xdr:colOff>0</xdr:colOff>
      <xdr:row>19</xdr:row>
      <xdr:rowOff>95250</xdr:rowOff>
    </xdr:to>
    <xdr:sp>
      <xdr:nvSpPr>
        <xdr:cNvPr id="12" name="Rectangle 12"/>
        <xdr:cNvSpPr>
          <a:spLocks/>
        </xdr:cNvSpPr>
      </xdr:nvSpPr>
      <xdr:spPr>
        <a:xfrm>
          <a:off x="15430500" y="43434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18</xdr:row>
      <xdr:rowOff>133350</xdr:rowOff>
    </xdr:from>
    <xdr:to>
      <xdr:col>18</xdr:col>
      <xdr:colOff>0</xdr:colOff>
      <xdr:row>18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5430500" y="444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154305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1543050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66675</xdr:rowOff>
    </xdr:from>
    <xdr:to>
      <xdr:col>18</xdr:col>
      <xdr:colOff>0</xdr:colOff>
      <xdr:row>27</xdr:row>
      <xdr:rowOff>114300</xdr:rowOff>
    </xdr:to>
    <xdr:sp>
      <xdr:nvSpPr>
        <xdr:cNvPr id="16" name="Rectangle 16"/>
        <xdr:cNvSpPr>
          <a:spLocks/>
        </xdr:cNvSpPr>
      </xdr:nvSpPr>
      <xdr:spPr>
        <a:xfrm>
          <a:off x="15430500" y="60579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26</xdr:row>
      <xdr:rowOff>76200</xdr:rowOff>
    </xdr:from>
    <xdr:to>
      <xdr:col>18</xdr:col>
      <xdr:colOff>0</xdr:colOff>
      <xdr:row>27</xdr:row>
      <xdr:rowOff>114300</xdr:rowOff>
    </xdr:to>
    <xdr:sp>
      <xdr:nvSpPr>
        <xdr:cNvPr id="17" name="Rectangle 17"/>
        <xdr:cNvSpPr>
          <a:spLocks/>
        </xdr:cNvSpPr>
      </xdr:nvSpPr>
      <xdr:spPr>
        <a:xfrm>
          <a:off x="15430500" y="6067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31</xdr:row>
      <xdr:rowOff>47625</xdr:rowOff>
    </xdr:from>
    <xdr:to>
      <xdr:col>18</xdr:col>
      <xdr:colOff>0</xdr:colOff>
      <xdr:row>32</xdr:row>
      <xdr:rowOff>114300</xdr:rowOff>
    </xdr:to>
    <xdr:sp>
      <xdr:nvSpPr>
        <xdr:cNvPr id="18" name="Rectangle 18"/>
        <xdr:cNvSpPr>
          <a:spLocks/>
        </xdr:cNvSpPr>
      </xdr:nvSpPr>
      <xdr:spPr>
        <a:xfrm>
          <a:off x="15430500" y="70866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31</xdr:row>
      <xdr:rowOff>57150</xdr:rowOff>
    </xdr:from>
    <xdr:to>
      <xdr:col>18</xdr:col>
      <xdr:colOff>0</xdr:colOff>
      <xdr:row>32</xdr:row>
      <xdr:rowOff>114300</xdr:rowOff>
    </xdr:to>
    <xdr:sp>
      <xdr:nvSpPr>
        <xdr:cNvPr id="19" name="Rectangle 19"/>
        <xdr:cNvSpPr>
          <a:spLocks/>
        </xdr:cNvSpPr>
      </xdr:nvSpPr>
      <xdr:spPr>
        <a:xfrm>
          <a:off x="15430500" y="70961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>
          <a:off x="154305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133350</xdr:rowOff>
    </xdr:from>
    <xdr:to>
      <xdr:col>18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5430500" y="8010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66675</xdr:rowOff>
    </xdr:from>
    <xdr:to>
      <xdr:col>18</xdr:col>
      <xdr:colOff>0</xdr:colOff>
      <xdr:row>36</xdr:row>
      <xdr:rowOff>114300</xdr:rowOff>
    </xdr:to>
    <xdr:sp>
      <xdr:nvSpPr>
        <xdr:cNvPr id="22" name="Rectangle 22"/>
        <xdr:cNvSpPr>
          <a:spLocks/>
        </xdr:cNvSpPr>
      </xdr:nvSpPr>
      <xdr:spPr>
        <a:xfrm>
          <a:off x="15430500" y="79438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35</xdr:row>
      <xdr:rowOff>76200</xdr:rowOff>
    </xdr:from>
    <xdr:to>
      <xdr:col>18</xdr:col>
      <xdr:colOff>0</xdr:colOff>
      <xdr:row>36</xdr:row>
      <xdr:rowOff>114300</xdr:rowOff>
    </xdr:to>
    <xdr:sp>
      <xdr:nvSpPr>
        <xdr:cNvPr id="23" name="Rectangle 23"/>
        <xdr:cNvSpPr>
          <a:spLocks/>
        </xdr:cNvSpPr>
      </xdr:nvSpPr>
      <xdr:spPr>
        <a:xfrm>
          <a:off x="15430500" y="79533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5430500" y="892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38100</xdr:rowOff>
    </xdr:from>
    <xdr:to>
      <xdr:col>18</xdr:col>
      <xdr:colOff>0</xdr:colOff>
      <xdr:row>40</xdr:row>
      <xdr:rowOff>85725</xdr:rowOff>
    </xdr:to>
    <xdr:sp>
      <xdr:nvSpPr>
        <xdr:cNvPr id="25" name="Rectangle 25"/>
        <xdr:cNvSpPr>
          <a:spLocks/>
        </xdr:cNvSpPr>
      </xdr:nvSpPr>
      <xdr:spPr>
        <a:xfrm>
          <a:off x="15430500" y="87534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39</xdr:row>
      <xdr:rowOff>76200</xdr:rowOff>
    </xdr:from>
    <xdr:to>
      <xdr:col>18</xdr:col>
      <xdr:colOff>0</xdr:colOff>
      <xdr:row>40</xdr:row>
      <xdr:rowOff>114300</xdr:rowOff>
    </xdr:to>
    <xdr:sp>
      <xdr:nvSpPr>
        <xdr:cNvPr id="26" name="Rectangle 26"/>
        <xdr:cNvSpPr>
          <a:spLocks/>
        </xdr:cNvSpPr>
      </xdr:nvSpPr>
      <xdr:spPr>
        <a:xfrm>
          <a:off x="15430500" y="87915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23</xdr:row>
      <xdr:rowOff>85725</xdr:rowOff>
    </xdr:to>
    <xdr:sp>
      <xdr:nvSpPr>
        <xdr:cNvPr id="27" name="Rectangle 27"/>
        <xdr:cNvSpPr>
          <a:spLocks/>
        </xdr:cNvSpPr>
      </xdr:nvSpPr>
      <xdr:spPr>
        <a:xfrm>
          <a:off x="15430500" y="517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23</xdr:row>
      <xdr:rowOff>114300</xdr:rowOff>
    </xdr:to>
    <xdr:sp>
      <xdr:nvSpPr>
        <xdr:cNvPr id="28" name="Rectangle 28"/>
        <xdr:cNvSpPr>
          <a:spLocks/>
        </xdr:cNvSpPr>
      </xdr:nvSpPr>
      <xdr:spPr>
        <a:xfrm>
          <a:off x="15430500" y="51720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22</xdr:row>
      <xdr:rowOff>133350</xdr:rowOff>
    </xdr:to>
    <xdr:sp>
      <xdr:nvSpPr>
        <xdr:cNvPr id="29" name="Line 29"/>
        <xdr:cNvSpPr>
          <a:spLocks/>
        </xdr:cNvSpPr>
      </xdr:nvSpPr>
      <xdr:spPr>
        <a:xfrm>
          <a:off x="154305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" sqref="J8"/>
    </sheetView>
  </sheetViews>
  <sheetFormatPr defaultColWidth="9.00390625" defaultRowHeight="13.5"/>
  <cols>
    <col min="1" max="1" width="20.50390625" style="1" customWidth="1"/>
    <col min="2" max="15" width="9.25390625" style="1" customWidth="1"/>
    <col min="16" max="18" width="17.50390625" style="1" customWidth="1"/>
    <col min="19" max="16384" width="9.00390625" style="1" customWidth="1"/>
  </cols>
  <sheetData>
    <row r="1" spans="1:18" ht="25.5" customHeight="1">
      <c r="A1" s="4" t="s">
        <v>51</v>
      </c>
      <c r="H1" s="46"/>
      <c r="I1" s="46"/>
      <c r="J1" s="46"/>
      <c r="K1" s="47"/>
      <c r="L1" s="47"/>
      <c r="N1" s="12"/>
      <c r="O1" s="13"/>
      <c r="P1" s="13"/>
      <c r="Q1" s="13"/>
      <c r="R1" s="13"/>
    </row>
    <row r="2" spans="1:18" ht="15" thickBot="1">
      <c r="A2" s="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6"/>
      <c r="P2" s="16"/>
      <c r="Q2" s="58" t="s">
        <v>63</v>
      </c>
      <c r="R2" s="58"/>
    </row>
    <row r="3" spans="1:18" ht="23.25" customHeight="1">
      <c r="A3" s="34" t="s">
        <v>50</v>
      </c>
      <c r="B3" s="37" t="s">
        <v>57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40" t="s">
        <v>56</v>
      </c>
      <c r="O3" s="41"/>
      <c r="P3" s="2" t="s">
        <v>45</v>
      </c>
      <c r="Q3" s="2" t="s">
        <v>44</v>
      </c>
      <c r="R3" s="3" t="s">
        <v>58</v>
      </c>
    </row>
    <row r="4" spans="1:18" ht="46.5" customHeight="1">
      <c r="A4" s="35"/>
      <c r="B4" s="42" t="s">
        <v>60</v>
      </c>
      <c r="C4" s="42" t="s">
        <v>61</v>
      </c>
      <c r="D4" s="44" t="s">
        <v>62</v>
      </c>
      <c r="E4" s="42" t="s">
        <v>48</v>
      </c>
      <c r="F4" s="42" t="s">
        <v>38</v>
      </c>
      <c r="G4" s="42" t="s">
        <v>49</v>
      </c>
      <c r="H4" s="42" t="s">
        <v>39</v>
      </c>
      <c r="I4" s="42" t="s">
        <v>40</v>
      </c>
      <c r="J4" s="48" t="s">
        <v>41</v>
      </c>
      <c r="K4" s="50" t="s">
        <v>42</v>
      </c>
      <c r="L4" s="42" t="s">
        <v>43</v>
      </c>
      <c r="M4" s="42" t="s">
        <v>59</v>
      </c>
      <c r="N4" s="52" t="s">
        <v>36</v>
      </c>
      <c r="O4" s="59" t="s">
        <v>37</v>
      </c>
      <c r="P4" s="62" t="s">
        <v>52</v>
      </c>
      <c r="Q4" s="62" t="s">
        <v>53</v>
      </c>
      <c r="R4" s="55" t="s">
        <v>54</v>
      </c>
    </row>
    <row r="5" spans="1:18" ht="15.75" customHeight="1">
      <c r="A5" s="35"/>
      <c r="B5" s="42"/>
      <c r="C5" s="42"/>
      <c r="D5" s="44"/>
      <c r="E5" s="42"/>
      <c r="F5" s="42"/>
      <c r="G5" s="42"/>
      <c r="H5" s="42"/>
      <c r="I5" s="42"/>
      <c r="J5" s="48"/>
      <c r="K5" s="50"/>
      <c r="L5" s="42"/>
      <c r="M5" s="42"/>
      <c r="N5" s="53"/>
      <c r="O5" s="60"/>
      <c r="P5" s="63"/>
      <c r="Q5" s="63"/>
      <c r="R5" s="56"/>
    </row>
    <row r="6" spans="1:18" ht="15.75" customHeight="1" thickBot="1">
      <c r="A6" s="36"/>
      <c r="B6" s="43"/>
      <c r="C6" s="43"/>
      <c r="D6" s="45"/>
      <c r="E6" s="43"/>
      <c r="F6" s="43"/>
      <c r="G6" s="43"/>
      <c r="H6" s="43"/>
      <c r="I6" s="43"/>
      <c r="J6" s="49"/>
      <c r="K6" s="51"/>
      <c r="L6" s="43"/>
      <c r="M6" s="43"/>
      <c r="N6" s="54"/>
      <c r="O6" s="61"/>
      <c r="P6" s="64"/>
      <c r="Q6" s="64"/>
      <c r="R6" s="57"/>
    </row>
    <row r="7" spans="1:18" s="6" customFormat="1" ht="16.5" customHeight="1">
      <c r="A7" s="10" t="s">
        <v>0</v>
      </c>
      <c r="B7" s="18">
        <v>71</v>
      </c>
      <c r="C7" s="18">
        <v>0</v>
      </c>
      <c r="D7" s="18">
        <v>0</v>
      </c>
      <c r="E7" s="19">
        <v>0</v>
      </c>
      <c r="F7" s="19">
        <v>0</v>
      </c>
      <c r="G7" s="19">
        <v>117</v>
      </c>
      <c r="H7" s="19">
        <v>6</v>
      </c>
      <c r="I7" s="19">
        <v>18</v>
      </c>
      <c r="J7" s="19">
        <v>25</v>
      </c>
      <c r="K7" s="19">
        <v>4</v>
      </c>
      <c r="L7" s="19">
        <v>21</v>
      </c>
      <c r="M7" s="19">
        <v>43</v>
      </c>
      <c r="N7" s="18">
        <v>2700</v>
      </c>
      <c r="O7" s="18">
        <v>4</v>
      </c>
      <c r="P7" s="20">
        <v>7353922</v>
      </c>
      <c r="Q7" s="20">
        <v>6636</v>
      </c>
      <c r="R7" s="21">
        <v>1051386</v>
      </c>
    </row>
    <row r="8" spans="1:18" s="6" customFormat="1" ht="16.5" customHeight="1">
      <c r="A8" s="9" t="s">
        <v>1</v>
      </c>
      <c r="B8" s="22">
        <v>26</v>
      </c>
      <c r="C8" s="22">
        <v>0</v>
      </c>
      <c r="D8" s="22">
        <v>0</v>
      </c>
      <c r="E8" s="23">
        <v>58</v>
      </c>
      <c r="F8" s="23">
        <v>13</v>
      </c>
      <c r="G8" s="23">
        <v>11</v>
      </c>
      <c r="H8" s="23">
        <v>2</v>
      </c>
      <c r="I8" s="23">
        <v>12</v>
      </c>
      <c r="J8" s="23">
        <v>11</v>
      </c>
      <c r="K8" s="23">
        <v>4</v>
      </c>
      <c r="L8" s="23">
        <v>46</v>
      </c>
      <c r="M8" s="23">
        <v>14</v>
      </c>
      <c r="N8" s="22">
        <v>1271</v>
      </c>
      <c r="O8" s="22">
        <v>1</v>
      </c>
      <c r="P8" s="31">
        <v>2375519</v>
      </c>
      <c r="Q8" s="24">
        <v>3215</v>
      </c>
      <c r="R8" s="32">
        <v>412055</v>
      </c>
    </row>
    <row r="9" spans="1:19" s="6" customFormat="1" ht="16.5" customHeight="1" thickBot="1">
      <c r="A9" s="8" t="s">
        <v>9</v>
      </c>
      <c r="B9" s="25">
        <v>24</v>
      </c>
      <c r="C9" s="25">
        <v>2</v>
      </c>
      <c r="D9" s="25">
        <v>1</v>
      </c>
      <c r="E9" s="26">
        <v>47</v>
      </c>
      <c r="F9" s="26">
        <v>32</v>
      </c>
      <c r="G9" s="26">
        <v>7</v>
      </c>
      <c r="H9" s="26">
        <v>1</v>
      </c>
      <c r="I9" s="26">
        <v>4</v>
      </c>
      <c r="J9" s="26">
        <v>5</v>
      </c>
      <c r="K9" s="26">
        <v>2</v>
      </c>
      <c r="L9" s="26">
        <v>7</v>
      </c>
      <c r="M9" s="26">
        <v>8</v>
      </c>
      <c r="N9" s="27">
        <v>632</v>
      </c>
      <c r="O9" s="27">
        <v>3</v>
      </c>
      <c r="P9" s="31">
        <v>2138751</v>
      </c>
      <c r="Q9" s="27">
        <v>2387</v>
      </c>
      <c r="R9" s="33">
        <v>222436</v>
      </c>
      <c r="S9" s="7"/>
    </row>
    <row r="10" spans="1:19" s="6" customFormat="1" ht="16.5" customHeight="1" thickBot="1">
      <c r="A10" s="11" t="s">
        <v>2</v>
      </c>
      <c r="B10" s="28">
        <f>SUM(B7:B9)</f>
        <v>121</v>
      </c>
      <c r="C10" s="28">
        <f aca="true" t="shared" si="0" ref="C10:O10">SUM(C7:C9)</f>
        <v>2</v>
      </c>
      <c r="D10" s="28">
        <f t="shared" si="0"/>
        <v>1</v>
      </c>
      <c r="E10" s="28">
        <f t="shared" si="0"/>
        <v>105</v>
      </c>
      <c r="F10" s="28">
        <f t="shared" si="0"/>
        <v>45</v>
      </c>
      <c r="G10" s="28">
        <f t="shared" si="0"/>
        <v>135</v>
      </c>
      <c r="H10" s="28">
        <f t="shared" si="0"/>
        <v>9</v>
      </c>
      <c r="I10" s="28">
        <f t="shared" si="0"/>
        <v>34</v>
      </c>
      <c r="J10" s="28">
        <f t="shared" si="0"/>
        <v>41</v>
      </c>
      <c r="K10" s="28">
        <f t="shared" si="0"/>
        <v>10</v>
      </c>
      <c r="L10" s="28">
        <f t="shared" si="0"/>
        <v>74</v>
      </c>
      <c r="M10" s="28">
        <f t="shared" si="0"/>
        <v>65</v>
      </c>
      <c r="N10" s="28">
        <f t="shared" si="0"/>
        <v>4603</v>
      </c>
      <c r="O10" s="28">
        <f t="shared" si="0"/>
        <v>8</v>
      </c>
      <c r="P10" s="20">
        <f>SUM(P7:P9)</f>
        <v>11868192</v>
      </c>
      <c r="Q10" s="20">
        <f>SUM(Q7:Q9)</f>
        <v>12238</v>
      </c>
      <c r="R10" s="21">
        <f>SUM(R7:R9)</f>
        <v>1685877</v>
      </c>
      <c r="S10" s="7"/>
    </row>
    <row r="11" spans="1:19" s="6" customFormat="1" ht="16.5" customHeight="1">
      <c r="A11" s="10" t="s">
        <v>3</v>
      </c>
      <c r="B11" s="18">
        <v>11</v>
      </c>
      <c r="C11" s="18">
        <v>2</v>
      </c>
      <c r="D11" s="18">
        <v>0</v>
      </c>
      <c r="E11" s="19">
        <v>0</v>
      </c>
      <c r="F11" s="19">
        <v>0</v>
      </c>
      <c r="G11" s="19">
        <v>3</v>
      </c>
      <c r="H11" s="19">
        <v>5</v>
      </c>
      <c r="I11" s="19">
        <v>4</v>
      </c>
      <c r="J11" s="19">
        <v>4</v>
      </c>
      <c r="K11" s="19">
        <v>1</v>
      </c>
      <c r="L11" s="19">
        <v>7</v>
      </c>
      <c r="M11" s="19">
        <v>12</v>
      </c>
      <c r="N11" s="20">
        <v>546</v>
      </c>
      <c r="O11" s="20">
        <v>2</v>
      </c>
      <c r="P11" s="20">
        <v>1183243</v>
      </c>
      <c r="Q11" s="20">
        <v>1815</v>
      </c>
      <c r="R11" s="21">
        <v>106124</v>
      </c>
      <c r="S11" s="7"/>
    </row>
    <row r="12" spans="1:19" s="6" customFormat="1" ht="16.5" customHeight="1">
      <c r="A12" s="8" t="s">
        <v>55</v>
      </c>
      <c r="B12" s="22">
        <v>7</v>
      </c>
      <c r="C12" s="22">
        <v>2</v>
      </c>
      <c r="D12" s="22">
        <v>1</v>
      </c>
      <c r="E12" s="23">
        <v>0</v>
      </c>
      <c r="F12" s="23">
        <v>26</v>
      </c>
      <c r="G12" s="23">
        <v>0</v>
      </c>
      <c r="H12" s="23">
        <v>2</v>
      </c>
      <c r="I12" s="23">
        <v>4</v>
      </c>
      <c r="J12" s="23">
        <v>2</v>
      </c>
      <c r="K12" s="23">
        <v>1</v>
      </c>
      <c r="L12" s="23">
        <v>1</v>
      </c>
      <c r="M12" s="23">
        <v>6</v>
      </c>
      <c r="N12" s="24">
        <v>282</v>
      </c>
      <c r="O12" s="24">
        <v>0</v>
      </c>
      <c r="P12" s="24">
        <v>800323</v>
      </c>
      <c r="Q12" s="24">
        <v>1182</v>
      </c>
      <c r="R12" s="32">
        <v>80181</v>
      </c>
      <c r="S12" s="7"/>
    </row>
    <row r="13" spans="1:19" s="6" customFormat="1" ht="16.5" customHeight="1">
      <c r="A13" s="8" t="s">
        <v>4</v>
      </c>
      <c r="B13" s="22">
        <v>5</v>
      </c>
      <c r="C13" s="22">
        <v>0</v>
      </c>
      <c r="D13" s="22">
        <v>0</v>
      </c>
      <c r="E13" s="23">
        <v>0</v>
      </c>
      <c r="F13" s="23">
        <v>0</v>
      </c>
      <c r="G13" s="23">
        <v>1</v>
      </c>
      <c r="H13" s="23">
        <v>1</v>
      </c>
      <c r="I13" s="23">
        <v>5</v>
      </c>
      <c r="J13" s="23">
        <v>4</v>
      </c>
      <c r="K13" s="23">
        <v>0</v>
      </c>
      <c r="L13" s="23">
        <v>1</v>
      </c>
      <c r="M13" s="23">
        <v>2</v>
      </c>
      <c r="N13" s="24">
        <v>285</v>
      </c>
      <c r="O13" s="24">
        <v>0</v>
      </c>
      <c r="P13" s="24">
        <v>624077</v>
      </c>
      <c r="Q13" s="24">
        <v>567</v>
      </c>
      <c r="R13" s="32">
        <v>60338</v>
      </c>
      <c r="S13" s="7"/>
    </row>
    <row r="14" spans="1:19" s="6" customFormat="1" ht="16.5" customHeight="1">
      <c r="A14" s="8" t="s">
        <v>5</v>
      </c>
      <c r="B14" s="22">
        <v>14</v>
      </c>
      <c r="C14" s="22">
        <v>0</v>
      </c>
      <c r="D14" s="22">
        <v>0</v>
      </c>
      <c r="E14" s="23">
        <v>5</v>
      </c>
      <c r="F14" s="23">
        <v>15</v>
      </c>
      <c r="G14" s="23">
        <v>3</v>
      </c>
      <c r="H14" s="23">
        <v>0</v>
      </c>
      <c r="I14" s="23">
        <v>4</v>
      </c>
      <c r="J14" s="23">
        <v>2</v>
      </c>
      <c r="K14" s="23">
        <v>0</v>
      </c>
      <c r="L14" s="23">
        <v>6</v>
      </c>
      <c r="M14" s="23">
        <v>9</v>
      </c>
      <c r="N14" s="24">
        <v>313</v>
      </c>
      <c r="O14" s="24">
        <v>3</v>
      </c>
      <c r="P14" s="24">
        <v>1311866</v>
      </c>
      <c r="Q14" s="24">
        <v>2059</v>
      </c>
      <c r="R14" s="32">
        <v>133325</v>
      </c>
      <c r="S14" s="7"/>
    </row>
    <row r="15" spans="1:19" s="6" customFormat="1" ht="16.5" customHeight="1">
      <c r="A15" s="8" t="s">
        <v>6</v>
      </c>
      <c r="B15" s="22">
        <v>5</v>
      </c>
      <c r="C15" s="22">
        <v>6</v>
      </c>
      <c r="D15" s="22">
        <v>0</v>
      </c>
      <c r="E15" s="23">
        <v>0</v>
      </c>
      <c r="F15" s="23">
        <v>0</v>
      </c>
      <c r="G15" s="23">
        <v>1</v>
      </c>
      <c r="H15" s="23">
        <v>1</v>
      </c>
      <c r="I15" s="23">
        <v>2</v>
      </c>
      <c r="J15" s="23">
        <v>1</v>
      </c>
      <c r="K15" s="23">
        <v>1</v>
      </c>
      <c r="L15" s="23">
        <v>1</v>
      </c>
      <c r="M15" s="23">
        <v>2</v>
      </c>
      <c r="N15" s="24">
        <v>153</v>
      </c>
      <c r="O15" s="24">
        <v>1</v>
      </c>
      <c r="P15" s="24">
        <v>608524</v>
      </c>
      <c r="Q15" s="24">
        <v>1602</v>
      </c>
      <c r="R15" s="32">
        <v>58244</v>
      </c>
      <c r="S15" s="7"/>
    </row>
    <row r="16" spans="1:19" s="6" customFormat="1" ht="16.5" customHeight="1">
      <c r="A16" s="8" t="s">
        <v>7</v>
      </c>
      <c r="B16" s="22">
        <v>7</v>
      </c>
      <c r="C16" s="22">
        <v>0</v>
      </c>
      <c r="D16" s="22">
        <v>0</v>
      </c>
      <c r="E16" s="23">
        <v>0</v>
      </c>
      <c r="F16" s="23">
        <v>5</v>
      </c>
      <c r="G16" s="23">
        <v>2</v>
      </c>
      <c r="H16" s="23">
        <v>2</v>
      </c>
      <c r="I16" s="23">
        <v>2</v>
      </c>
      <c r="J16" s="23">
        <v>2</v>
      </c>
      <c r="K16" s="23">
        <v>1</v>
      </c>
      <c r="L16" s="23">
        <v>2</v>
      </c>
      <c r="M16" s="23">
        <v>3</v>
      </c>
      <c r="N16" s="24">
        <v>194</v>
      </c>
      <c r="O16" s="24">
        <v>2</v>
      </c>
      <c r="P16" s="24">
        <v>675167</v>
      </c>
      <c r="Q16" s="24">
        <v>1609</v>
      </c>
      <c r="R16" s="32">
        <v>70131</v>
      </c>
      <c r="S16" s="7"/>
    </row>
    <row r="17" spans="1:19" s="6" customFormat="1" ht="16.5" customHeight="1">
      <c r="A17" s="8" t="s">
        <v>8</v>
      </c>
      <c r="B17" s="22">
        <v>2</v>
      </c>
      <c r="C17" s="22">
        <v>0</v>
      </c>
      <c r="D17" s="22">
        <v>0</v>
      </c>
      <c r="E17" s="23">
        <v>0</v>
      </c>
      <c r="F17" s="23">
        <v>0</v>
      </c>
      <c r="G17" s="23">
        <v>3</v>
      </c>
      <c r="H17" s="23">
        <v>0</v>
      </c>
      <c r="I17" s="23">
        <v>3</v>
      </c>
      <c r="J17" s="23">
        <v>1</v>
      </c>
      <c r="K17" s="23">
        <v>0</v>
      </c>
      <c r="L17" s="23">
        <v>3</v>
      </c>
      <c r="M17" s="23">
        <v>2</v>
      </c>
      <c r="N17" s="24">
        <v>94</v>
      </c>
      <c r="O17" s="24">
        <v>0</v>
      </c>
      <c r="P17" s="24">
        <v>202606</v>
      </c>
      <c r="Q17" s="24">
        <v>237</v>
      </c>
      <c r="R17" s="32">
        <v>15242</v>
      </c>
      <c r="S17" s="7"/>
    </row>
    <row r="18" spans="1:19" s="6" customFormat="1" ht="16.5" customHeight="1">
      <c r="A18" s="8" t="s">
        <v>10</v>
      </c>
      <c r="B18" s="22">
        <v>0</v>
      </c>
      <c r="C18" s="22">
        <v>0</v>
      </c>
      <c r="D18" s="22">
        <v>0</v>
      </c>
      <c r="E18" s="23">
        <v>0</v>
      </c>
      <c r="F18" s="23">
        <v>2</v>
      </c>
      <c r="G18" s="23">
        <v>1</v>
      </c>
      <c r="H18" s="23">
        <v>0</v>
      </c>
      <c r="I18" s="23">
        <v>3</v>
      </c>
      <c r="J18" s="23">
        <v>1</v>
      </c>
      <c r="K18" s="23">
        <v>1</v>
      </c>
      <c r="L18" s="23">
        <v>1</v>
      </c>
      <c r="M18" s="23">
        <v>1</v>
      </c>
      <c r="N18" s="24">
        <v>63</v>
      </c>
      <c r="O18" s="24">
        <v>1</v>
      </c>
      <c r="P18" s="24">
        <v>445735</v>
      </c>
      <c r="Q18" s="24">
        <v>3135</v>
      </c>
      <c r="R18" s="32">
        <v>14755</v>
      </c>
      <c r="S18" s="7"/>
    </row>
    <row r="19" spans="1:19" s="6" customFormat="1" ht="16.5" customHeight="1">
      <c r="A19" s="8" t="s">
        <v>11</v>
      </c>
      <c r="B19" s="22">
        <v>0</v>
      </c>
      <c r="C19" s="22">
        <v>8</v>
      </c>
      <c r="D19" s="22">
        <v>5</v>
      </c>
      <c r="E19" s="23">
        <v>2</v>
      </c>
      <c r="F19" s="23">
        <v>11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4</v>
      </c>
      <c r="N19" s="24">
        <v>211</v>
      </c>
      <c r="O19" s="24">
        <v>1</v>
      </c>
      <c r="P19" s="24">
        <v>634726</v>
      </c>
      <c r="Q19" s="24">
        <v>669</v>
      </c>
      <c r="R19" s="32">
        <v>34412</v>
      </c>
      <c r="S19" s="7"/>
    </row>
    <row r="20" spans="1:19" s="6" customFormat="1" ht="16.5" customHeight="1">
      <c r="A20" s="8" t="s">
        <v>12</v>
      </c>
      <c r="B20" s="22">
        <v>4</v>
      </c>
      <c r="C20" s="22">
        <v>0</v>
      </c>
      <c r="D20" s="22">
        <v>0</v>
      </c>
      <c r="E20" s="23">
        <v>38</v>
      </c>
      <c r="F20" s="23">
        <v>16</v>
      </c>
      <c r="G20" s="23">
        <v>1</v>
      </c>
      <c r="H20" s="23">
        <v>1</v>
      </c>
      <c r="I20" s="23">
        <v>1</v>
      </c>
      <c r="J20" s="23">
        <v>6</v>
      </c>
      <c r="K20" s="23">
        <v>1</v>
      </c>
      <c r="L20" s="23">
        <v>2</v>
      </c>
      <c r="M20" s="23">
        <v>5</v>
      </c>
      <c r="N20" s="24">
        <v>238</v>
      </c>
      <c r="O20" s="24">
        <v>1</v>
      </c>
      <c r="P20" s="24">
        <v>1140809</v>
      </c>
      <c r="Q20" s="24">
        <v>1431</v>
      </c>
      <c r="R20" s="32">
        <v>52804</v>
      </c>
      <c r="S20" s="7"/>
    </row>
    <row r="21" spans="1:19" s="6" customFormat="1" ht="16.5" customHeight="1">
      <c r="A21" s="8" t="s">
        <v>13</v>
      </c>
      <c r="B21" s="22">
        <v>5</v>
      </c>
      <c r="C21" s="22">
        <v>0</v>
      </c>
      <c r="D21" s="22">
        <v>0</v>
      </c>
      <c r="E21" s="23">
        <v>0</v>
      </c>
      <c r="F21" s="23">
        <v>5</v>
      </c>
      <c r="G21" s="23">
        <v>1</v>
      </c>
      <c r="H21" s="23">
        <v>0</v>
      </c>
      <c r="I21" s="23">
        <v>3</v>
      </c>
      <c r="J21" s="23">
        <v>1</v>
      </c>
      <c r="K21" s="23">
        <v>1</v>
      </c>
      <c r="L21" s="23">
        <v>4</v>
      </c>
      <c r="M21" s="23">
        <v>2</v>
      </c>
      <c r="N21" s="24">
        <v>289</v>
      </c>
      <c r="O21" s="24">
        <v>0</v>
      </c>
      <c r="P21" s="24">
        <v>562991</v>
      </c>
      <c r="Q21" s="24">
        <v>824</v>
      </c>
      <c r="R21" s="32">
        <v>68547</v>
      </c>
      <c r="S21" s="7"/>
    </row>
    <row r="22" spans="1:19" s="6" customFormat="1" ht="16.5" customHeight="1">
      <c r="A22" s="8" t="s">
        <v>14</v>
      </c>
      <c r="B22" s="22">
        <v>2</v>
      </c>
      <c r="C22" s="22">
        <v>0</v>
      </c>
      <c r="D22" s="22">
        <v>0</v>
      </c>
      <c r="E22" s="23">
        <v>1</v>
      </c>
      <c r="F22" s="23">
        <v>7</v>
      </c>
      <c r="G22" s="23">
        <v>1</v>
      </c>
      <c r="H22" s="23">
        <v>1</v>
      </c>
      <c r="I22" s="23">
        <v>1</v>
      </c>
      <c r="J22" s="23">
        <v>1</v>
      </c>
      <c r="K22" s="23">
        <v>0</v>
      </c>
      <c r="L22" s="23">
        <v>2</v>
      </c>
      <c r="M22" s="23">
        <v>1</v>
      </c>
      <c r="N22" s="24">
        <v>148</v>
      </c>
      <c r="O22" s="24">
        <v>0</v>
      </c>
      <c r="P22" s="24">
        <v>419872</v>
      </c>
      <c r="Q22" s="24">
        <v>928</v>
      </c>
      <c r="R22" s="32">
        <v>25383</v>
      </c>
      <c r="S22" s="7"/>
    </row>
    <row r="23" spans="1:19" s="6" customFormat="1" ht="16.5" customHeight="1">
      <c r="A23" s="8" t="s">
        <v>15</v>
      </c>
      <c r="B23" s="22">
        <v>6</v>
      </c>
      <c r="C23" s="22">
        <v>0</v>
      </c>
      <c r="D23" s="22">
        <v>0</v>
      </c>
      <c r="E23" s="23">
        <v>0</v>
      </c>
      <c r="F23" s="23">
        <v>0</v>
      </c>
      <c r="G23" s="23">
        <v>2</v>
      </c>
      <c r="H23" s="23">
        <v>0</v>
      </c>
      <c r="I23" s="23">
        <v>2</v>
      </c>
      <c r="J23" s="23">
        <v>2</v>
      </c>
      <c r="K23" s="23">
        <v>1</v>
      </c>
      <c r="L23" s="23">
        <v>1</v>
      </c>
      <c r="M23" s="23">
        <v>3</v>
      </c>
      <c r="N23" s="24">
        <v>179</v>
      </c>
      <c r="O23" s="24">
        <v>2</v>
      </c>
      <c r="P23" s="24">
        <v>456659</v>
      </c>
      <c r="Q23" s="24">
        <v>457</v>
      </c>
      <c r="R23" s="32">
        <v>26249</v>
      </c>
      <c r="S23" s="7"/>
    </row>
    <row r="24" spans="1:19" s="6" customFormat="1" ht="16.5" customHeight="1">
      <c r="A24" s="8" t="s">
        <v>16</v>
      </c>
      <c r="B24" s="22">
        <v>9</v>
      </c>
      <c r="C24" s="22">
        <v>0</v>
      </c>
      <c r="D24" s="22">
        <v>0</v>
      </c>
      <c r="E24" s="23">
        <v>4</v>
      </c>
      <c r="F24" s="23">
        <v>3</v>
      </c>
      <c r="G24" s="23">
        <v>1</v>
      </c>
      <c r="H24" s="23">
        <v>0</v>
      </c>
      <c r="I24" s="23">
        <v>1</v>
      </c>
      <c r="J24" s="23">
        <v>1</v>
      </c>
      <c r="K24" s="23">
        <v>0</v>
      </c>
      <c r="L24" s="23">
        <v>2</v>
      </c>
      <c r="M24" s="23">
        <v>11</v>
      </c>
      <c r="N24" s="24">
        <v>157</v>
      </c>
      <c r="O24" s="24">
        <v>1</v>
      </c>
      <c r="P24" s="24">
        <v>372494</v>
      </c>
      <c r="Q24" s="24">
        <v>340</v>
      </c>
      <c r="R24" s="32">
        <v>25606</v>
      </c>
      <c r="S24" s="7"/>
    </row>
    <row r="25" spans="1:19" s="6" customFormat="1" ht="16.5" customHeight="1">
      <c r="A25" s="8" t="s">
        <v>17</v>
      </c>
      <c r="B25" s="22">
        <v>1</v>
      </c>
      <c r="C25" s="22">
        <v>5</v>
      </c>
      <c r="D25" s="22">
        <v>0</v>
      </c>
      <c r="E25" s="23">
        <v>1</v>
      </c>
      <c r="F25" s="23">
        <v>1</v>
      </c>
      <c r="G25" s="23">
        <v>1</v>
      </c>
      <c r="H25" s="23">
        <v>0</v>
      </c>
      <c r="I25" s="23">
        <v>1</v>
      </c>
      <c r="J25" s="23">
        <v>1</v>
      </c>
      <c r="K25" s="23">
        <v>0</v>
      </c>
      <c r="L25" s="23">
        <v>2</v>
      </c>
      <c r="M25" s="23">
        <v>1</v>
      </c>
      <c r="N25" s="24">
        <v>33</v>
      </c>
      <c r="O25" s="24">
        <v>0</v>
      </c>
      <c r="P25" s="31">
        <v>160241</v>
      </c>
      <c r="Q25" s="24">
        <v>431</v>
      </c>
      <c r="R25" s="32">
        <v>13349</v>
      </c>
      <c r="S25" s="7"/>
    </row>
    <row r="26" spans="1:19" s="6" customFormat="1" ht="16.5" customHeight="1" thickBot="1">
      <c r="A26" s="9" t="s">
        <v>18</v>
      </c>
      <c r="B26" s="25">
        <v>2</v>
      </c>
      <c r="C26" s="25">
        <v>0</v>
      </c>
      <c r="D26" s="25">
        <v>0</v>
      </c>
      <c r="E26" s="26">
        <v>0</v>
      </c>
      <c r="F26" s="26">
        <v>6</v>
      </c>
      <c r="G26" s="26">
        <v>1</v>
      </c>
      <c r="H26" s="26">
        <v>0</v>
      </c>
      <c r="I26" s="26">
        <v>1</v>
      </c>
      <c r="J26" s="26">
        <v>1</v>
      </c>
      <c r="K26" s="26">
        <v>1</v>
      </c>
      <c r="L26" s="26">
        <v>3</v>
      </c>
      <c r="M26" s="26">
        <v>0</v>
      </c>
      <c r="N26" s="27">
        <v>135</v>
      </c>
      <c r="O26" s="27">
        <v>0</v>
      </c>
      <c r="P26" s="31">
        <v>357310</v>
      </c>
      <c r="Q26" s="27">
        <v>572</v>
      </c>
      <c r="R26" s="33">
        <v>20628</v>
      </c>
      <c r="S26" s="7"/>
    </row>
    <row r="27" spans="1:19" s="6" customFormat="1" ht="16.5" customHeight="1" thickBot="1">
      <c r="A27" s="11" t="s">
        <v>46</v>
      </c>
      <c r="B27" s="29">
        <f>SUM(B11:B26)</f>
        <v>80</v>
      </c>
      <c r="C27" s="29">
        <f aca="true" t="shared" si="1" ref="C27:R27">SUM(C11:C26)</f>
        <v>23</v>
      </c>
      <c r="D27" s="29">
        <f t="shared" si="1"/>
        <v>6</v>
      </c>
      <c r="E27" s="29">
        <f t="shared" si="1"/>
        <v>51</v>
      </c>
      <c r="F27" s="29">
        <f t="shared" si="1"/>
        <v>97</v>
      </c>
      <c r="G27" s="29">
        <f t="shared" si="1"/>
        <v>23</v>
      </c>
      <c r="H27" s="29">
        <f t="shared" si="1"/>
        <v>14</v>
      </c>
      <c r="I27" s="29">
        <f t="shared" si="1"/>
        <v>38</v>
      </c>
      <c r="J27" s="29">
        <f t="shared" si="1"/>
        <v>31</v>
      </c>
      <c r="K27" s="29">
        <f t="shared" si="1"/>
        <v>10</v>
      </c>
      <c r="L27" s="29">
        <f t="shared" si="1"/>
        <v>39</v>
      </c>
      <c r="M27" s="29">
        <f t="shared" si="1"/>
        <v>64</v>
      </c>
      <c r="N27" s="29">
        <f t="shared" si="1"/>
        <v>3320</v>
      </c>
      <c r="O27" s="29">
        <f t="shared" si="1"/>
        <v>14</v>
      </c>
      <c r="P27" s="29">
        <f t="shared" si="1"/>
        <v>9956643</v>
      </c>
      <c r="Q27" s="29">
        <f t="shared" si="1"/>
        <v>17858</v>
      </c>
      <c r="R27" s="30">
        <f t="shared" si="1"/>
        <v>805318</v>
      </c>
      <c r="S27" s="7"/>
    </row>
    <row r="28" spans="1:19" s="6" customFormat="1" ht="16.5" customHeight="1" thickBot="1">
      <c r="A28" s="11" t="s">
        <v>19</v>
      </c>
      <c r="B28" s="29">
        <f>SUM(B10+B27)</f>
        <v>201</v>
      </c>
      <c r="C28" s="29">
        <f aca="true" t="shared" si="2" ref="C28:R28">SUM(C10+C27)</f>
        <v>25</v>
      </c>
      <c r="D28" s="29">
        <f t="shared" si="2"/>
        <v>7</v>
      </c>
      <c r="E28" s="29">
        <f t="shared" si="2"/>
        <v>156</v>
      </c>
      <c r="F28" s="29">
        <f t="shared" si="2"/>
        <v>142</v>
      </c>
      <c r="G28" s="29">
        <f t="shared" si="2"/>
        <v>158</v>
      </c>
      <c r="H28" s="29">
        <f t="shared" si="2"/>
        <v>23</v>
      </c>
      <c r="I28" s="29">
        <f t="shared" si="2"/>
        <v>72</v>
      </c>
      <c r="J28" s="29">
        <f t="shared" si="2"/>
        <v>72</v>
      </c>
      <c r="K28" s="29">
        <f t="shared" si="2"/>
        <v>20</v>
      </c>
      <c r="L28" s="29">
        <f t="shared" si="2"/>
        <v>113</v>
      </c>
      <c r="M28" s="29">
        <f t="shared" si="2"/>
        <v>129</v>
      </c>
      <c r="N28" s="29">
        <f t="shared" si="2"/>
        <v>7923</v>
      </c>
      <c r="O28" s="29">
        <f t="shared" si="2"/>
        <v>22</v>
      </c>
      <c r="P28" s="29">
        <f t="shared" si="2"/>
        <v>21824835</v>
      </c>
      <c r="Q28" s="29">
        <f t="shared" si="2"/>
        <v>30096</v>
      </c>
      <c r="R28" s="30">
        <f t="shared" si="2"/>
        <v>2491195</v>
      </c>
      <c r="S28" s="7"/>
    </row>
    <row r="29" spans="1:19" s="6" customFormat="1" ht="16.5" customHeight="1">
      <c r="A29" s="10" t="s">
        <v>20</v>
      </c>
      <c r="B29" s="18">
        <v>1</v>
      </c>
      <c r="C29" s="18">
        <v>0</v>
      </c>
      <c r="D29" s="18">
        <v>0</v>
      </c>
      <c r="E29" s="19">
        <v>0</v>
      </c>
      <c r="F29" s="19">
        <v>0</v>
      </c>
      <c r="G29" s="19">
        <v>1</v>
      </c>
      <c r="H29" s="19">
        <v>1</v>
      </c>
      <c r="I29" s="19">
        <v>1</v>
      </c>
      <c r="J29" s="19">
        <v>0</v>
      </c>
      <c r="K29" s="19">
        <v>0</v>
      </c>
      <c r="L29" s="19">
        <v>1</v>
      </c>
      <c r="M29" s="19">
        <v>0</v>
      </c>
      <c r="N29" s="20">
        <v>68</v>
      </c>
      <c r="O29" s="20">
        <v>2</v>
      </c>
      <c r="P29" s="20">
        <v>152495</v>
      </c>
      <c r="Q29" s="20">
        <v>86</v>
      </c>
      <c r="R29" s="21">
        <v>9629</v>
      </c>
      <c r="S29" s="7"/>
    </row>
    <row r="30" spans="1:19" s="6" customFormat="1" ht="16.5" customHeight="1">
      <c r="A30" s="8" t="s">
        <v>21</v>
      </c>
      <c r="B30" s="22">
        <v>0</v>
      </c>
      <c r="C30" s="22">
        <v>0</v>
      </c>
      <c r="D30" s="22">
        <v>0</v>
      </c>
      <c r="E30" s="23">
        <v>0</v>
      </c>
      <c r="F30" s="23">
        <v>4</v>
      </c>
      <c r="G30" s="23">
        <v>0</v>
      </c>
      <c r="H30" s="23">
        <v>0</v>
      </c>
      <c r="I30" s="23">
        <v>1</v>
      </c>
      <c r="J30" s="23">
        <v>1</v>
      </c>
      <c r="K30" s="23">
        <v>1</v>
      </c>
      <c r="L30" s="23">
        <v>5</v>
      </c>
      <c r="M30" s="23">
        <v>3</v>
      </c>
      <c r="N30" s="24">
        <v>42</v>
      </c>
      <c r="O30" s="24">
        <v>0</v>
      </c>
      <c r="P30" s="24">
        <v>194055</v>
      </c>
      <c r="Q30" s="24">
        <v>512</v>
      </c>
      <c r="R30" s="32">
        <v>13768</v>
      </c>
      <c r="S30" s="7"/>
    </row>
    <row r="31" spans="1:19" s="6" customFormat="1" ht="16.5" customHeight="1">
      <c r="A31" s="8" t="s">
        <v>22</v>
      </c>
      <c r="B31" s="22">
        <v>1</v>
      </c>
      <c r="C31" s="22">
        <v>2</v>
      </c>
      <c r="D31" s="22">
        <v>0</v>
      </c>
      <c r="E31" s="23">
        <v>0</v>
      </c>
      <c r="F31" s="23">
        <v>0</v>
      </c>
      <c r="G31" s="23">
        <v>1</v>
      </c>
      <c r="H31" s="23">
        <v>2</v>
      </c>
      <c r="I31" s="23">
        <v>2</v>
      </c>
      <c r="J31" s="23">
        <v>0</v>
      </c>
      <c r="K31" s="23">
        <v>0</v>
      </c>
      <c r="L31" s="23">
        <v>0</v>
      </c>
      <c r="M31" s="23">
        <v>1</v>
      </c>
      <c r="N31" s="24">
        <v>52</v>
      </c>
      <c r="O31" s="24">
        <v>1</v>
      </c>
      <c r="P31" s="24">
        <v>131216</v>
      </c>
      <c r="Q31" s="24">
        <v>359</v>
      </c>
      <c r="R31" s="32">
        <v>9587</v>
      </c>
      <c r="S31" s="7"/>
    </row>
    <row r="32" spans="1:19" s="6" customFormat="1" ht="16.5" customHeight="1">
      <c r="A32" s="8" t="s">
        <v>23</v>
      </c>
      <c r="B32" s="22">
        <v>1</v>
      </c>
      <c r="C32" s="22">
        <v>0</v>
      </c>
      <c r="D32" s="22">
        <v>0</v>
      </c>
      <c r="E32" s="23">
        <v>0</v>
      </c>
      <c r="F32" s="23">
        <v>0</v>
      </c>
      <c r="G32" s="23">
        <v>2</v>
      </c>
      <c r="H32" s="23">
        <v>0</v>
      </c>
      <c r="I32" s="23">
        <v>1</v>
      </c>
      <c r="J32" s="23">
        <v>2</v>
      </c>
      <c r="K32" s="23">
        <v>1</v>
      </c>
      <c r="L32" s="23">
        <v>0</v>
      </c>
      <c r="M32" s="23">
        <v>3</v>
      </c>
      <c r="N32" s="24">
        <v>17</v>
      </c>
      <c r="O32" s="24">
        <v>0</v>
      </c>
      <c r="P32" s="24">
        <v>120411</v>
      </c>
      <c r="Q32" s="24">
        <v>395</v>
      </c>
      <c r="R32" s="32">
        <v>8455</v>
      </c>
      <c r="S32" s="7"/>
    </row>
    <row r="33" spans="1:19" s="6" customFormat="1" ht="16.5" customHeight="1">
      <c r="A33" s="8" t="s">
        <v>24</v>
      </c>
      <c r="B33" s="22">
        <v>0</v>
      </c>
      <c r="C33" s="22">
        <v>0</v>
      </c>
      <c r="D33" s="22">
        <v>1</v>
      </c>
      <c r="E33" s="23">
        <v>0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1</v>
      </c>
      <c r="M33" s="23">
        <v>0</v>
      </c>
      <c r="N33" s="24">
        <v>28</v>
      </c>
      <c r="O33" s="24">
        <v>0</v>
      </c>
      <c r="P33" s="24">
        <v>114919</v>
      </c>
      <c r="Q33" s="24">
        <v>75</v>
      </c>
      <c r="R33" s="32">
        <v>3150</v>
      </c>
      <c r="S33" s="7"/>
    </row>
    <row r="34" spans="1:19" s="6" customFormat="1" ht="16.5" customHeight="1">
      <c r="A34" s="8" t="s">
        <v>25</v>
      </c>
      <c r="B34" s="22">
        <v>1</v>
      </c>
      <c r="C34" s="22">
        <v>3</v>
      </c>
      <c r="D34" s="22">
        <v>0</v>
      </c>
      <c r="E34" s="23">
        <v>0</v>
      </c>
      <c r="F34" s="23">
        <v>0</v>
      </c>
      <c r="G34" s="23">
        <v>2</v>
      </c>
      <c r="H34" s="23">
        <v>0</v>
      </c>
      <c r="I34" s="23">
        <v>0</v>
      </c>
      <c r="J34" s="23">
        <v>1</v>
      </c>
      <c r="K34" s="23">
        <v>0</v>
      </c>
      <c r="L34" s="23">
        <v>0</v>
      </c>
      <c r="M34" s="23">
        <v>0</v>
      </c>
      <c r="N34" s="24">
        <v>15</v>
      </c>
      <c r="O34" s="24">
        <v>0</v>
      </c>
      <c r="P34" s="24">
        <v>111171</v>
      </c>
      <c r="Q34" s="24">
        <v>31</v>
      </c>
      <c r="R34" s="32">
        <v>5504</v>
      </c>
      <c r="S34" s="7"/>
    </row>
    <row r="35" spans="1:19" s="6" customFormat="1" ht="16.5" customHeight="1">
      <c r="A35" s="8" t="s">
        <v>26</v>
      </c>
      <c r="B35" s="22">
        <v>1</v>
      </c>
      <c r="C35" s="22">
        <v>2</v>
      </c>
      <c r="D35" s="22">
        <v>0</v>
      </c>
      <c r="E35" s="23">
        <v>0</v>
      </c>
      <c r="F35" s="23">
        <v>1</v>
      </c>
      <c r="G35" s="23">
        <v>1</v>
      </c>
      <c r="H35" s="23">
        <v>0</v>
      </c>
      <c r="I35" s="23">
        <v>1</v>
      </c>
      <c r="J35" s="23">
        <v>1</v>
      </c>
      <c r="K35" s="23">
        <v>0</v>
      </c>
      <c r="L35" s="23">
        <v>0</v>
      </c>
      <c r="M35" s="23">
        <v>0</v>
      </c>
      <c r="N35" s="24">
        <v>11</v>
      </c>
      <c r="O35" s="24">
        <v>0</v>
      </c>
      <c r="P35" s="24">
        <v>61882</v>
      </c>
      <c r="Q35" s="24">
        <v>117</v>
      </c>
      <c r="R35" s="32">
        <v>2966</v>
      </c>
      <c r="S35" s="7"/>
    </row>
    <row r="36" spans="1:19" s="6" customFormat="1" ht="16.5" customHeight="1">
      <c r="A36" s="8" t="s">
        <v>27</v>
      </c>
      <c r="B36" s="22">
        <v>1</v>
      </c>
      <c r="C36" s="22">
        <v>2</v>
      </c>
      <c r="D36" s="22">
        <v>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2</v>
      </c>
      <c r="N36" s="24">
        <v>7</v>
      </c>
      <c r="O36" s="24">
        <v>0</v>
      </c>
      <c r="P36" s="24">
        <v>89159</v>
      </c>
      <c r="Q36" s="24">
        <v>405</v>
      </c>
      <c r="R36" s="32">
        <v>3532</v>
      </c>
      <c r="S36" s="7"/>
    </row>
    <row r="37" spans="1:19" s="6" customFormat="1" ht="16.5" customHeight="1">
      <c r="A37" s="8" t="s">
        <v>28</v>
      </c>
      <c r="B37" s="22">
        <v>0</v>
      </c>
      <c r="C37" s="22">
        <v>1</v>
      </c>
      <c r="D37" s="22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4">
        <v>37</v>
      </c>
      <c r="O37" s="24">
        <v>0</v>
      </c>
      <c r="P37" s="24">
        <v>68783</v>
      </c>
      <c r="Q37" s="24">
        <v>103</v>
      </c>
      <c r="R37" s="32">
        <v>5225</v>
      </c>
      <c r="S37" s="7"/>
    </row>
    <row r="38" spans="1:18" s="6" customFormat="1" ht="16.5" customHeight="1">
      <c r="A38" s="8" t="s">
        <v>29</v>
      </c>
      <c r="B38" s="22">
        <v>1</v>
      </c>
      <c r="C38" s="22">
        <v>1</v>
      </c>
      <c r="D38" s="22">
        <v>2</v>
      </c>
      <c r="E38" s="23">
        <v>0</v>
      </c>
      <c r="F38" s="23">
        <v>4</v>
      </c>
      <c r="G38" s="23">
        <v>0</v>
      </c>
      <c r="H38" s="23">
        <v>2</v>
      </c>
      <c r="I38" s="23">
        <v>0</v>
      </c>
      <c r="J38" s="23">
        <v>1</v>
      </c>
      <c r="K38" s="23">
        <v>0</v>
      </c>
      <c r="L38" s="23">
        <v>0</v>
      </c>
      <c r="M38" s="23">
        <v>0</v>
      </c>
      <c r="N38" s="24">
        <v>12</v>
      </c>
      <c r="O38" s="24">
        <v>1</v>
      </c>
      <c r="P38" s="24">
        <v>134756</v>
      </c>
      <c r="Q38" s="24">
        <v>230</v>
      </c>
      <c r="R38" s="32">
        <v>11257</v>
      </c>
    </row>
    <row r="39" spans="1:18" s="6" customFormat="1" ht="16.5" customHeight="1">
      <c r="A39" s="8" t="s">
        <v>30</v>
      </c>
      <c r="B39" s="22">
        <v>0</v>
      </c>
      <c r="C39" s="22">
        <v>1</v>
      </c>
      <c r="D39" s="22">
        <v>0</v>
      </c>
      <c r="E39" s="23">
        <v>0</v>
      </c>
      <c r="F39" s="23">
        <v>1</v>
      </c>
      <c r="G39" s="23">
        <v>0</v>
      </c>
      <c r="H39" s="23">
        <v>0</v>
      </c>
      <c r="I39" s="23">
        <v>1</v>
      </c>
      <c r="J39" s="23">
        <v>1</v>
      </c>
      <c r="K39" s="23">
        <v>0</v>
      </c>
      <c r="L39" s="23">
        <v>0</v>
      </c>
      <c r="M39" s="23">
        <v>0</v>
      </c>
      <c r="N39" s="24">
        <v>1</v>
      </c>
      <c r="O39" s="24">
        <v>0</v>
      </c>
      <c r="P39" s="24">
        <v>75245</v>
      </c>
      <c r="Q39" s="24">
        <v>135</v>
      </c>
      <c r="R39" s="32">
        <v>3086</v>
      </c>
    </row>
    <row r="40" spans="1:18" s="6" customFormat="1" ht="16.5" customHeight="1">
      <c r="A40" s="8" t="s">
        <v>31</v>
      </c>
      <c r="B40" s="22">
        <v>4</v>
      </c>
      <c r="C40" s="22">
        <v>1</v>
      </c>
      <c r="D40" s="22">
        <v>0</v>
      </c>
      <c r="E40" s="23">
        <v>0</v>
      </c>
      <c r="F40" s="23">
        <v>0</v>
      </c>
      <c r="G40" s="23">
        <v>10</v>
      </c>
      <c r="H40" s="23">
        <v>1</v>
      </c>
      <c r="I40" s="23">
        <v>1</v>
      </c>
      <c r="J40" s="23">
        <v>2</v>
      </c>
      <c r="K40" s="23">
        <v>0</v>
      </c>
      <c r="L40" s="23">
        <v>0</v>
      </c>
      <c r="M40" s="23">
        <v>1</v>
      </c>
      <c r="N40" s="24">
        <v>20</v>
      </c>
      <c r="O40" s="24">
        <v>0</v>
      </c>
      <c r="P40" s="24">
        <v>140720</v>
      </c>
      <c r="Q40" s="24">
        <v>141</v>
      </c>
      <c r="R40" s="32">
        <v>13279</v>
      </c>
    </row>
    <row r="41" spans="1:18" s="6" customFormat="1" ht="16.5" customHeight="1">
      <c r="A41" s="8" t="s">
        <v>32</v>
      </c>
      <c r="B41" s="22">
        <v>6</v>
      </c>
      <c r="C41" s="22">
        <v>0</v>
      </c>
      <c r="D41" s="22">
        <v>0</v>
      </c>
      <c r="E41" s="23">
        <v>0</v>
      </c>
      <c r="F41" s="23">
        <v>3</v>
      </c>
      <c r="G41" s="23">
        <v>0</v>
      </c>
      <c r="H41" s="23">
        <v>1</v>
      </c>
      <c r="I41" s="23">
        <v>0</v>
      </c>
      <c r="J41" s="23">
        <v>4</v>
      </c>
      <c r="K41" s="23">
        <v>1</v>
      </c>
      <c r="L41" s="23">
        <v>2</v>
      </c>
      <c r="M41" s="23">
        <v>4</v>
      </c>
      <c r="N41" s="24">
        <v>77</v>
      </c>
      <c r="O41" s="24">
        <v>1</v>
      </c>
      <c r="P41" s="24">
        <v>354743</v>
      </c>
      <c r="Q41" s="24">
        <v>268</v>
      </c>
      <c r="R41" s="32">
        <v>12784</v>
      </c>
    </row>
    <row r="42" spans="1:18" s="6" customFormat="1" ht="16.5" customHeight="1" thickBot="1">
      <c r="A42" s="9" t="s">
        <v>33</v>
      </c>
      <c r="B42" s="25">
        <v>0</v>
      </c>
      <c r="C42" s="25">
        <v>1</v>
      </c>
      <c r="D42" s="25">
        <v>0</v>
      </c>
      <c r="E42" s="26">
        <v>0</v>
      </c>
      <c r="F42" s="26">
        <v>0</v>
      </c>
      <c r="G42" s="26">
        <v>2</v>
      </c>
      <c r="H42" s="26">
        <v>0</v>
      </c>
      <c r="I42" s="26">
        <v>1</v>
      </c>
      <c r="J42" s="26">
        <v>0</v>
      </c>
      <c r="K42" s="26">
        <v>0</v>
      </c>
      <c r="L42" s="26">
        <v>1</v>
      </c>
      <c r="M42" s="26">
        <v>0</v>
      </c>
      <c r="N42" s="27">
        <v>0</v>
      </c>
      <c r="O42" s="27">
        <v>0</v>
      </c>
      <c r="P42" s="27">
        <v>31656</v>
      </c>
      <c r="Q42" s="27">
        <v>24</v>
      </c>
      <c r="R42" s="33">
        <v>970</v>
      </c>
    </row>
    <row r="43" spans="1:18" s="6" customFormat="1" ht="16.5" customHeight="1" thickBot="1">
      <c r="A43" s="11" t="s">
        <v>34</v>
      </c>
      <c r="B43" s="29">
        <f>SUM(B29:B42)</f>
        <v>17</v>
      </c>
      <c r="C43" s="29">
        <f aca="true" t="shared" si="3" ref="C43:R43">SUM(C29:C42)</f>
        <v>14</v>
      </c>
      <c r="D43" s="29">
        <f t="shared" si="3"/>
        <v>4</v>
      </c>
      <c r="E43" s="29">
        <f t="shared" si="3"/>
        <v>0</v>
      </c>
      <c r="F43" s="29">
        <f t="shared" si="3"/>
        <v>14</v>
      </c>
      <c r="G43" s="29">
        <f t="shared" si="3"/>
        <v>19</v>
      </c>
      <c r="H43" s="29">
        <f t="shared" si="3"/>
        <v>7</v>
      </c>
      <c r="I43" s="29">
        <f t="shared" si="3"/>
        <v>9</v>
      </c>
      <c r="J43" s="29">
        <f t="shared" si="3"/>
        <v>13</v>
      </c>
      <c r="K43" s="29">
        <f t="shared" si="3"/>
        <v>3</v>
      </c>
      <c r="L43" s="29">
        <f t="shared" si="3"/>
        <v>10</v>
      </c>
      <c r="M43" s="29">
        <f>SUM(M29:M42)</f>
        <v>14</v>
      </c>
      <c r="N43" s="29">
        <f t="shared" si="3"/>
        <v>387</v>
      </c>
      <c r="O43" s="29">
        <f t="shared" si="3"/>
        <v>5</v>
      </c>
      <c r="P43" s="29">
        <f t="shared" si="3"/>
        <v>1781211</v>
      </c>
      <c r="Q43" s="29">
        <f t="shared" si="3"/>
        <v>2881</v>
      </c>
      <c r="R43" s="30">
        <f t="shared" si="3"/>
        <v>103192</v>
      </c>
    </row>
    <row r="44" spans="1:18" s="6" customFormat="1" ht="16.5" customHeight="1" thickBot="1">
      <c r="A44" s="11" t="s">
        <v>47</v>
      </c>
      <c r="B44" s="29">
        <f>B43+B27</f>
        <v>97</v>
      </c>
      <c r="C44" s="29">
        <f aca="true" t="shared" si="4" ref="C44:R44">C43+C27</f>
        <v>37</v>
      </c>
      <c r="D44" s="29">
        <f t="shared" si="4"/>
        <v>10</v>
      </c>
      <c r="E44" s="29">
        <f t="shared" si="4"/>
        <v>51</v>
      </c>
      <c r="F44" s="29">
        <f t="shared" si="4"/>
        <v>111</v>
      </c>
      <c r="G44" s="29">
        <f t="shared" si="4"/>
        <v>42</v>
      </c>
      <c r="H44" s="29">
        <f t="shared" si="4"/>
        <v>21</v>
      </c>
      <c r="I44" s="29">
        <f t="shared" si="4"/>
        <v>47</v>
      </c>
      <c r="J44" s="29">
        <f t="shared" si="4"/>
        <v>44</v>
      </c>
      <c r="K44" s="29">
        <f t="shared" si="4"/>
        <v>13</v>
      </c>
      <c r="L44" s="29">
        <f t="shared" si="4"/>
        <v>49</v>
      </c>
      <c r="M44" s="29">
        <f t="shared" si="4"/>
        <v>78</v>
      </c>
      <c r="N44" s="29">
        <f t="shared" si="4"/>
        <v>3707</v>
      </c>
      <c r="O44" s="29">
        <f t="shared" si="4"/>
        <v>19</v>
      </c>
      <c r="P44" s="29">
        <f t="shared" si="4"/>
        <v>11737854</v>
      </c>
      <c r="Q44" s="29">
        <f t="shared" si="4"/>
        <v>20739</v>
      </c>
      <c r="R44" s="30">
        <f t="shared" si="4"/>
        <v>908510</v>
      </c>
    </row>
    <row r="45" spans="1:18" s="6" customFormat="1" ht="16.5" customHeight="1" thickBot="1">
      <c r="A45" s="11" t="s">
        <v>35</v>
      </c>
      <c r="B45" s="29">
        <f>SUM(B28,B43)</f>
        <v>218</v>
      </c>
      <c r="C45" s="29">
        <f aca="true" t="shared" si="5" ref="C45:R45">SUM(C28,C43)</f>
        <v>39</v>
      </c>
      <c r="D45" s="29">
        <f t="shared" si="5"/>
        <v>11</v>
      </c>
      <c r="E45" s="29">
        <f t="shared" si="5"/>
        <v>156</v>
      </c>
      <c r="F45" s="29">
        <f t="shared" si="5"/>
        <v>156</v>
      </c>
      <c r="G45" s="29">
        <f t="shared" si="5"/>
        <v>177</v>
      </c>
      <c r="H45" s="29">
        <f t="shared" si="5"/>
        <v>30</v>
      </c>
      <c r="I45" s="29">
        <f t="shared" si="5"/>
        <v>81</v>
      </c>
      <c r="J45" s="29">
        <f t="shared" si="5"/>
        <v>85</v>
      </c>
      <c r="K45" s="29">
        <f t="shared" si="5"/>
        <v>23</v>
      </c>
      <c r="L45" s="29">
        <f t="shared" si="5"/>
        <v>123</v>
      </c>
      <c r="M45" s="29">
        <f t="shared" si="5"/>
        <v>143</v>
      </c>
      <c r="N45" s="29">
        <f t="shared" si="5"/>
        <v>8310</v>
      </c>
      <c r="O45" s="29">
        <f t="shared" si="5"/>
        <v>27</v>
      </c>
      <c r="P45" s="29">
        <f t="shared" si="5"/>
        <v>23606046</v>
      </c>
      <c r="Q45" s="29">
        <f t="shared" si="5"/>
        <v>32977</v>
      </c>
      <c r="R45" s="30">
        <f t="shared" si="5"/>
        <v>2594387</v>
      </c>
    </row>
    <row r="46" ht="17.25" customHeight="1">
      <c r="B46" s="17" t="s">
        <v>64</v>
      </c>
    </row>
  </sheetData>
  <sheetProtection/>
  <mergeCells count="23">
    <mergeCell ref="R4:R6"/>
    <mergeCell ref="H4:H6"/>
    <mergeCell ref="G4:G6"/>
    <mergeCell ref="M4:M6"/>
    <mergeCell ref="L4:L6"/>
    <mergeCell ref="Q2:R2"/>
    <mergeCell ref="O4:O6"/>
    <mergeCell ref="P4:P6"/>
    <mergeCell ref="Q4:Q6"/>
    <mergeCell ref="H1:J1"/>
    <mergeCell ref="K1:L1"/>
    <mergeCell ref="I4:I6"/>
    <mergeCell ref="J4:J6"/>
    <mergeCell ref="K4:K6"/>
    <mergeCell ref="N4:N6"/>
    <mergeCell ref="A3:A6"/>
    <mergeCell ref="B3:M3"/>
    <mergeCell ref="N3:O3"/>
    <mergeCell ref="B4:B6"/>
    <mergeCell ref="E4:E6"/>
    <mergeCell ref="C4:C6"/>
    <mergeCell ref="D4:D6"/>
    <mergeCell ref="F4:F6"/>
  </mergeCells>
  <printOptions horizontalCentered="1"/>
  <pageMargins left="0.3937007874015748" right="0.3937007874015748" top="0.7874015748031497" bottom="0.3937007874015748" header="0.5118110236220472" footer="0.1968503937007874"/>
  <pageSetup firstPageNumber="50" useFirstPageNumber="1" fitToHeight="1" fitToWidth="1" horizontalDpi="600" verticalDpi="600" orientation="landscape" paperSize="9" scale="70" r:id="rId2"/>
  <headerFooter alignWithMargins="0">
    <oddFooter>&amp;C&amp;"ＭＳ 明朝,標準"― &amp;P ―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企画班</dc:creator>
  <cp:keywords/>
  <dc:description>市町村要覧作成バックデータ</dc:description>
  <cp:lastModifiedBy>直井</cp:lastModifiedBy>
  <cp:lastPrinted>2020-07-21T05:59:00Z</cp:lastPrinted>
  <dcterms:created xsi:type="dcterms:W3CDTF">2001-06-06T02:01:31Z</dcterms:created>
  <dcterms:modified xsi:type="dcterms:W3CDTF">2022-08-10T10:29:52Z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1573056424</vt:i4>
  </property>
  <property fmtid="{D5CDD505-2E9C-101B-9397-08002B2CF9AE}" pid="3" name="_EmailSubject">
    <vt:lpwstr>公共施設一覧データ</vt:lpwstr>
  </property>
  <property fmtid="{D5CDD505-2E9C-101B-9397-08002B2CF9AE}" pid="4" name="_AuthorEmail">
    <vt:lpwstr>osawa.tx5w@pref.kanagawa.jp</vt:lpwstr>
  </property>
  <property fmtid="{D5CDD505-2E9C-101B-9397-08002B2CF9AE}" pid="5" name="_AuthorEmailDisplayName">
    <vt:lpwstr>大澤道英</vt:lpwstr>
  </property>
  <property fmtid="{D5CDD505-2E9C-101B-9397-08002B2CF9AE}" pid="6" name="_ReviewingToolsShownOnce">
    <vt:lpwstr/>
  </property>
</Properties>
</file>