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15" windowWidth="10095" windowHeight="8070" activeTab="0"/>
  </bookViews>
  <sheets>
    <sheet name="05 行政区域面積等一覧" sheetId="1" r:id="rId1"/>
  </sheets>
  <definedNames>
    <definedName name="_xlnm.Print_Area" localSheetId="0">'05 行政区域面積等一覧'!$A$1:$U$45</definedName>
  </definedNames>
  <calcPr fullCalcOnLoad="1"/>
</workbook>
</file>

<file path=xl/sharedStrings.xml><?xml version="1.0" encoding="utf-8"?>
<sst xmlns="http://schemas.openxmlformats.org/spreadsheetml/2006/main" count="228" uniqueCount="74">
  <si>
    <t>５　行政区域面積等一覧</t>
  </si>
  <si>
    <t>市町村名</t>
  </si>
  <si>
    <t xml:space="preserve">     行政区域面積（ｋ㎡）</t>
  </si>
  <si>
    <t>都市計画</t>
  </si>
  <si>
    <t>市街化</t>
  </si>
  <si>
    <t>市街化調整</t>
  </si>
  <si>
    <t>昭62.10.1</t>
  </si>
  <si>
    <t>順位</t>
  </si>
  <si>
    <t>区域面積</t>
  </si>
  <si>
    <t>第一種低層住居専用</t>
  </si>
  <si>
    <t>第二種低層住居専用</t>
  </si>
  <si>
    <t>第一種中高層住居専用</t>
  </si>
  <si>
    <t>第二種中高層住居専用</t>
  </si>
  <si>
    <t>第一種住居</t>
  </si>
  <si>
    <t>第二種住居</t>
  </si>
  <si>
    <t>準 住 居</t>
  </si>
  <si>
    <t>近隣商業</t>
  </si>
  <si>
    <t>商    業</t>
  </si>
  <si>
    <t>準 工 業</t>
  </si>
  <si>
    <t>工   業</t>
  </si>
  <si>
    <t>工業専用</t>
  </si>
  <si>
    <t>計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</si>
  <si>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</si>
  <si>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</si>
  <si>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</si>
  <si>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</si>
  <si>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</si>
  <si>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</si>
  <si>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</si>
  <si>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</si>
  <si>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</si>
  <si>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</si>
  <si>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</si>
  <si>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</si>
  <si>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</si>
  <si>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</si>
  <si>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</si>
  <si>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</si>
  <si>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</si>
  <si>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</si>
  <si>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</si>
  <si>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市（除指市都市）計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</si>
  <si>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</si>
  <si>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</si>
  <si>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</si>
  <si>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</si>
  <si>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</si>
  <si>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</si>
  <si>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</si>
  <si>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</si>
  <si>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</si>
  <si>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</si>
  <si>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</si>
  <si>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</si>
  <si>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</si>
  <si>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</si>
  <si>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</si>
  <si>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</si>
  <si>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</si>
  <si>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</si>
  <si>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 xml:space="preserve">    ※　数値は各種建蔽率・容積率ごとに、10ha以上のものにあっては整数で、10ha未満のものにあっては</t>
  </si>
  <si>
    <t>平塚市</t>
  </si>
  <si>
    <t>－</t>
  </si>
  <si>
    <t>　　（単位　ha）</t>
  </si>
  <si>
    <t>用    途    地    域    面    積</t>
  </si>
  <si>
    <t>　　  小数点以下第１位まで記載しているため、端数は整合しない場合がある。</t>
  </si>
  <si>
    <t>－</t>
  </si>
  <si>
    <t>田園住居地域</t>
  </si>
  <si>
    <t>※は境界の一部が未定のため、参考値</t>
  </si>
  <si>
    <t>※67.82</t>
  </si>
  <si>
    <t>※35.70</t>
  </si>
  <si>
    <t>※17.18</t>
  </si>
  <si>
    <t>－</t>
  </si>
  <si>
    <t>令4.4.1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</si>
</sst>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  <numFmt numFmtId="179" formatCode="#,##0.0_ ;[Red]\-#,##0.0\ "/>
    <numFmt numFmtId="180" formatCode="#,##0.0_ "/>
    <numFmt numFmtId="181" formatCode="0.0%"/>
    <numFmt numFmtId="182" formatCode="#,##0.00_);[Red]\(#,##0.00\)"/>
    <numFmt numFmtId="183" formatCode="#,##0.0_);[Red]\(#,##0.0\)"/>
    <numFmt numFmtId="184" formatCode="0.00_ "/>
    <numFmt numFmtId="185" formatCode="0.0_);[Red]\(0.0\)"/>
    <numFmt numFmtId="186" formatCode="0_);[Red]\(0\)"/>
  </numFmts>
  <fonts count="54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>
      <alignment vertical="center"/>
      <protection/>
    </xf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3" fontId="5" fillId="0" borderId="10" xfId="48" applyNumberFormat="1" applyFont="1" applyFill="1" applyBorder="1" applyAlignment="1" applyProtection="1">
      <alignment horizontal="right" vertical="center"/>
      <protection/>
    </xf>
    <xf numFmtId="183" fontId="5" fillId="0" borderId="11" xfId="48" applyNumberFormat="1" applyFont="1" applyFill="1" applyBorder="1" applyAlignment="1" applyProtection="1">
      <alignment horizontal="right" vertical="center"/>
      <protection/>
    </xf>
    <xf numFmtId="183" fontId="5" fillId="0" borderId="12" xfId="48" applyNumberFormat="1" applyFont="1" applyFill="1" applyBorder="1" applyAlignment="1" applyProtection="1">
      <alignment horizontal="right" vertical="center"/>
      <protection/>
    </xf>
    <xf numFmtId="183" fontId="5" fillId="0" borderId="13" xfId="48" applyNumberFormat="1" applyFont="1" applyFill="1" applyBorder="1" applyAlignment="1" applyProtection="1">
      <alignment horizontal="right" vertical="center"/>
      <protection/>
    </xf>
    <xf numFmtId="183" fontId="5" fillId="0" borderId="14" xfId="48" applyNumberFormat="1" applyFont="1" applyFill="1" applyBorder="1" applyAlignment="1" applyProtection="1">
      <alignment horizontal="right" vertical="center"/>
      <protection/>
    </xf>
    <xf numFmtId="183" fontId="5" fillId="0" borderId="15" xfId="48" applyNumberFormat="1" applyFont="1" applyFill="1" applyBorder="1" applyAlignment="1" applyProtection="1">
      <alignment horizontal="right" vertical="center"/>
      <protection/>
    </xf>
    <xf numFmtId="183" fontId="5" fillId="0" borderId="16" xfId="48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183" fontId="5" fillId="0" borderId="23" xfId="48" applyNumberFormat="1" applyFont="1" applyFill="1" applyBorder="1" applyAlignment="1" applyProtection="1">
      <alignment horizontal="right" vertical="center"/>
      <protection/>
    </xf>
    <xf numFmtId="183" fontId="5" fillId="0" borderId="24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25" xfId="0" applyFont="1" applyFill="1" applyBorder="1" applyAlignment="1">
      <alignment horizontal="distributed" vertical="center"/>
    </xf>
    <xf numFmtId="0" fontId="52" fillId="0" borderId="23" xfId="0" applyFont="1" applyFill="1" applyBorder="1" applyAlignment="1">
      <alignment horizontal="distributed" vertical="center"/>
    </xf>
    <xf numFmtId="176" fontId="49" fillId="0" borderId="11" xfId="48" applyNumberFormat="1" applyFont="1" applyFill="1" applyBorder="1" applyAlignment="1" applyProtection="1">
      <alignment horizontal="right" vertical="center"/>
      <protection/>
    </xf>
    <xf numFmtId="176" fontId="49" fillId="0" borderId="15" xfId="48" applyNumberFormat="1" applyFont="1" applyFill="1" applyBorder="1" applyAlignment="1" applyProtection="1">
      <alignment horizontal="right" vertical="center"/>
      <protection/>
    </xf>
    <xf numFmtId="176" fontId="49" fillId="0" borderId="12" xfId="48" applyNumberFormat="1" applyFont="1" applyFill="1" applyBorder="1" applyAlignment="1" applyProtection="1">
      <alignment horizontal="right" vertical="center"/>
      <protection/>
    </xf>
    <xf numFmtId="176" fontId="49" fillId="0" borderId="16" xfId="48" applyNumberFormat="1" applyFont="1" applyFill="1" applyBorder="1" applyAlignment="1" applyProtection="1">
      <alignment horizontal="right" vertical="center"/>
      <protection/>
    </xf>
    <xf numFmtId="176" fontId="49" fillId="0" borderId="13" xfId="48" applyNumberFormat="1" applyFont="1" applyFill="1" applyBorder="1" applyAlignment="1" applyProtection="1">
      <alignment horizontal="right" vertical="center"/>
      <protection/>
    </xf>
    <xf numFmtId="176" fontId="49" fillId="0" borderId="14" xfId="48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2" fillId="0" borderId="25" xfId="0" applyNumberFormat="1" applyFont="1" applyFill="1" applyBorder="1" applyAlignment="1">
      <alignment horizontal="distributed" vertical="center"/>
    </xf>
    <xf numFmtId="176" fontId="52" fillId="0" borderId="23" xfId="0" applyNumberFormat="1" applyFont="1" applyFill="1" applyBorder="1" applyAlignment="1">
      <alignment horizontal="distributed" vertical="center"/>
    </xf>
    <xf numFmtId="176" fontId="49" fillId="0" borderId="0" xfId="0" applyNumberFormat="1" applyFont="1" applyFill="1" applyAlignment="1">
      <alignment vertical="center"/>
    </xf>
    <xf numFmtId="0" fontId="52" fillId="0" borderId="26" xfId="0" applyFont="1" applyFill="1" applyBorder="1" applyAlignment="1">
      <alignment horizontal="distributed" vertical="center"/>
    </xf>
    <xf numFmtId="0" fontId="52" fillId="0" borderId="27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 vertical="center" wrapText="1"/>
    </xf>
    <xf numFmtId="183" fontId="49" fillId="0" borderId="15" xfId="48" applyNumberFormat="1" applyFont="1" applyFill="1" applyBorder="1" applyAlignment="1" applyProtection="1">
      <alignment horizontal="right" vertical="center"/>
      <protection/>
    </xf>
    <xf numFmtId="183" fontId="49" fillId="0" borderId="12" xfId="48" applyNumberFormat="1" applyFont="1" applyFill="1" applyBorder="1" applyAlignment="1" applyProtection="1">
      <alignment horizontal="right" vertical="center"/>
      <protection/>
    </xf>
    <xf numFmtId="183" fontId="49" fillId="0" borderId="16" xfId="48" applyNumberFormat="1" applyFont="1" applyFill="1" applyBorder="1" applyAlignment="1" applyProtection="1">
      <alignment horizontal="right" vertical="center"/>
      <protection/>
    </xf>
    <xf numFmtId="183" fontId="49" fillId="0" borderId="13" xfId="48" applyNumberFormat="1" applyFont="1" applyFill="1" applyBorder="1" applyAlignment="1" applyProtection="1">
      <alignment horizontal="right" vertical="center"/>
      <protection/>
    </xf>
    <xf numFmtId="183" fontId="49" fillId="0" borderId="14" xfId="48" applyNumberFormat="1" applyFont="1" applyFill="1" applyBorder="1" applyAlignment="1" applyProtection="1">
      <alignment horizontal="right" vertical="center"/>
      <protection/>
    </xf>
    <xf numFmtId="183" fontId="49" fillId="0" borderId="10" xfId="48" applyNumberFormat="1" applyFont="1" applyFill="1" applyBorder="1" applyAlignment="1" applyProtection="1">
      <alignment horizontal="right" vertical="center"/>
      <protection/>
    </xf>
    <xf numFmtId="183" fontId="49" fillId="0" borderId="24" xfId="0" applyNumberFormat="1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center" vertical="center" wrapText="1"/>
    </xf>
    <xf numFmtId="183" fontId="49" fillId="0" borderId="11" xfId="48" applyNumberFormat="1" applyFont="1" applyFill="1" applyBorder="1" applyAlignment="1" applyProtection="1">
      <alignment horizontal="right" vertical="center"/>
      <protection/>
    </xf>
    <xf numFmtId="183" fontId="49" fillId="0" borderId="29" xfId="0" applyNumberFormat="1" applyFont="1" applyFill="1" applyBorder="1" applyAlignment="1">
      <alignment horizontal="right" vertical="center"/>
    </xf>
    <xf numFmtId="183" fontId="49" fillId="0" borderId="30" xfId="48" applyNumberFormat="1" applyFont="1" applyFill="1" applyBorder="1" applyAlignment="1" applyProtection="1">
      <alignment horizontal="right" vertical="center"/>
      <protection/>
    </xf>
    <xf numFmtId="0" fontId="53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83" fontId="50" fillId="0" borderId="0" xfId="0" applyNumberFormat="1" applyFont="1" applyFill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183" fontId="52" fillId="0" borderId="33" xfId="0" applyNumberFormat="1" applyFont="1" applyFill="1" applyBorder="1" applyAlignment="1">
      <alignment horizontal="center" vertical="center"/>
    </xf>
    <xf numFmtId="183" fontId="49" fillId="0" borderId="34" xfId="0" applyNumberFormat="1" applyFont="1" applyFill="1" applyBorder="1" applyAlignment="1">
      <alignment horizontal="right" vertical="center"/>
    </xf>
    <xf numFmtId="183" fontId="49" fillId="0" borderId="23" xfId="60" applyNumberFormat="1" applyFont="1" applyFill="1" applyBorder="1" applyAlignment="1">
      <alignment horizontal="right" vertical="center"/>
      <protection/>
    </xf>
    <xf numFmtId="183" fontId="49" fillId="0" borderId="23" xfId="0" applyNumberFormat="1" applyFont="1" applyFill="1" applyBorder="1" applyAlignment="1">
      <alignment horizontal="right" vertical="center"/>
    </xf>
    <xf numFmtId="183" fontId="49" fillId="0" borderId="35" xfId="48" applyNumberFormat="1" applyFont="1" applyFill="1" applyBorder="1" applyAlignment="1" applyProtection="1">
      <alignment horizontal="right" vertical="center"/>
      <protection/>
    </xf>
    <xf numFmtId="183" fontId="49" fillId="0" borderId="36" xfId="0" applyNumberFormat="1" applyFont="1" applyFill="1" applyBorder="1" applyAlignment="1">
      <alignment horizontal="right" vertical="center"/>
    </xf>
    <xf numFmtId="183" fontId="49" fillId="0" borderId="0" xfId="0" applyNumberFormat="1" applyFont="1" applyFill="1" applyAlignment="1">
      <alignment vertical="center"/>
    </xf>
    <xf numFmtId="183" fontId="49" fillId="0" borderId="37" xfId="48" applyNumberFormat="1" applyFont="1" applyFill="1" applyBorder="1" applyAlignment="1" applyProtection="1">
      <alignment horizontal="right" vertical="center"/>
      <protection/>
    </xf>
    <xf numFmtId="183" fontId="49" fillId="0" borderId="23" xfId="48" applyNumberFormat="1" applyFont="1" applyFill="1" applyBorder="1" applyAlignment="1" applyProtection="1">
      <alignment horizontal="right" vertical="center"/>
      <protection/>
    </xf>
    <xf numFmtId="183" fontId="49" fillId="0" borderId="0" xfId="60" applyNumberFormat="1" applyFont="1" applyFill="1" applyBorder="1" applyAlignment="1">
      <alignment horizontal="right" vertical="center"/>
      <protection/>
    </xf>
    <xf numFmtId="182" fontId="5" fillId="0" borderId="24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 applyProtection="1">
      <alignment horizontal="right" vertical="center"/>
      <protection/>
    </xf>
    <xf numFmtId="183" fontId="49" fillId="0" borderId="39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177" fontId="5" fillId="0" borderId="43" xfId="0" applyNumberFormat="1" applyFont="1" applyFill="1" applyBorder="1" applyAlignment="1">
      <alignment vertical="center"/>
    </xf>
    <xf numFmtId="178" fontId="5" fillId="0" borderId="43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84" fontId="5" fillId="0" borderId="45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9" fontId="5" fillId="0" borderId="46" xfId="48" applyNumberFormat="1" applyFont="1" applyFill="1" applyBorder="1" applyAlignment="1" applyProtection="1">
      <alignment horizontal="right" vertical="center"/>
      <protection/>
    </xf>
    <xf numFmtId="177" fontId="5" fillId="0" borderId="43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3" fontId="49" fillId="0" borderId="16" xfId="0" applyNumberFormat="1" applyFont="1" applyFill="1" applyBorder="1" applyAlignment="1">
      <alignment horizontal="right" vertical="center"/>
    </xf>
    <xf numFmtId="176" fontId="49" fillId="0" borderId="23" xfId="0" applyNumberFormat="1" applyFont="1" applyFill="1" applyBorder="1" applyAlignment="1">
      <alignment horizontal="right" vertical="center"/>
    </xf>
    <xf numFmtId="176" fontId="49" fillId="0" borderId="10" xfId="48" applyNumberFormat="1" applyFont="1" applyFill="1" applyBorder="1" applyAlignment="1" applyProtection="1">
      <alignment horizontal="right" vertical="center"/>
      <protection/>
    </xf>
    <xf numFmtId="183" fontId="49" fillId="0" borderId="4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Normal="75" zoomScaleSheetLayoutView="100" workbookViewId="0" topLeftCell="A1">
      <selection activeCell="E26" sqref="E26"/>
    </sheetView>
  </sheetViews>
  <sheetFormatPr defaultColWidth="8.796875" defaultRowHeight="15.75" customHeight="1"/>
  <cols>
    <col min="1" max="1" width="18" style="3" customWidth="1"/>
    <col min="2" max="3" width="10.59765625" style="3" customWidth="1"/>
    <col min="4" max="4" width="5.5" style="3" bestFit="1" customWidth="1"/>
    <col min="5" max="5" width="10.3984375" style="27" customWidth="1"/>
    <col min="6" max="6" width="10.3984375" style="38" customWidth="1"/>
    <col min="7" max="7" width="11.59765625" style="27" bestFit="1" customWidth="1"/>
    <col min="8" max="8" width="10.69921875" style="27" customWidth="1"/>
    <col min="9" max="9" width="10.69921875" style="3" customWidth="1"/>
    <col min="10" max="10" width="10.69921875" style="38" customWidth="1"/>
    <col min="11" max="13" width="10.59765625" style="27" customWidth="1"/>
    <col min="14" max="15" width="10.59765625" style="3" customWidth="1"/>
    <col min="16" max="20" width="10.59765625" style="27" customWidth="1"/>
    <col min="21" max="21" width="10.59765625" style="63" customWidth="1"/>
    <col min="22" max="16384" width="9" style="3" customWidth="1"/>
  </cols>
  <sheetData>
    <row r="1" spans="1:8" ht="30" customHeight="1">
      <c r="A1" s="6" t="s">
        <v>0</v>
      </c>
      <c r="B1" s="2"/>
      <c r="H1" s="45"/>
    </row>
    <row r="2" spans="1:21" s="1" customFormat="1" ht="15.75" customHeight="1" thickBot="1">
      <c r="A2" s="4"/>
      <c r="B2" s="4"/>
      <c r="E2" s="28"/>
      <c r="F2" s="39"/>
      <c r="G2" s="28"/>
      <c r="H2" s="46"/>
      <c r="J2" s="39"/>
      <c r="K2" s="28"/>
      <c r="L2" s="28"/>
      <c r="M2" s="28"/>
      <c r="P2" s="28"/>
      <c r="Q2" s="28"/>
      <c r="R2" s="97" t="s">
        <v>63</v>
      </c>
      <c r="S2" s="97"/>
      <c r="T2" s="97"/>
      <c r="U2" s="97"/>
    </row>
    <row r="3" spans="1:21" s="1" customFormat="1" ht="15.75" customHeight="1">
      <c r="A3" s="98" t="s">
        <v>1</v>
      </c>
      <c r="B3" s="79" t="s">
        <v>2</v>
      </c>
      <c r="C3" s="80"/>
      <c r="D3" s="81"/>
      <c r="E3" s="29" t="s">
        <v>3</v>
      </c>
      <c r="F3" s="40" t="s">
        <v>4</v>
      </c>
      <c r="G3" s="43" t="s">
        <v>5</v>
      </c>
      <c r="H3" s="100" t="s">
        <v>64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</row>
    <row r="4" spans="1:21" s="1" customFormat="1" ht="30.75" customHeight="1" thickBot="1">
      <c r="A4" s="99"/>
      <c r="B4" s="14" t="s">
        <v>6</v>
      </c>
      <c r="C4" s="14" t="s">
        <v>73</v>
      </c>
      <c r="D4" s="14" t="s">
        <v>7</v>
      </c>
      <c r="E4" s="30" t="s">
        <v>8</v>
      </c>
      <c r="F4" s="41" t="s">
        <v>8</v>
      </c>
      <c r="G4" s="44" t="s">
        <v>8</v>
      </c>
      <c r="H4" s="47" t="s">
        <v>9</v>
      </c>
      <c r="I4" s="15" t="s">
        <v>10</v>
      </c>
      <c r="J4" s="55" t="s">
        <v>11</v>
      </c>
      <c r="K4" s="59" t="s">
        <v>12</v>
      </c>
      <c r="L4" s="60" t="s">
        <v>13</v>
      </c>
      <c r="M4" s="61" t="s">
        <v>14</v>
      </c>
      <c r="N4" s="14" t="s">
        <v>15</v>
      </c>
      <c r="O4" s="21" t="s">
        <v>67</v>
      </c>
      <c r="P4" s="60" t="s">
        <v>16</v>
      </c>
      <c r="Q4" s="62" t="s">
        <v>17</v>
      </c>
      <c r="R4" s="60" t="s">
        <v>18</v>
      </c>
      <c r="S4" s="64" t="s">
        <v>19</v>
      </c>
      <c r="T4" s="61" t="s">
        <v>20</v>
      </c>
      <c r="U4" s="65" t="s">
        <v>21</v>
      </c>
    </row>
    <row r="5" spans="1:22" s="1" customFormat="1" ht="21" customHeight="1">
      <c r="A5" s="16" t="s">
        <v>22</v>
      </c>
      <c r="B5" s="82">
        <v>431.57</v>
      </c>
      <c r="C5" s="82">
        <v>437.78</v>
      </c>
      <c r="D5" s="83">
        <v>1</v>
      </c>
      <c r="E5" s="31">
        <v>43653</v>
      </c>
      <c r="F5" s="31">
        <v>33767</v>
      </c>
      <c r="G5" s="31">
        <v>9885</v>
      </c>
      <c r="H5" s="56">
        <v>13702</v>
      </c>
      <c r="I5" s="8">
        <v>174</v>
      </c>
      <c r="J5" s="56">
        <v>2705</v>
      </c>
      <c r="K5" s="56">
        <v>1766</v>
      </c>
      <c r="L5" s="56">
        <v>4618</v>
      </c>
      <c r="M5" s="56">
        <v>527</v>
      </c>
      <c r="N5" s="8">
        <v>1490</v>
      </c>
      <c r="O5" s="8" t="s">
        <v>62</v>
      </c>
      <c r="P5" s="56">
        <v>1428</v>
      </c>
      <c r="Q5" s="56">
        <v>1928</v>
      </c>
      <c r="R5" s="56">
        <v>1843</v>
      </c>
      <c r="S5" s="56">
        <v>1721</v>
      </c>
      <c r="T5" s="56">
        <v>1831</v>
      </c>
      <c r="U5" s="66">
        <v>33733</v>
      </c>
      <c r="V5" s="26"/>
    </row>
    <row r="6" spans="1:22" s="1" customFormat="1" ht="20.25" customHeight="1">
      <c r="A6" s="17" t="s">
        <v>23</v>
      </c>
      <c r="B6" s="84">
        <v>136.47</v>
      </c>
      <c r="C6" s="85">
        <v>142.96</v>
      </c>
      <c r="D6" s="86">
        <v>4</v>
      </c>
      <c r="E6" s="32">
        <v>14435</v>
      </c>
      <c r="F6" s="32">
        <v>12728</v>
      </c>
      <c r="G6" s="32">
        <v>1707</v>
      </c>
      <c r="H6" s="48">
        <v>2753</v>
      </c>
      <c r="I6" s="12">
        <v>15</v>
      </c>
      <c r="J6" s="48">
        <v>2205</v>
      </c>
      <c r="K6" s="48">
        <v>432</v>
      </c>
      <c r="L6" s="48">
        <v>1394</v>
      </c>
      <c r="M6" s="48">
        <v>942</v>
      </c>
      <c r="N6" s="12">
        <v>632</v>
      </c>
      <c r="O6" s="12" t="s">
        <v>62</v>
      </c>
      <c r="P6" s="48">
        <v>621</v>
      </c>
      <c r="Q6" s="48">
        <v>806</v>
      </c>
      <c r="R6" s="48">
        <v>683</v>
      </c>
      <c r="S6" s="48">
        <v>461</v>
      </c>
      <c r="T6" s="48">
        <v>1782</v>
      </c>
      <c r="U6" s="93">
        <v>12728</v>
      </c>
      <c r="V6" s="26"/>
    </row>
    <row r="7" spans="1:22" s="1" customFormat="1" ht="20.25" customHeight="1" thickBot="1">
      <c r="A7" s="17" t="s">
        <v>31</v>
      </c>
      <c r="B7" s="87">
        <v>328.5</v>
      </c>
      <c r="C7" s="88">
        <v>328.91</v>
      </c>
      <c r="D7" s="86">
        <v>2</v>
      </c>
      <c r="E7" s="33">
        <v>21704</v>
      </c>
      <c r="F7" s="33">
        <v>6826</v>
      </c>
      <c r="G7" s="33">
        <v>4201</v>
      </c>
      <c r="H7" s="49">
        <v>1820</v>
      </c>
      <c r="I7" s="8">
        <v>16</v>
      </c>
      <c r="J7" s="74">
        <v>1584</v>
      </c>
      <c r="K7" s="49">
        <v>316</v>
      </c>
      <c r="L7" s="58">
        <v>1351</v>
      </c>
      <c r="M7" s="72">
        <v>453</v>
      </c>
      <c r="N7" s="22">
        <v>81</v>
      </c>
      <c r="O7" s="22" t="s">
        <v>62</v>
      </c>
      <c r="P7" s="73">
        <v>296</v>
      </c>
      <c r="Q7" s="73">
        <v>279</v>
      </c>
      <c r="R7" s="67">
        <v>480</v>
      </c>
      <c r="S7" s="67">
        <v>317</v>
      </c>
      <c r="T7" s="67">
        <v>415</v>
      </c>
      <c r="U7" s="66">
        <v>7408</v>
      </c>
      <c r="V7" s="26"/>
    </row>
    <row r="8" spans="1:22" s="1" customFormat="1" ht="20.25" customHeight="1" thickBot="1">
      <c r="A8" s="18" t="s">
        <v>24</v>
      </c>
      <c r="B8" s="75">
        <f>SUM(B5:B7)</f>
        <v>896.54</v>
      </c>
      <c r="C8" s="75">
        <f>SUM(C5:C7)</f>
        <v>909.6500000000001</v>
      </c>
      <c r="D8" s="89" t="s">
        <v>66</v>
      </c>
      <c r="E8" s="25">
        <f>SUM(E5:E7)</f>
        <v>79792</v>
      </c>
      <c r="F8" s="25">
        <f>SUM(F5:F7)</f>
        <v>53321</v>
      </c>
      <c r="G8" s="25">
        <f>SUM(G5:G7)</f>
        <v>15793</v>
      </c>
      <c r="H8" s="54">
        <f aca="true" t="shared" si="0" ref="H8:T8">SUM(H5:H7)</f>
        <v>18275</v>
      </c>
      <c r="I8" s="23">
        <f t="shared" si="0"/>
        <v>205</v>
      </c>
      <c r="J8" s="57">
        <f>SUM(J5:J7)</f>
        <v>6494</v>
      </c>
      <c r="K8" s="54">
        <f t="shared" si="0"/>
        <v>2514</v>
      </c>
      <c r="L8" s="54">
        <f t="shared" si="0"/>
        <v>7363</v>
      </c>
      <c r="M8" s="68">
        <f t="shared" si="0"/>
        <v>1922</v>
      </c>
      <c r="N8" s="24">
        <f t="shared" si="0"/>
        <v>2203</v>
      </c>
      <c r="O8" s="24">
        <f>SUM(O5:O7)</f>
        <v>0</v>
      </c>
      <c r="P8" s="68">
        <f>SUM(P5:P7)</f>
        <v>2345</v>
      </c>
      <c r="Q8" s="68">
        <f t="shared" si="0"/>
        <v>3013</v>
      </c>
      <c r="R8" s="68">
        <f t="shared" si="0"/>
        <v>3006</v>
      </c>
      <c r="S8" s="68">
        <f t="shared" si="0"/>
        <v>2499</v>
      </c>
      <c r="T8" s="68">
        <f t="shared" si="0"/>
        <v>4028</v>
      </c>
      <c r="U8" s="78">
        <f>SUM(U5:U7)</f>
        <v>53869</v>
      </c>
      <c r="V8" s="26"/>
    </row>
    <row r="9" spans="1:22" s="1" customFormat="1" ht="20.25" customHeight="1">
      <c r="A9" s="16" t="s">
        <v>25</v>
      </c>
      <c r="B9" s="82">
        <v>99.49</v>
      </c>
      <c r="C9" s="82">
        <v>100.82</v>
      </c>
      <c r="D9" s="83">
        <v>7</v>
      </c>
      <c r="E9" s="33">
        <v>10083</v>
      </c>
      <c r="F9" s="33">
        <v>6627</v>
      </c>
      <c r="G9" s="33">
        <v>3456</v>
      </c>
      <c r="H9" s="49">
        <v>1740</v>
      </c>
      <c r="I9" s="9">
        <v>11</v>
      </c>
      <c r="J9" s="49">
        <v>1968</v>
      </c>
      <c r="K9" s="49">
        <v>60</v>
      </c>
      <c r="L9" s="49">
        <v>741</v>
      </c>
      <c r="M9" s="49">
        <v>106</v>
      </c>
      <c r="N9" s="9" t="s">
        <v>62</v>
      </c>
      <c r="O9" s="9" t="s">
        <v>62</v>
      </c>
      <c r="P9" s="49">
        <v>180</v>
      </c>
      <c r="Q9" s="49">
        <v>160</v>
      </c>
      <c r="R9" s="49">
        <v>713</v>
      </c>
      <c r="S9" s="49">
        <v>457</v>
      </c>
      <c r="T9" s="49">
        <v>491</v>
      </c>
      <c r="U9" s="49">
        <v>6627</v>
      </c>
      <c r="V9" s="26"/>
    </row>
    <row r="10" spans="1:22" s="1" customFormat="1" ht="20.25" customHeight="1">
      <c r="A10" s="19" t="s">
        <v>61</v>
      </c>
      <c r="B10" s="82">
        <v>67.88</v>
      </c>
      <c r="C10" s="90" t="s">
        <v>69</v>
      </c>
      <c r="D10" s="91">
        <v>13</v>
      </c>
      <c r="E10" s="34">
        <v>6788</v>
      </c>
      <c r="F10" s="34">
        <v>3152</v>
      </c>
      <c r="G10" s="34">
        <v>3636</v>
      </c>
      <c r="H10" s="50">
        <v>359</v>
      </c>
      <c r="I10" s="13">
        <v>7.5</v>
      </c>
      <c r="J10" s="50">
        <v>912</v>
      </c>
      <c r="K10" s="50">
        <v>24</v>
      </c>
      <c r="L10" s="50">
        <v>827</v>
      </c>
      <c r="M10" s="50">
        <v>5.5</v>
      </c>
      <c r="N10" s="13">
        <v>25</v>
      </c>
      <c r="O10" s="13" t="s">
        <v>62</v>
      </c>
      <c r="P10" s="50">
        <v>165</v>
      </c>
      <c r="Q10" s="50">
        <v>90</v>
      </c>
      <c r="R10" s="50">
        <v>290</v>
      </c>
      <c r="S10" s="50">
        <v>131</v>
      </c>
      <c r="T10" s="50">
        <v>316</v>
      </c>
      <c r="U10" s="50">
        <v>3152</v>
      </c>
      <c r="V10" s="26"/>
    </row>
    <row r="11" spans="1:22" s="1" customFormat="1" ht="20.25" customHeight="1">
      <c r="A11" s="19" t="s">
        <v>26</v>
      </c>
      <c r="B11" s="82">
        <v>39.53</v>
      </c>
      <c r="C11" s="82">
        <v>39.66</v>
      </c>
      <c r="D11" s="91">
        <v>16</v>
      </c>
      <c r="E11" s="32">
        <v>3953</v>
      </c>
      <c r="F11" s="32">
        <v>2569</v>
      </c>
      <c r="G11" s="32">
        <v>1384</v>
      </c>
      <c r="H11" s="48">
        <v>1294</v>
      </c>
      <c r="I11" s="12" t="s">
        <v>62</v>
      </c>
      <c r="J11" s="48">
        <v>515</v>
      </c>
      <c r="K11" s="48">
        <v>1.7</v>
      </c>
      <c r="L11" s="48">
        <v>268</v>
      </c>
      <c r="M11" s="48">
        <v>108</v>
      </c>
      <c r="N11" s="12">
        <v>23</v>
      </c>
      <c r="O11" s="12" t="s">
        <v>62</v>
      </c>
      <c r="P11" s="48">
        <v>86</v>
      </c>
      <c r="Q11" s="48">
        <v>31</v>
      </c>
      <c r="R11" s="48">
        <v>77</v>
      </c>
      <c r="S11" s="48">
        <v>133</v>
      </c>
      <c r="T11" s="48">
        <v>33</v>
      </c>
      <c r="U11" s="48">
        <v>2569</v>
      </c>
      <c r="V11" s="26"/>
    </row>
    <row r="12" spans="1:22" s="1" customFormat="1" ht="20.25" customHeight="1">
      <c r="A12" s="19" t="s">
        <v>27</v>
      </c>
      <c r="B12" s="82">
        <v>69.63</v>
      </c>
      <c r="C12" s="82">
        <v>69.56</v>
      </c>
      <c r="D12" s="91">
        <v>12</v>
      </c>
      <c r="E12" s="35">
        <v>6957</v>
      </c>
      <c r="F12" s="35">
        <v>4754</v>
      </c>
      <c r="G12" s="35">
        <v>2203</v>
      </c>
      <c r="H12" s="51">
        <v>2196</v>
      </c>
      <c r="I12" s="10">
        <v>33</v>
      </c>
      <c r="J12" s="51">
        <v>297</v>
      </c>
      <c r="K12" s="51">
        <v>83</v>
      </c>
      <c r="L12" s="51">
        <v>719</v>
      </c>
      <c r="M12" s="51">
        <v>196</v>
      </c>
      <c r="N12" s="10">
        <v>130</v>
      </c>
      <c r="O12" s="10" t="s">
        <v>62</v>
      </c>
      <c r="P12" s="51">
        <v>158</v>
      </c>
      <c r="Q12" s="51">
        <v>171</v>
      </c>
      <c r="R12" s="51">
        <v>293</v>
      </c>
      <c r="S12" s="51">
        <v>115</v>
      </c>
      <c r="T12" s="51">
        <v>363</v>
      </c>
      <c r="U12" s="51">
        <v>4754</v>
      </c>
      <c r="V12" s="26"/>
    </row>
    <row r="13" spans="1:22" s="1" customFormat="1" ht="20.25" customHeight="1">
      <c r="A13" s="19" t="s">
        <v>28</v>
      </c>
      <c r="B13" s="82">
        <v>114.24</v>
      </c>
      <c r="C13" s="82">
        <v>113.6</v>
      </c>
      <c r="D13" s="91">
        <v>5</v>
      </c>
      <c r="E13" s="32">
        <v>11380</v>
      </c>
      <c r="F13" s="32">
        <v>2822</v>
      </c>
      <c r="G13" s="32">
        <v>8558</v>
      </c>
      <c r="H13" s="48">
        <v>235</v>
      </c>
      <c r="I13" s="12" t="s">
        <v>62</v>
      </c>
      <c r="J13" s="48">
        <v>602</v>
      </c>
      <c r="K13" s="48" t="s">
        <v>62</v>
      </c>
      <c r="L13" s="48">
        <v>954</v>
      </c>
      <c r="M13" s="48">
        <v>46</v>
      </c>
      <c r="N13" s="12">
        <v>101</v>
      </c>
      <c r="O13" s="12" t="s">
        <v>62</v>
      </c>
      <c r="P13" s="48">
        <v>200</v>
      </c>
      <c r="Q13" s="48">
        <v>83</v>
      </c>
      <c r="R13" s="48">
        <v>165</v>
      </c>
      <c r="S13" s="48">
        <v>369</v>
      </c>
      <c r="T13" s="48">
        <v>67</v>
      </c>
      <c r="U13" s="48">
        <v>2822</v>
      </c>
      <c r="V13" s="26"/>
    </row>
    <row r="14" spans="1:22" s="1" customFormat="1" ht="20.25" customHeight="1">
      <c r="A14" s="19" t="s">
        <v>29</v>
      </c>
      <c r="B14" s="92">
        <v>35.76</v>
      </c>
      <c r="C14" s="90" t="s">
        <v>70</v>
      </c>
      <c r="D14" s="91">
        <v>18</v>
      </c>
      <c r="E14" s="36">
        <v>3576</v>
      </c>
      <c r="F14" s="36">
        <v>2221</v>
      </c>
      <c r="G14" s="36">
        <v>1355</v>
      </c>
      <c r="H14" s="52">
        <v>555</v>
      </c>
      <c r="I14" s="11">
        <v>5.3</v>
      </c>
      <c r="J14" s="52">
        <v>820</v>
      </c>
      <c r="K14" s="52">
        <v>43</v>
      </c>
      <c r="L14" s="52">
        <v>380</v>
      </c>
      <c r="M14" s="52">
        <v>47</v>
      </c>
      <c r="N14" s="11">
        <v>9.7</v>
      </c>
      <c r="O14" s="11" t="s">
        <v>62</v>
      </c>
      <c r="P14" s="52">
        <v>63</v>
      </c>
      <c r="Q14" s="52">
        <v>27</v>
      </c>
      <c r="R14" s="52">
        <v>124</v>
      </c>
      <c r="S14" s="52">
        <v>47</v>
      </c>
      <c r="T14" s="52">
        <v>100</v>
      </c>
      <c r="U14" s="52">
        <v>2221</v>
      </c>
      <c r="V14" s="26"/>
    </row>
    <row r="15" spans="1:22" s="1" customFormat="1" ht="20.25" customHeight="1">
      <c r="A15" s="19" t="s">
        <v>30</v>
      </c>
      <c r="B15" s="92">
        <v>17.86</v>
      </c>
      <c r="C15" s="82">
        <v>17.28</v>
      </c>
      <c r="D15" s="91">
        <v>26</v>
      </c>
      <c r="E15" s="32">
        <v>1728</v>
      </c>
      <c r="F15" s="32">
        <v>832</v>
      </c>
      <c r="G15" s="32">
        <v>896</v>
      </c>
      <c r="H15" s="48">
        <v>499</v>
      </c>
      <c r="I15" s="12" t="s">
        <v>62</v>
      </c>
      <c r="J15" s="48">
        <v>59</v>
      </c>
      <c r="K15" s="48">
        <v>1</v>
      </c>
      <c r="L15" s="48">
        <v>200</v>
      </c>
      <c r="M15" s="48">
        <v>15</v>
      </c>
      <c r="N15" s="12" t="s">
        <v>62</v>
      </c>
      <c r="O15" s="12" t="s">
        <v>62</v>
      </c>
      <c r="P15" s="48">
        <v>38</v>
      </c>
      <c r="Q15" s="48">
        <v>18</v>
      </c>
      <c r="R15" s="48">
        <v>1.9</v>
      </c>
      <c r="S15" s="48" t="s">
        <v>62</v>
      </c>
      <c r="T15" s="48" t="s">
        <v>62</v>
      </c>
      <c r="U15" s="48">
        <v>832</v>
      </c>
      <c r="V15" s="26"/>
    </row>
    <row r="16" spans="1:22" s="1" customFormat="1" ht="20.25" customHeight="1">
      <c r="A16" s="19" t="s">
        <v>32</v>
      </c>
      <c r="B16" s="92">
        <v>31.25</v>
      </c>
      <c r="C16" s="82">
        <v>32.05</v>
      </c>
      <c r="D16" s="91">
        <v>20</v>
      </c>
      <c r="E16" s="32">
        <v>3144</v>
      </c>
      <c r="F16" s="32">
        <v>729</v>
      </c>
      <c r="G16" s="32">
        <v>2415</v>
      </c>
      <c r="H16" s="48">
        <v>186</v>
      </c>
      <c r="I16" s="12" t="s">
        <v>62</v>
      </c>
      <c r="J16" s="48">
        <v>109</v>
      </c>
      <c r="K16" s="48" t="s">
        <v>62</v>
      </c>
      <c r="L16" s="48">
        <v>245</v>
      </c>
      <c r="M16" s="48">
        <v>79</v>
      </c>
      <c r="N16" s="12" t="s">
        <v>62</v>
      </c>
      <c r="O16" s="12" t="s">
        <v>62</v>
      </c>
      <c r="P16" s="48">
        <v>34</v>
      </c>
      <c r="Q16" s="48">
        <v>19</v>
      </c>
      <c r="R16" s="48">
        <v>38</v>
      </c>
      <c r="S16" s="48">
        <v>19</v>
      </c>
      <c r="T16" s="48" t="s">
        <v>62</v>
      </c>
      <c r="U16" s="48">
        <v>729</v>
      </c>
      <c r="V16" s="26"/>
    </row>
    <row r="17" spans="1:22" s="1" customFormat="1" ht="20.25" customHeight="1">
      <c r="A17" s="19" t="s">
        <v>33</v>
      </c>
      <c r="B17" s="92">
        <v>104.16</v>
      </c>
      <c r="C17" s="82">
        <v>103.76</v>
      </c>
      <c r="D17" s="91">
        <v>6</v>
      </c>
      <c r="E17" s="32">
        <v>10376</v>
      </c>
      <c r="F17" s="35">
        <v>2438</v>
      </c>
      <c r="G17" s="35">
        <v>7938</v>
      </c>
      <c r="H17" s="51">
        <v>612</v>
      </c>
      <c r="I17" s="10">
        <v>1.9</v>
      </c>
      <c r="J17" s="51">
        <v>666</v>
      </c>
      <c r="K17" s="51">
        <v>8.5</v>
      </c>
      <c r="L17" s="51">
        <v>442</v>
      </c>
      <c r="M17" s="51">
        <v>129</v>
      </c>
      <c r="N17" s="10">
        <v>28</v>
      </c>
      <c r="O17" s="10" t="s">
        <v>62</v>
      </c>
      <c r="P17" s="51">
        <v>55</v>
      </c>
      <c r="Q17" s="51">
        <v>28</v>
      </c>
      <c r="R17" s="51">
        <v>107</v>
      </c>
      <c r="S17" s="51">
        <v>149</v>
      </c>
      <c r="T17" s="51">
        <v>212</v>
      </c>
      <c r="U17" s="51">
        <v>2438</v>
      </c>
      <c r="V17" s="26"/>
    </row>
    <row r="18" spans="1:22" s="1" customFormat="1" ht="20.25" customHeight="1">
      <c r="A18" s="19" t="s">
        <v>34</v>
      </c>
      <c r="B18" s="92">
        <v>92.86</v>
      </c>
      <c r="C18" s="82">
        <v>93.84</v>
      </c>
      <c r="D18" s="91">
        <v>9</v>
      </c>
      <c r="E18" s="32">
        <v>9384</v>
      </c>
      <c r="F18" s="32">
        <v>3201</v>
      </c>
      <c r="G18" s="32">
        <v>6183</v>
      </c>
      <c r="H18" s="48">
        <v>404</v>
      </c>
      <c r="I18" s="12" t="s">
        <v>62</v>
      </c>
      <c r="J18" s="48">
        <v>555</v>
      </c>
      <c r="K18" s="48">
        <v>41</v>
      </c>
      <c r="L18" s="48">
        <v>734</v>
      </c>
      <c r="M18" s="48">
        <v>188</v>
      </c>
      <c r="N18" s="12">
        <v>44</v>
      </c>
      <c r="O18" s="12" t="s">
        <v>62</v>
      </c>
      <c r="P18" s="48">
        <v>71</v>
      </c>
      <c r="Q18" s="48">
        <v>103</v>
      </c>
      <c r="R18" s="48">
        <v>510</v>
      </c>
      <c r="S18" s="48">
        <v>374</v>
      </c>
      <c r="T18" s="48">
        <v>197</v>
      </c>
      <c r="U18" s="48">
        <v>3221</v>
      </c>
      <c r="V18" s="26"/>
    </row>
    <row r="19" spans="1:22" s="1" customFormat="1" ht="20.25" customHeight="1">
      <c r="A19" s="19" t="s">
        <v>35</v>
      </c>
      <c r="B19" s="92">
        <v>28.58</v>
      </c>
      <c r="C19" s="82">
        <v>27.09</v>
      </c>
      <c r="D19" s="91">
        <v>21</v>
      </c>
      <c r="E19" s="32">
        <v>2709</v>
      </c>
      <c r="F19" s="35">
        <v>2008</v>
      </c>
      <c r="G19" s="35">
        <v>701</v>
      </c>
      <c r="H19" s="51">
        <v>705</v>
      </c>
      <c r="I19" s="10" t="s">
        <v>62</v>
      </c>
      <c r="J19" s="51">
        <v>163</v>
      </c>
      <c r="K19" s="51" t="s">
        <v>62</v>
      </c>
      <c r="L19" s="51">
        <v>537</v>
      </c>
      <c r="M19" s="51">
        <v>34</v>
      </c>
      <c r="N19" s="10">
        <v>43</v>
      </c>
      <c r="O19" s="10" t="s">
        <v>62</v>
      </c>
      <c r="P19" s="51">
        <v>102</v>
      </c>
      <c r="Q19" s="51">
        <v>45</v>
      </c>
      <c r="R19" s="51">
        <v>321</v>
      </c>
      <c r="S19" s="51">
        <v>58</v>
      </c>
      <c r="T19" s="51" t="s">
        <v>62</v>
      </c>
      <c r="U19" s="51">
        <v>2008</v>
      </c>
      <c r="V19" s="26"/>
    </row>
    <row r="20" spans="1:22" s="1" customFormat="1" ht="20.25" customHeight="1">
      <c r="A20" s="19" t="s">
        <v>36</v>
      </c>
      <c r="B20" s="92">
        <v>55.72</v>
      </c>
      <c r="C20" s="82">
        <v>55.56</v>
      </c>
      <c r="D20" s="91">
        <v>14</v>
      </c>
      <c r="E20" s="32">
        <v>5556</v>
      </c>
      <c r="F20" s="36">
        <v>1207</v>
      </c>
      <c r="G20" s="36">
        <v>4349</v>
      </c>
      <c r="H20" s="52">
        <v>312</v>
      </c>
      <c r="I20" s="11" t="s">
        <v>62</v>
      </c>
      <c r="J20" s="52">
        <v>216</v>
      </c>
      <c r="K20" s="52">
        <v>33</v>
      </c>
      <c r="L20" s="52">
        <v>199</v>
      </c>
      <c r="M20" s="52">
        <v>104</v>
      </c>
      <c r="N20" s="11" t="s">
        <v>62</v>
      </c>
      <c r="O20" s="11" t="s">
        <v>62</v>
      </c>
      <c r="P20" s="52">
        <v>24</v>
      </c>
      <c r="Q20" s="52">
        <v>40</v>
      </c>
      <c r="R20" s="52">
        <v>83</v>
      </c>
      <c r="S20" s="52">
        <v>102</v>
      </c>
      <c r="T20" s="52">
        <v>94</v>
      </c>
      <c r="U20" s="52">
        <v>1207</v>
      </c>
      <c r="V20" s="26"/>
    </row>
    <row r="21" spans="1:22" s="1" customFormat="1" ht="20.25" customHeight="1">
      <c r="A21" s="19" t="s">
        <v>37</v>
      </c>
      <c r="B21" s="92">
        <v>25.2</v>
      </c>
      <c r="C21" s="82">
        <v>26.59</v>
      </c>
      <c r="D21" s="91">
        <v>22</v>
      </c>
      <c r="E21" s="32">
        <v>2659</v>
      </c>
      <c r="F21" s="36">
        <v>1440</v>
      </c>
      <c r="G21" s="36">
        <v>1219</v>
      </c>
      <c r="H21" s="52">
        <v>178</v>
      </c>
      <c r="I21" s="11" t="s">
        <v>62</v>
      </c>
      <c r="J21" s="52">
        <v>121</v>
      </c>
      <c r="K21" s="52">
        <v>20</v>
      </c>
      <c r="L21" s="52">
        <v>662</v>
      </c>
      <c r="M21" s="52">
        <v>15</v>
      </c>
      <c r="N21" s="11" t="s">
        <v>62</v>
      </c>
      <c r="O21" s="11" t="s">
        <v>62</v>
      </c>
      <c r="P21" s="52">
        <v>28</v>
      </c>
      <c r="Q21" s="52">
        <v>45</v>
      </c>
      <c r="R21" s="52">
        <v>166</v>
      </c>
      <c r="S21" s="52">
        <v>143</v>
      </c>
      <c r="T21" s="52">
        <v>62</v>
      </c>
      <c r="U21" s="52">
        <v>1440</v>
      </c>
      <c r="V21" s="26"/>
    </row>
    <row r="22" spans="1:22" s="1" customFormat="1" ht="20.25" customHeight="1">
      <c r="A22" s="19" t="s">
        <v>38</v>
      </c>
      <c r="B22" s="82">
        <v>17.94</v>
      </c>
      <c r="C22" s="82">
        <v>17.57</v>
      </c>
      <c r="D22" s="91">
        <v>25</v>
      </c>
      <c r="E22" s="32">
        <v>1757</v>
      </c>
      <c r="F22" s="32">
        <v>1253</v>
      </c>
      <c r="G22" s="32">
        <v>504</v>
      </c>
      <c r="H22" s="48">
        <v>310</v>
      </c>
      <c r="I22" s="12" t="s">
        <v>62</v>
      </c>
      <c r="J22" s="48">
        <v>302</v>
      </c>
      <c r="K22" s="48" t="s">
        <v>62</v>
      </c>
      <c r="L22" s="48">
        <v>279</v>
      </c>
      <c r="M22" s="48">
        <v>16</v>
      </c>
      <c r="N22" s="12">
        <v>10</v>
      </c>
      <c r="O22" s="12" t="s">
        <v>62</v>
      </c>
      <c r="P22" s="48">
        <v>41</v>
      </c>
      <c r="Q22" s="48">
        <v>12</v>
      </c>
      <c r="R22" s="48">
        <v>75</v>
      </c>
      <c r="S22" s="48">
        <v>125</v>
      </c>
      <c r="T22" s="48">
        <v>83</v>
      </c>
      <c r="U22" s="48">
        <v>1253</v>
      </c>
      <c r="V22" s="26"/>
    </row>
    <row r="23" spans="1:22" s="1" customFormat="1" ht="20.25" customHeight="1">
      <c r="A23" s="19" t="s">
        <v>39</v>
      </c>
      <c r="B23" s="82">
        <v>77.57</v>
      </c>
      <c r="C23" s="82">
        <v>77.12</v>
      </c>
      <c r="D23" s="91">
        <v>10</v>
      </c>
      <c r="E23" s="32">
        <v>7712</v>
      </c>
      <c r="F23" s="35">
        <v>717</v>
      </c>
      <c r="G23" s="35">
        <v>6995</v>
      </c>
      <c r="H23" s="51">
        <v>240</v>
      </c>
      <c r="I23" s="10" t="s">
        <v>62</v>
      </c>
      <c r="J23" s="51">
        <v>159</v>
      </c>
      <c r="K23" s="51">
        <v>5.9</v>
      </c>
      <c r="L23" s="51">
        <v>131</v>
      </c>
      <c r="M23" s="51" t="s">
        <v>62</v>
      </c>
      <c r="N23" s="10" t="s">
        <v>62</v>
      </c>
      <c r="O23" s="10" t="s">
        <v>62</v>
      </c>
      <c r="P23" s="51">
        <v>13</v>
      </c>
      <c r="Q23" s="51">
        <v>2.8</v>
      </c>
      <c r="R23" s="51">
        <v>42</v>
      </c>
      <c r="S23" s="51">
        <v>14</v>
      </c>
      <c r="T23" s="51">
        <v>109</v>
      </c>
      <c r="U23" s="51">
        <v>717</v>
      </c>
      <c r="V23" s="26"/>
    </row>
    <row r="24" spans="1:22" s="1" customFormat="1" ht="20.25" customHeight="1" thickBot="1">
      <c r="A24" s="17" t="s">
        <v>40</v>
      </c>
      <c r="B24" s="84">
        <v>22.24</v>
      </c>
      <c r="C24" s="84">
        <v>22.14</v>
      </c>
      <c r="D24" s="86">
        <v>23</v>
      </c>
      <c r="E24" s="32">
        <v>2214</v>
      </c>
      <c r="F24" s="95">
        <v>1034</v>
      </c>
      <c r="G24" s="95">
        <v>1180</v>
      </c>
      <c r="H24" s="53">
        <v>130</v>
      </c>
      <c r="I24" s="7">
        <v>0.6</v>
      </c>
      <c r="J24" s="53">
        <v>341</v>
      </c>
      <c r="K24" s="53">
        <v>13</v>
      </c>
      <c r="L24" s="53">
        <v>183</v>
      </c>
      <c r="M24" s="53" t="s">
        <v>62</v>
      </c>
      <c r="N24" s="7">
        <v>33</v>
      </c>
      <c r="O24" s="7" t="s">
        <v>62</v>
      </c>
      <c r="P24" s="53">
        <v>17</v>
      </c>
      <c r="Q24" s="53" t="s">
        <v>62</v>
      </c>
      <c r="R24" s="53">
        <v>94</v>
      </c>
      <c r="S24" s="53">
        <v>77</v>
      </c>
      <c r="T24" s="53">
        <v>145</v>
      </c>
      <c r="U24" s="53">
        <v>1034</v>
      </c>
      <c r="V24" s="26"/>
    </row>
    <row r="25" spans="1:22" s="1" customFormat="1" ht="20.25" customHeight="1" thickBot="1">
      <c r="A25" s="18" t="s">
        <v>41</v>
      </c>
      <c r="B25" s="75">
        <f>SUM(B9:B24)</f>
        <v>899.9100000000001</v>
      </c>
      <c r="C25" s="75">
        <f>C26-C8</f>
        <v>900.1499999999999</v>
      </c>
      <c r="D25" s="89" t="s">
        <v>72</v>
      </c>
      <c r="E25" s="25">
        <f>SUM(E9:E24)</f>
        <v>89976</v>
      </c>
      <c r="F25" s="25">
        <f>SUM(F9:F24)</f>
        <v>37004</v>
      </c>
      <c r="G25" s="25">
        <f>SUM(G9:G24)</f>
        <v>52972</v>
      </c>
      <c r="H25" s="54">
        <f aca="true" t="shared" si="1" ref="H25:T25">SUM(H9:H24)</f>
        <v>9955</v>
      </c>
      <c r="I25" s="23">
        <f t="shared" si="1"/>
        <v>59.3</v>
      </c>
      <c r="J25" s="57">
        <f>SUM(J9:J24)</f>
        <v>7805</v>
      </c>
      <c r="K25" s="54">
        <f t="shared" si="1"/>
        <v>334.09999999999997</v>
      </c>
      <c r="L25" s="54">
        <f t="shared" si="1"/>
        <v>7501</v>
      </c>
      <c r="M25" s="54">
        <f t="shared" si="1"/>
        <v>1088.5</v>
      </c>
      <c r="N25" s="23">
        <f t="shared" si="1"/>
        <v>446.7</v>
      </c>
      <c r="O25" s="23">
        <f>SUM(O9:O24)</f>
        <v>0</v>
      </c>
      <c r="P25" s="54">
        <f t="shared" si="1"/>
        <v>1275</v>
      </c>
      <c r="Q25" s="54">
        <f t="shared" si="1"/>
        <v>874.8</v>
      </c>
      <c r="R25" s="54">
        <f t="shared" si="1"/>
        <v>3099.9</v>
      </c>
      <c r="S25" s="54">
        <f t="shared" si="1"/>
        <v>2313</v>
      </c>
      <c r="T25" s="54">
        <f t="shared" si="1"/>
        <v>2272</v>
      </c>
      <c r="U25" s="78">
        <f>SUM(U9:U24)</f>
        <v>37024</v>
      </c>
      <c r="V25" s="26"/>
    </row>
    <row r="26" spans="1:22" s="1" customFormat="1" ht="20.25" customHeight="1" thickBot="1">
      <c r="A26" s="18" t="s">
        <v>42</v>
      </c>
      <c r="B26" s="75">
        <f>B8+B25</f>
        <v>1796.45</v>
      </c>
      <c r="C26" s="75">
        <v>1809.8</v>
      </c>
      <c r="D26" s="89" t="s">
        <v>66</v>
      </c>
      <c r="E26" s="25">
        <f>E8+E25</f>
        <v>169768</v>
      </c>
      <c r="F26" s="25">
        <f>F8+F25</f>
        <v>90325</v>
      </c>
      <c r="G26" s="25">
        <f>G8+G25</f>
        <v>68765</v>
      </c>
      <c r="H26" s="54">
        <f aca="true" t="shared" si="2" ref="H26:T26">H8+H25</f>
        <v>28230</v>
      </c>
      <c r="I26" s="23">
        <f t="shared" si="2"/>
        <v>264.3</v>
      </c>
      <c r="J26" s="57">
        <f>J8+J25</f>
        <v>14299</v>
      </c>
      <c r="K26" s="54">
        <f t="shared" si="2"/>
        <v>2848.1</v>
      </c>
      <c r="L26" s="54">
        <f t="shared" si="2"/>
        <v>14864</v>
      </c>
      <c r="M26" s="54">
        <f t="shared" si="2"/>
        <v>3010.5</v>
      </c>
      <c r="N26" s="23">
        <f t="shared" si="2"/>
        <v>2649.7</v>
      </c>
      <c r="O26" s="23">
        <f>O8+O25</f>
        <v>0</v>
      </c>
      <c r="P26" s="54">
        <f t="shared" si="2"/>
        <v>3620</v>
      </c>
      <c r="Q26" s="54">
        <f t="shared" si="2"/>
        <v>3887.8</v>
      </c>
      <c r="R26" s="54">
        <f t="shared" si="2"/>
        <v>6105.9</v>
      </c>
      <c r="S26" s="54">
        <f t="shared" si="2"/>
        <v>4812</v>
      </c>
      <c r="T26" s="54">
        <f t="shared" si="2"/>
        <v>6300</v>
      </c>
      <c r="U26" s="78">
        <f>U8+U25</f>
        <v>90893</v>
      </c>
      <c r="V26" s="26"/>
    </row>
    <row r="27" spans="1:22" s="1" customFormat="1" ht="20.25" customHeight="1">
      <c r="A27" s="16" t="s">
        <v>43</v>
      </c>
      <c r="B27" s="82">
        <v>17</v>
      </c>
      <c r="C27" s="82">
        <v>17.04</v>
      </c>
      <c r="D27" s="83">
        <v>28</v>
      </c>
      <c r="E27" s="35">
        <v>1704</v>
      </c>
      <c r="F27" s="35">
        <v>513</v>
      </c>
      <c r="G27" s="35">
        <v>1191</v>
      </c>
      <c r="H27" s="51">
        <v>296</v>
      </c>
      <c r="I27" s="10" t="s">
        <v>62</v>
      </c>
      <c r="J27" s="51">
        <v>80</v>
      </c>
      <c r="K27" s="51">
        <v>2.4</v>
      </c>
      <c r="L27" s="51">
        <v>128</v>
      </c>
      <c r="M27" s="51" t="s">
        <v>62</v>
      </c>
      <c r="N27" s="10" t="s">
        <v>62</v>
      </c>
      <c r="O27" s="10" t="s">
        <v>62</v>
      </c>
      <c r="P27" s="51">
        <v>7</v>
      </c>
      <c r="Q27" s="51" t="s">
        <v>62</v>
      </c>
      <c r="R27" s="51" t="s">
        <v>62</v>
      </c>
      <c r="S27" s="51" t="s">
        <v>62</v>
      </c>
      <c r="T27" s="51" t="s">
        <v>62</v>
      </c>
      <c r="U27" s="51">
        <v>513</v>
      </c>
      <c r="V27" s="26"/>
    </row>
    <row r="28" spans="1:22" s="1" customFormat="1" ht="20.25" customHeight="1">
      <c r="A28" s="19" t="s">
        <v>44</v>
      </c>
      <c r="B28" s="82">
        <v>13.22</v>
      </c>
      <c r="C28" s="82">
        <v>13.34</v>
      </c>
      <c r="D28" s="91">
        <v>30</v>
      </c>
      <c r="E28" s="35">
        <v>1342</v>
      </c>
      <c r="F28" s="35">
        <v>723</v>
      </c>
      <c r="G28" s="35">
        <v>619</v>
      </c>
      <c r="H28" s="51">
        <v>66</v>
      </c>
      <c r="I28" s="10" t="s">
        <v>62</v>
      </c>
      <c r="J28" s="51">
        <v>92</v>
      </c>
      <c r="K28" s="51" t="s">
        <v>62</v>
      </c>
      <c r="L28" s="51">
        <v>231</v>
      </c>
      <c r="M28" s="51" t="s">
        <v>62</v>
      </c>
      <c r="N28" s="10" t="s">
        <v>62</v>
      </c>
      <c r="O28" s="10" t="s">
        <v>62</v>
      </c>
      <c r="P28" s="51">
        <v>19</v>
      </c>
      <c r="Q28" s="51">
        <v>2.3</v>
      </c>
      <c r="R28" s="51">
        <v>110</v>
      </c>
      <c r="S28" s="51">
        <v>100</v>
      </c>
      <c r="T28" s="51">
        <v>103</v>
      </c>
      <c r="U28" s="51">
        <v>723</v>
      </c>
      <c r="V28" s="26"/>
    </row>
    <row r="29" spans="1:22" s="1" customFormat="1" ht="20.25" customHeight="1">
      <c r="A29" s="19" t="s">
        <v>45</v>
      </c>
      <c r="B29" s="82">
        <v>17.23</v>
      </c>
      <c r="C29" s="90" t="s">
        <v>71</v>
      </c>
      <c r="D29" s="91">
        <v>27</v>
      </c>
      <c r="E29" s="32">
        <v>1723</v>
      </c>
      <c r="F29" s="32">
        <v>548</v>
      </c>
      <c r="G29" s="32">
        <v>1175</v>
      </c>
      <c r="H29" s="48">
        <v>175</v>
      </c>
      <c r="I29" s="12" t="s">
        <v>62</v>
      </c>
      <c r="J29" s="48">
        <v>126</v>
      </c>
      <c r="K29" s="48" t="s">
        <v>62</v>
      </c>
      <c r="L29" s="48">
        <v>136</v>
      </c>
      <c r="M29" s="48">
        <v>24</v>
      </c>
      <c r="N29" s="12" t="s">
        <v>62</v>
      </c>
      <c r="O29" s="12" t="s">
        <v>62</v>
      </c>
      <c r="P29" s="48">
        <v>48</v>
      </c>
      <c r="Q29" s="48" t="s">
        <v>62</v>
      </c>
      <c r="R29" s="48">
        <v>30</v>
      </c>
      <c r="S29" s="48">
        <v>9</v>
      </c>
      <c r="T29" s="48" t="s">
        <v>62</v>
      </c>
      <c r="U29" s="48">
        <v>548</v>
      </c>
      <c r="V29" s="26"/>
    </row>
    <row r="30" spans="1:22" s="1" customFormat="1" ht="20.25" customHeight="1">
      <c r="A30" s="19" t="s">
        <v>46</v>
      </c>
      <c r="B30" s="82">
        <v>8.96</v>
      </c>
      <c r="C30" s="82">
        <v>9.08</v>
      </c>
      <c r="D30" s="91">
        <v>31</v>
      </c>
      <c r="E30" s="35">
        <v>908</v>
      </c>
      <c r="F30" s="35">
        <v>434</v>
      </c>
      <c r="G30" s="35">
        <v>474</v>
      </c>
      <c r="H30" s="51">
        <v>135</v>
      </c>
      <c r="I30" s="10" t="s">
        <v>62</v>
      </c>
      <c r="J30" s="51">
        <v>110</v>
      </c>
      <c r="K30" s="51">
        <v>1.5</v>
      </c>
      <c r="L30" s="51">
        <v>152</v>
      </c>
      <c r="M30" s="51">
        <v>3.5</v>
      </c>
      <c r="N30" s="10" t="s">
        <v>62</v>
      </c>
      <c r="O30" s="10" t="s">
        <v>62</v>
      </c>
      <c r="P30" s="51">
        <v>24</v>
      </c>
      <c r="Q30" s="51" t="s">
        <v>62</v>
      </c>
      <c r="R30" s="51">
        <v>2.4</v>
      </c>
      <c r="S30" s="51" t="s">
        <v>62</v>
      </c>
      <c r="T30" s="51">
        <v>6.1</v>
      </c>
      <c r="U30" s="51">
        <v>434</v>
      </c>
      <c r="V30" s="26"/>
    </row>
    <row r="31" spans="1:22" s="1" customFormat="1" ht="20.25" customHeight="1">
      <c r="A31" s="19" t="s">
        <v>47</v>
      </c>
      <c r="B31" s="82">
        <v>19.75</v>
      </c>
      <c r="C31" s="82">
        <v>19.99</v>
      </c>
      <c r="D31" s="91">
        <v>24</v>
      </c>
      <c r="E31" s="36">
        <v>1999</v>
      </c>
      <c r="F31" s="36">
        <v>225</v>
      </c>
      <c r="G31" s="36">
        <v>1774</v>
      </c>
      <c r="H31" s="52">
        <v>1.6</v>
      </c>
      <c r="I31" s="11" t="s">
        <v>62</v>
      </c>
      <c r="J31" s="52">
        <v>45</v>
      </c>
      <c r="K31" s="52" t="s">
        <v>62</v>
      </c>
      <c r="L31" s="52">
        <v>45</v>
      </c>
      <c r="M31" s="52">
        <v>9</v>
      </c>
      <c r="N31" s="11" t="s">
        <v>62</v>
      </c>
      <c r="O31" s="11" t="s">
        <v>62</v>
      </c>
      <c r="P31" s="52" t="s">
        <v>62</v>
      </c>
      <c r="Q31" s="52" t="s">
        <v>62</v>
      </c>
      <c r="R31" s="52">
        <v>29</v>
      </c>
      <c r="S31" s="52">
        <v>33</v>
      </c>
      <c r="T31" s="52">
        <v>62</v>
      </c>
      <c r="U31" s="52">
        <v>225</v>
      </c>
      <c r="V31" s="26"/>
    </row>
    <row r="32" spans="1:22" s="1" customFormat="1" ht="20.25" customHeight="1">
      <c r="A32" s="19" t="s">
        <v>48</v>
      </c>
      <c r="B32" s="82">
        <v>14.71</v>
      </c>
      <c r="C32" s="82">
        <v>14.38</v>
      </c>
      <c r="D32" s="91">
        <v>29</v>
      </c>
      <c r="E32" s="35">
        <v>1438</v>
      </c>
      <c r="F32" s="35">
        <v>348</v>
      </c>
      <c r="G32" s="35">
        <v>1090</v>
      </c>
      <c r="H32" s="51">
        <v>61</v>
      </c>
      <c r="I32" s="10" t="s">
        <v>62</v>
      </c>
      <c r="J32" s="51">
        <v>131</v>
      </c>
      <c r="K32" s="51">
        <v>36</v>
      </c>
      <c r="L32" s="51">
        <v>31</v>
      </c>
      <c r="M32" s="51">
        <v>26</v>
      </c>
      <c r="N32" s="10">
        <v>30</v>
      </c>
      <c r="O32" s="10" t="s">
        <v>62</v>
      </c>
      <c r="P32" s="51">
        <v>3</v>
      </c>
      <c r="Q32" s="51" t="s">
        <v>62</v>
      </c>
      <c r="R32" s="51">
        <v>23</v>
      </c>
      <c r="S32" s="51">
        <v>7</v>
      </c>
      <c r="T32" s="51" t="s">
        <v>62</v>
      </c>
      <c r="U32" s="51">
        <v>348</v>
      </c>
      <c r="V32" s="26"/>
    </row>
    <row r="33" spans="1:22" s="1" customFormat="1" ht="20.25" customHeight="1">
      <c r="A33" s="19" t="s">
        <v>49</v>
      </c>
      <c r="B33" s="82">
        <v>37.33</v>
      </c>
      <c r="C33" s="82">
        <v>37.75</v>
      </c>
      <c r="D33" s="91">
        <v>17</v>
      </c>
      <c r="E33" s="36">
        <v>571</v>
      </c>
      <c r="F33" s="36">
        <v>198</v>
      </c>
      <c r="G33" s="36">
        <v>373</v>
      </c>
      <c r="H33" s="52" t="s">
        <v>62</v>
      </c>
      <c r="I33" s="11" t="s">
        <v>62</v>
      </c>
      <c r="J33" s="52">
        <v>56</v>
      </c>
      <c r="K33" s="52" t="s">
        <v>62</v>
      </c>
      <c r="L33" s="52">
        <v>124</v>
      </c>
      <c r="M33" s="52" t="s">
        <v>62</v>
      </c>
      <c r="N33" s="11" t="s">
        <v>62</v>
      </c>
      <c r="O33" s="11" t="s">
        <v>62</v>
      </c>
      <c r="P33" s="52">
        <v>9</v>
      </c>
      <c r="Q33" s="52">
        <v>6</v>
      </c>
      <c r="R33" s="52">
        <v>2.7</v>
      </c>
      <c r="S33" s="52" t="s">
        <v>62</v>
      </c>
      <c r="T33" s="52" t="s">
        <v>62</v>
      </c>
      <c r="U33" s="52">
        <v>198</v>
      </c>
      <c r="V33" s="26"/>
    </row>
    <row r="34" spans="1:22" s="1" customFormat="1" ht="20.25" customHeight="1">
      <c r="A34" s="19" t="s">
        <v>50</v>
      </c>
      <c r="B34" s="82">
        <v>224.25</v>
      </c>
      <c r="C34" s="82">
        <v>224.61</v>
      </c>
      <c r="D34" s="91">
        <v>3</v>
      </c>
      <c r="E34" s="36">
        <v>2153</v>
      </c>
      <c r="F34" s="36" t="s">
        <v>62</v>
      </c>
      <c r="G34" s="36" t="s">
        <v>62</v>
      </c>
      <c r="H34" s="52" t="s">
        <v>62</v>
      </c>
      <c r="I34" s="11" t="s">
        <v>62</v>
      </c>
      <c r="J34" s="52">
        <v>54</v>
      </c>
      <c r="K34" s="52" t="s">
        <v>62</v>
      </c>
      <c r="L34" s="52">
        <v>196</v>
      </c>
      <c r="M34" s="52" t="s">
        <v>62</v>
      </c>
      <c r="N34" s="11" t="s">
        <v>62</v>
      </c>
      <c r="O34" s="11" t="s">
        <v>62</v>
      </c>
      <c r="P34" s="52">
        <v>5</v>
      </c>
      <c r="Q34" s="52">
        <v>4</v>
      </c>
      <c r="R34" s="52">
        <v>56</v>
      </c>
      <c r="S34" s="52">
        <v>22</v>
      </c>
      <c r="T34" s="52" t="s">
        <v>62</v>
      </c>
      <c r="U34" s="52">
        <v>337</v>
      </c>
      <c r="V34" s="26"/>
    </row>
    <row r="35" spans="1:22" s="1" customFormat="1" ht="20.25" customHeight="1">
      <c r="A35" s="19" t="s">
        <v>51</v>
      </c>
      <c r="B35" s="82">
        <v>6.23</v>
      </c>
      <c r="C35" s="82">
        <v>6.55</v>
      </c>
      <c r="D35" s="91">
        <v>33</v>
      </c>
      <c r="E35" s="32">
        <v>655</v>
      </c>
      <c r="F35" s="32">
        <v>284</v>
      </c>
      <c r="G35" s="32">
        <v>371</v>
      </c>
      <c r="H35" s="48">
        <v>20</v>
      </c>
      <c r="I35" s="12">
        <v>35</v>
      </c>
      <c r="J35" s="48">
        <v>39</v>
      </c>
      <c r="K35" s="48" t="s">
        <v>62</v>
      </c>
      <c r="L35" s="48">
        <v>128</v>
      </c>
      <c r="M35" s="48" t="s">
        <v>62</v>
      </c>
      <c r="N35" s="12" t="s">
        <v>62</v>
      </c>
      <c r="O35" s="12" t="s">
        <v>62</v>
      </c>
      <c r="P35" s="48">
        <v>15</v>
      </c>
      <c r="Q35" s="48">
        <v>3.4</v>
      </c>
      <c r="R35" s="48">
        <v>9</v>
      </c>
      <c r="S35" s="48">
        <v>19</v>
      </c>
      <c r="T35" s="48">
        <v>15</v>
      </c>
      <c r="U35" s="48">
        <v>284</v>
      </c>
      <c r="V35" s="26"/>
    </row>
    <row r="36" spans="1:22" s="1" customFormat="1" ht="20.25" customHeight="1">
      <c r="A36" s="19" t="s">
        <v>52</v>
      </c>
      <c r="B36" s="82">
        <v>94.03</v>
      </c>
      <c r="C36" s="82">
        <v>92.86</v>
      </c>
      <c r="D36" s="91">
        <v>8</v>
      </c>
      <c r="E36" s="35">
        <v>9286</v>
      </c>
      <c r="F36" s="35" t="s">
        <v>62</v>
      </c>
      <c r="G36" s="35" t="s">
        <v>62</v>
      </c>
      <c r="H36" s="51">
        <v>288</v>
      </c>
      <c r="I36" s="10">
        <v>471</v>
      </c>
      <c r="J36" s="51">
        <v>25</v>
      </c>
      <c r="K36" s="51" t="s">
        <v>62</v>
      </c>
      <c r="L36" s="51">
        <v>490</v>
      </c>
      <c r="M36" s="51" t="s">
        <v>62</v>
      </c>
      <c r="N36" s="10" t="s">
        <v>62</v>
      </c>
      <c r="O36" s="10" t="s">
        <v>62</v>
      </c>
      <c r="P36" s="51">
        <v>28</v>
      </c>
      <c r="Q36" s="51">
        <v>110</v>
      </c>
      <c r="R36" s="51" t="s">
        <v>62</v>
      </c>
      <c r="S36" s="51" t="s">
        <v>62</v>
      </c>
      <c r="T36" s="51" t="s">
        <v>62</v>
      </c>
      <c r="U36" s="51">
        <v>1412</v>
      </c>
      <c r="V36" s="26"/>
    </row>
    <row r="37" spans="1:22" s="1" customFormat="1" ht="20.25" customHeight="1">
      <c r="A37" s="19" t="s">
        <v>53</v>
      </c>
      <c r="B37" s="82">
        <v>7</v>
      </c>
      <c r="C37" s="82">
        <v>7.05</v>
      </c>
      <c r="D37" s="91">
        <v>32</v>
      </c>
      <c r="E37" s="35">
        <v>705</v>
      </c>
      <c r="F37" s="36" t="s">
        <v>62</v>
      </c>
      <c r="G37" s="36" t="s">
        <v>62</v>
      </c>
      <c r="H37" s="52" t="s">
        <v>62</v>
      </c>
      <c r="I37" s="11" t="s">
        <v>62</v>
      </c>
      <c r="J37" s="52">
        <v>38.6</v>
      </c>
      <c r="K37" s="52" t="s">
        <v>62</v>
      </c>
      <c r="L37" s="52">
        <v>55.2</v>
      </c>
      <c r="M37" s="52" t="s">
        <v>62</v>
      </c>
      <c r="N37" s="11" t="s">
        <v>62</v>
      </c>
      <c r="O37" s="11" t="s">
        <v>62</v>
      </c>
      <c r="P37" s="52">
        <v>16</v>
      </c>
      <c r="Q37" s="52" t="s">
        <v>62</v>
      </c>
      <c r="R37" s="52">
        <v>22</v>
      </c>
      <c r="S37" s="52" t="s">
        <v>62</v>
      </c>
      <c r="T37" s="52" t="s">
        <v>62</v>
      </c>
      <c r="U37" s="52">
        <v>131.8</v>
      </c>
      <c r="V37" s="26"/>
    </row>
    <row r="38" spans="1:22" s="1" customFormat="1" ht="20.25" customHeight="1">
      <c r="A38" s="19" t="s">
        <v>54</v>
      </c>
      <c r="B38" s="82">
        <v>40.68</v>
      </c>
      <c r="C38" s="82">
        <v>40.97</v>
      </c>
      <c r="D38" s="91">
        <v>15</v>
      </c>
      <c r="E38" s="35">
        <v>4097</v>
      </c>
      <c r="F38" s="36" t="s">
        <v>62</v>
      </c>
      <c r="G38" s="36" t="s">
        <v>62</v>
      </c>
      <c r="H38" s="52" t="s">
        <v>62</v>
      </c>
      <c r="I38" s="11" t="s">
        <v>62</v>
      </c>
      <c r="J38" s="52" t="s">
        <v>62</v>
      </c>
      <c r="K38" s="52">
        <v>13</v>
      </c>
      <c r="L38" s="52">
        <v>182</v>
      </c>
      <c r="M38" s="52">
        <v>25</v>
      </c>
      <c r="N38" s="11">
        <v>21</v>
      </c>
      <c r="O38" s="11" t="s">
        <v>62</v>
      </c>
      <c r="P38" s="52">
        <v>3</v>
      </c>
      <c r="Q38" s="52">
        <v>152</v>
      </c>
      <c r="R38" s="52">
        <v>3</v>
      </c>
      <c r="S38" s="52" t="s">
        <v>62</v>
      </c>
      <c r="T38" s="52" t="s">
        <v>62</v>
      </c>
      <c r="U38" s="52">
        <v>399</v>
      </c>
      <c r="V38" s="26"/>
    </row>
    <row r="39" spans="1:22" s="1" customFormat="1" ht="19.5" customHeight="1">
      <c r="A39" s="19" t="s">
        <v>55</v>
      </c>
      <c r="B39" s="82">
        <v>34.11</v>
      </c>
      <c r="C39" s="82">
        <v>34.28</v>
      </c>
      <c r="D39" s="91">
        <v>19</v>
      </c>
      <c r="E39" s="32">
        <v>3428</v>
      </c>
      <c r="F39" s="32">
        <v>855</v>
      </c>
      <c r="G39" s="32">
        <v>2573</v>
      </c>
      <c r="H39" s="48">
        <v>71</v>
      </c>
      <c r="I39" s="12" t="s">
        <v>62</v>
      </c>
      <c r="J39" s="48">
        <v>180</v>
      </c>
      <c r="K39" s="48">
        <v>3.4</v>
      </c>
      <c r="L39" s="48">
        <v>40</v>
      </c>
      <c r="M39" s="48">
        <v>28</v>
      </c>
      <c r="N39" s="12" t="s">
        <v>62</v>
      </c>
      <c r="O39" s="12" t="s">
        <v>62</v>
      </c>
      <c r="P39" s="48">
        <v>11</v>
      </c>
      <c r="Q39" s="48" t="s">
        <v>62</v>
      </c>
      <c r="R39" s="48">
        <v>295</v>
      </c>
      <c r="S39" s="48">
        <v>43</v>
      </c>
      <c r="T39" s="48">
        <v>184</v>
      </c>
      <c r="U39" s="48">
        <v>855</v>
      </c>
      <c r="V39" s="26"/>
    </row>
    <row r="40" spans="1:22" s="1" customFormat="1" ht="20.25" customHeight="1" thickBot="1">
      <c r="A40" s="17" t="s">
        <v>56</v>
      </c>
      <c r="B40" s="84">
        <v>71.95</v>
      </c>
      <c r="C40" s="84">
        <v>71.24</v>
      </c>
      <c r="D40" s="86">
        <v>11</v>
      </c>
      <c r="E40" s="33" t="s">
        <v>66</v>
      </c>
      <c r="F40" s="33" t="s">
        <v>72</v>
      </c>
      <c r="G40" s="33" t="s">
        <v>66</v>
      </c>
      <c r="H40" s="49" t="s">
        <v>66</v>
      </c>
      <c r="I40" s="8" t="s">
        <v>66</v>
      </c>
      <c r="J40" s="58" t="s">
        <v>66</v>
      </c>
      <c r="K40" s="49" t="s">
        <v>66</v>
      </c>
      <c r="L40" s="58" t="s">
        <v>66</v>
      </c>
      <c r="M40" s="58" t="s">
        <v>66</v>
      </c>
      <c r="N40" s="8" t="s">
        <v>66</v>
      </c>
      <c r="O40" s="8" t="s">
        <v>66</v>
      </c>
      <c r="P40" s="58" t="s">
        <v>66</v>
      </c>
      <c r="Q40" s="58" t="s">
        <v>66</v>
      </c>
      <c r="R40" s="58" t="s">
        <v>66</v>
      </c>
      <c r="S40" s="58" t="s">
        <v>66</v>
      </c>
      <c r="T40" s="69" t="s">
        <v>66</v>
      </c>
      <c r="U40" s="70">
        <v>0</v>
      </c>
      <c r="V40" s="26"/>
    </row>
    <row r="41" spans="1:22" s="1" customFormat="1" ht="20.25" customHeight="1" thickBot="1">
      <c r="A41" s="18" t="s">
        <v>57</v>
      </c>
      <c r="B41" s="75">
        <f>SUM(B27:B40)</f>
        <v>606.45</v>
      </c>
      <c r="C41" s="75">
        <v>606.31</v>
      </c>
      <c r="D41" s="89" t="s">
        <v>66</v>
      </c>
      <c r="E41" s="25">
        <f>SUM(E27:E40)</f>
        <v>30009</v>
      </c>
      <c r="F41" s="25">
        <f>SUM(F27:F40)</f>
        <v>4128</v>
      </c>
      <c r="G41" s="25">
        <f>SUM(G27:G40)</f>
        <v>9640</v>
      </c>
      <c r="H41" s="54">
        <f aca="true" t="shared" si="3" ref="H41:T41">SUM(H27:H40)</f>
        <v>1113.6</v>
      </c>
      <c r="I41" s="23">
        <f t="shared" si="3"/>
        <v>506</v>
      </c>
      <c r="J41" s="57">
        <f>SUM(J27:J40)</f>
        <v>976.6</v>
      </c>
      <c r="K41" s="54">
        <f t="shared" si="3"/>
        <v>56.3</v>
      </c>
      <c r="L41" s="54">
        <f t="shared" si="3"/>
        <v>1938.2</v>
      </c>
      <c r="M41" s="54">
        <f t="shared" si="3"/>
        <v>115.5</v>
      </c>
      <c r="N41" s="23">
        <f t="shared" si="3"/>
        <v>51</v>
      </c>
      <c r="O41" s="23">
        <f>SUM(O27:O40)</f>
        <v>0</v>
      </c>
      <c r="P41" s="54">
        <f t="shared" si="3"/>
        <v>188</v>
      </c>
      <c r="Q41" s="54">
        <f t="shared" si="3"/>
        <v>277.7</v>
      </c>
      <c r="R41" s="54">
        <f t="shared" si="3"/>
        <v>582.1</v>
      </c>
      <c r="S41" s="54">
        <f t="shared" si="3"/>
        <v>233</v>
      </c>
      <c r="T41" s="54">
        <f t="shared" si="3"/>
        <v>370.1</v>
      </c>
      <c r="U41" s="78">
        <f>SUM(U27:U40)</f>
        <v>6407.8</v>
      </c>
      <c r="V41" s="26"/>
    </row>
    <row r="42" spans="1:22" s="1" customFormat="1" ht="20.25" customHeight="1" thickBot="1">
      <c r="A42" s="18" t="s">
        <v>58</v>
      </c>
      <c r="B42" s="75">
        <f>B25+B41</f>
        <v>1506.3600000000001</v>
      </c>
      <c r="C42" s="75">
        <f>C25+C41</f>
        <v>1506.4599999999998</v>
      </c>
      <c r="D42" s="89" t="s">
        <v>72</v>
      </c>
      <c r="E42" s="25">
        <f>E25+E41</f>
        <v>119985</v>
      </c>
      <c r="F42" s="25">
        <f>F25+F41</f>
        <v>41132</v>
      </c>
      <c r="G42" s="25">
        <f>G25+G41</f>
        <v>62612</v>
      </c>
      <c r="H42" s="54">
        <f aca="true" t="shared" si="4" ref="H42:T42">H25+H41</f>
        <v>11068.6</v>
      </c>
      <c r="I42" s="23">
        <f t="shared" si="4"/>
        <v>565.3</v>
      </c>
      <c r="J42" s="57">
        <f>J25+J41</f>
        <v>8781.6</v>
      </c>
      <c r="K42" s="54">
        <f t="shared" si="4"/>
        <v>390.4</v>
      </c>
      <c r="L42" s="54">
        <f t="shared" si="4"/>
        <v>9439.2</v>
      </c>
      <c r="M42" s="54">
        <f t="shared" si="4"/>
        <v>1204</v>
      </c>
      <c r="N42" s="23">
        <f t="shared" si="4"/>
        <v>497.7</v>
      </c>
      <c r="O42" s="23">
        <f>O25+O41</f>
        <v>0</v>
      </c>
      <c r="P42" s="54">
        <f t="shared" si="4"/>
        <v>1463</v>
      </c>
      <c r="Q42" s="54">
        <f t="shared" si="4"/>
        <v>1152.5</v>
      </c>
      <c r="R42" s="54">
        <f t="shared" si="4"/>
        <v>3682</v>
      </c>
      <c r="S42" s="54">
        <f t="shared" si="4"/>
        <v>2546</v>
      </c>
      <c r="T42" s="54">
        <f t="shared" si="4"/>
        <v>2642.1</v>
      </c>
      <c r="U42" s="78">
        <f>U25+U41</f>
        <v>43431.8</v>
      </c>
      <c r="V42" s="26"/>
    </row>
    <row r="43" spans="1:22" s="1" customFormat="1" ht="20.25" customHeight="1" thickBot="1">
      <c r="A43" s="20" t="s">
        <v>59</v>
      </c>
      <c r="B43" s="76">
        <f>B26+B41</f>
        <v>2402.9</v>
      </c>
      <c r="C43" s="75">
        <v>2416.11</v>
      </c>
      <c r="D43" s="77" t="s">
        <v>66</v>
      </c>
      <c r="E43" s="94">
        <f>E26+E41</f>
        <v>199777</v>
      </c>
      <c r="F43" s="94">
        <f>F26+F41</f>
        <v>94453</v>
      </c>
      <c r="G43" s="94">
        <f>G26+G41</f>
        <v>78405</v>
      </c>
      <c r="H43" s="68">
        <f aca="true" t="shared" si="5" ref="H43:T43">H26+H41</f>
        <v>29343.6</v>
      </c>
      <c r="I43" s="24">
        <f t="shared" si="5"/>
        <v>770.3</v>
      </c>
      <c r="J43" s="96">
        <f t="shared" si="5"/>
        <v>15275.6</v>
      </c>
      <c r="K43" s="68">
        <f t="shared" si="5"/>
        <v>2904.4</v>
      </c>
      <c r="L43" s="68">
        <f t="shared" si="5"/>
        <v>16802.2</v>
      </c>
      <c r="M43" s="68">
        <f t="shared" si="5"/>
        <v>3126</v>
      </c>
      <c r="N43" s="24">
        <f t="shared" si="5"/>
        <v>2700.7</v>
      </c>
      <c r="O43" s="24">
        <f>O26+O41</f>
        <v>0</v>
      </c>
      <c r="P43" s="68">
        <f t="shared" si="5"/>
        <v>3808</v>
      </c>
      <c r="Q43" s="68">
        <f t="shared" si="5"/>
        <v>4165.5</v>
      </c>
      <c r="R43" s="68">
        <f t="shared" si="5"/>
        <v>6688</v>
      </c>
      <c r="S43" s="68">
        <f t="shared" si="5"/>
        <v>5045</v>
      </c>
      <c r="T43" s="54">
        <f t="shared" si="5"/>
        <v>6670.1</v>
      </c>
      <c r="U43" s="78">
        <f>U26+U41</f>
        <v>97300.8</v>
      </c>
      <c r="V43" s="26"/>
    </row>
    <row r="44" spans="1:21" s="1" customFormat="1" ht="15.75" customHeight="1">
      <c r="A44" s="5"/>
      <c r="B44" s="103" t="s">
        <v>68</v>
      </c>
      <c r="C44" s="103"/>
      <c r="D44" s="103"/>
      <c r="E44" s="103"/>
      <c r="F44" s="42"/>
      <c r="G44" s="37"/>
      <c r="H44" s="37"/>
      <c r="I44" s="5"/>
      <c r="J44" s="42"/>
      <c r="K44" s="42" t="s">
        <v>60</v>
      </c>
      <c r="L44" s="37"/>
      <c r="M44" s="37"/>
      <c r="N44" s="5"/>
      <c r="O44" s="5"/>
      <c r="P44" s="37"/>
      <c r="Q44" s="37"/>
      <c r="R44" s="37"/>
      <c r="S44" s="37"/>
      <c r="T44" s="37"/>
      <c r="U44" s="71"/>
    </row>
    <row r="45" spans="1:21" s="1" customFormat="1" ht="15.75" customHeight="1">
      <c r="A45" s="5"/>
      <c r="B45" s="5"/>
      <c r="C45" s="5"/>
      <c r="D45" s="5"/>
      <c r="E45" s="37"/>
      <c r="F45" s="42"/>
      <c r="G45" s="37"/>
      <c r="H45" s="37"/>
      <c r="I45" s="5"/>
      <c r="J45" s="42"/>
      <c r="K45" s="42" t="s">
        <v>65</v>
      </c>
      <c r="L45" s="37"/>
      <c r="M45" s="37"/>
      <c r="N45" s="5"/>
      <c r="O45" s="5"/>
      <c r="P45" s="37"/>
      <c r="Q45" s="37"/>
      <c r="R45" s="37"/>
      <c r="S45" s="37"/>
      <c r="T45" s="37"/>
      <c r="U45" s="71"/>
    </row>
  </sheetData>
  <sheetProtection/>
  <mergeCells count="4">
    <mergeCell ref="R2:U2"/>
    <mergeCell ref="A3:A4"/>
    <mergeCell ref="H3:U3"/>
    <mergeCell ref="B44:E44"/>
  </mergeCells>
  <printOptions horizontalCentered="1"/>
  <pageMargins left="0.3937007874015748" right="0.3937007874015748" top="0.3937007874015748" bottom="0.3937007874015748" header="0.5118110236220472" footer="0.1968503937007874"/>
  <pageSetup firstPageNumber="38" useFirstPageNumber="1" fitToHeight="0" fitToWidth="1" horizontalDpi="600" verticalDpi="600" orientation="landscape" paperSize="9" scale="57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直井</cp:lastModifiedBy>
  <cp:lastPrinted>2020-07-30T11:55:53Z</cp:lastPrinted>
  <dcterms:created xsi:type="dcterms:W3CDTF">2007-07-12T12:24:48Z</dcterms:created>
  <dcterms:modified xsi:type="dcterms:W3CDTF">2022-08-10T06:13:02Z</dcterms:modified>
  <cp:category/>
  <cp:version/>
  <cp:contentType/>
  <cp:contentStatus/>
</cp:coreProperties>
</file>