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fs01\s0603new\R4group\04_商業まちづくりG\04_商店街等事業費補助金\05_商店街等再活性化支援事業費補助\03_名産ＰＲ事業\01_要綱・要領\#起案\02_募集要領\"/>
    </mc:Choice>
  </mc:AlternateContent>
  <bookViews>
    <workbookView xWindow="24240" yWindow="0" windowWidth="19560" windowHeight="8064" tabRatio="864" activeTab="2"/>
  </bookViews>
  <sheets>
    <sheet name="補助事業計画書" sheetId="2" r:id="rId1"/>
    <sheet name="事業計画内容" sheetId="3" r:id="rId2"/>
    <sheet name="経費の配分" sheetId="5" r:id="rId3"/>
  </sheets>
  <definedNames>
    <definedName name="_xlnm._FilterDatabase" localSheetId="2" hidden="1">経費の配分!$C$13:$C$19</definedName>
    <definedName name="_xlnm.Print_Area" localSheetId="2">経費の配分!$B$1:$I$30</definedName>
    <definedName name="_xlnm.Print_Area" localSheetId="1">事業計画内容!$A$1:$E$40</definedName>
    <definedName name="_xlnm.Print_Area" localSheetId="0">補助事業計画書!$B$1:$F$21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9" i="5" l="1"/>
  <c r="E20" i="5"/>
  <c r="D25" i="5" l="1"/>
  <c r="F20" i="5" l="1"/>
  <c r="G20" i="5"/>
  <c r="E25" i="5"/>
  <c r="F25" i="5" s="1"/>
  <c r="D28" i="5" l="1"/>
  <c r="E9" i="5" l="1"/>
  <c r="C25" i="5"/>
  <c r="H25" i="5" s="1"/>
</calcChain>
</file>

<file path=xl/sharedStrings.xml><?xml version="1.0" encoding="utf-8"?>
<sst xmlns="http://schemas.openxmlformats.org/spreadsheetml/2006/main" count="120" uniqueCount="109">
  <si>
    <t>収入の部</t>
    <rPh sb="0" eb="2">
      <t>シュウニュウ</t>
    </rPh>
    <rPh sb="3" eb="4">
      <t>ブ</t>
    </rPh>
    <phoneticPr fontId="2"/>
  </si>
  <si>
    <t>種類</t>
    <rPh sb="0" eb="2">
      <t>シュルイ</t>
    </rPh>
    <phoneticPr fontId="2"/>
  </si>
  <si>
    <t>内容</t>
    <rPh sb="0" eb="2">
      <t>ナイヨウ</t>
    </rPh>
    <phoneticPr fontId="2"/>
  </si>
  <si>
    <t>金　額</t>
    <rPh sb="0" eb="1">
      <t>キン</t>
    </rPh>
    <rPh sb="2" eb="3">
      <t>ガク</t>
    </rPh>
    <phoneticPr fontId="2"/>
  </si>
  <si>
    <t>備　考</t>
    <rPh sb="0" eb="1">
      <t>ビ</t>
    </rPh>
    <rPh sb="2" eb="3">
      <t>コウ</t>
    </rPh>
    <phoneticPr fontId="2"/>
  </si>
  <si>
    <t>補助金</t>
    <rPh sb="0" eb="3">
      <t>ホジョキン</t>
    </rPh>
    <phoneticPr fontId="2"/>
  </si>
  <si>
    <t>合　計</t>
    <rPh sb="0" eb="1">
      <t>ゴウ</t>
    </rPh>
    <rPh sb="2" eb="3">
      <t>ケイ</t>
    </rPh>
    <phoneticPr fontId="2"/>
  </si>
  <si>
    <t>支出の部</t>
    <rPh sb="0" eb="2">
      <t>シシュツ</t>
    </rPh>
    <rPh sb="3" eb="4">
      <t>ブ</t>
    </rPh>
    <phoneticPr fontId="2"/>
  </si>
  <si>
    <t>（単位：円）</t>
  </si>
  <si>
    <t>消費税</t>
    <rPh sb="0" eb="3">
      <t>ショウヒゼイ</t>
    </rPh>
    <phoneticPr fontId="2"/>
  </si>
  <si>
    <t>合計</t>
    <rPh sb="0" eb="2">
      <t>ゴウケイ</t>
    </rPh>
    <phoneticPr fontId="2"/>
  </si>
  <si>
    <t>（単位：円）</t>
    <phoneticPr fontId="2"/>
  </si>
  <si>
    <t>補助事業計画書</t>
    <rPh sb="0" eb="2">
      <t>ホジョ</t>
    </rPh>
    <rPh sb="2" eb="4">
      <t>ジギョウ</t>
    </rPh>
    <rPh sb="4" eb="7">
      <t>ケイカクショ</t>
    </rPh>
    <phoneticPr fontId="2"/>
  </si>
  <si>
    <t>団体名</t>
    <rPh sb="0" eb="2">
      <t>ダンタイ</t>
    </rPh>
    <rPh sb="2" eb="3">
      <t>メイ</t>
    </rPh>
    <phoneticPr fontId="2"/>
  </si>
  <si>
    <t>所在地</t>
    <rPh sb="0" eb="3">
      <t>ショザイチ</t>
    </rPh>
    <phoneticPr fontId="2"/>
  </si>
  <si>
    <t>負担区分</t>
    <phoneticPr fontId="2"/>
  </si>
  <si>
    <t>自己負担額</t>
    <phoneticPr fontId="2"/>
  </si>
  <si>
    <t>代表者(役職・氏名)</t>
    <rPh sb="0" eb="3">
      <t>ダイヒョウシャ</t>
    </rPh>
    <rPh sb="4" eb="6">
      <t>ヤクショク</t>
    </rPh>
    <rPh sb="7" eb="9">
      <t>シメイ</t>
    </rPh>
    <phoneticPr fontId="2"/>
  </si>
  <si>
    <t>代表者(電話番号)</t>
    <rPh sb="0" eb="3">
      <t>ダイヒョウシャ</t>
    </rPh>
    <rPh sb="4" eb="8">
      <t>デンワバンゴウ</t>
    </rPh>
    <phoneticPr fontId="2"/>
  </si>
  <si>
    <t>担当者(氏名)</t>
    <rPh sb="0" eb="3">
      <t>タントウシャ</t>
    </rPh>
    <phoneticPr fontId="2"/>
  </si>
  <si>
    <t>担当者(電話番号)</t>
    <rPh sb="0" eb="3">
      <t>タントウシャ</t>
    </rPh>
    <rPh sb="4" eb="6">
      <t>デンワ</t>
    </rPh>
    <rPh sb="6" eb="8">
      <t>バンゴウ</t>
    </rPh>
    <phoneticPr fontId="2"/>
  </si>
  <si>
    <t>担当者(ﾒｰﾙｱﾄﾞﾚｽ)</t>
    <rPh sb="0" eb="3">
      <t>タントウシャ</t>
    </rPh>
    <phoneticPr fontId="2"/>
  </si>
  <si>
    <t>（様式１－１）</t>
    <rPh sb="1" eb="3">
      <t>ヨウシキ</t>
    </rPh>
    <phoneticPr fontId="2"/>
  </si>
  <si>
    <t>（立地、客層、業種構成など商店街の状況について記入すること）</t>
    <phoneticPr fontId="2"/>
  </si>
  <si>
    <t>金額(税抜)</t>
    <rPh sb="0" eb="1">
      <t>キン</t>
    </rPh>
    <rPh sb="1" eb="2">
      <t>ガク</t>
    </rPh>
    <rPh sb="3" eb="4">
      <t>ゼイ</t>
    </rPh>
    <rPh sb="4" eb="5">
      <t>ヌ</t>
    </rPh>
    <phoneticPr fontId="2"/>
  </si>
  <si>
    <t>自己負担</t>
    <rPh sb="0" eb="2">
      <t>ジコ</t>
    </rPh>
    <rPh sb="2" eb="4">
      <t>フタン</t>
    </rPh>
    <phoneticPr fontId="2"/>
  </si>
  <si>
    <t>県補助金</t>
    <phoneticPr fontId="2"/>
  </si>
  <si>
    <t>景品類に係る経費（名産品/総付景品）</t>
    <rPh sb="0" eb="2">
      <t>ケイヒン</t>
    </rPh>
    <rPh sb="2" eb="3">
      <t>ルイ</t>
    </rPh>
    <rPh sb="4" eb="5">
      <t>カカ</t>
    </rPh>
    <rPh sb="6" eb="8">
      <t>ケイヒ</t>
    </rPh>
    <rPh sb="9" eb="11">
      <t>メイサン</t>
    </rPh>
    <rPh sb="11" eb="12">
      <t>ヒン</t>
    </rPh>
    <rPh sb="13" eb="14">
      <t>ソウ</t>
    </rPh>
    <rPh sb="14" eb="15">
      <t>ヅケ</t>
    </rPh>
    <rPh sb="15" eb="17">
      <t>イヒン</t>
    </rPh>
    <phoneticPr fontId="2"/>
  </si>
  <si>
    <t>景品類に係る経費（名産品/共同懸賞）</t>
    <rPh sb="0" eb="2">
      <t>ケイヒン</t>
    </rPh>
    <rPh sb="2" eb="3">
      <t>ルイ</t>
    </rPh>
    <rPh sb="4" eb="5">
      <t>カカ</t>
    </rPh>
    <rPh sb="6" eb="8">
      <t>ケイヒ</t>
    </rPh>
    <rPh sb="9" eb="12">
      <t>メイサンヒン</t>
    </rPh>
    <rPh sb="13" eb="17">
      <t>キョウドウケンショウ</t>
    </rPh>
    <phoneticPr fontId="2"/>
  </si>
  <si>
    <t>景品類に係る経費（その他/共同懸賞）</t>
    <rPh sb="0" eb="3">
      <t>ケイヒンルイ</t>
    </rPh>
    <rPh sb="4" eb="5">
      <t>カカ</t>
    </rPh>
    <rPh sb="6" eb="8">
      <t>ケイヒ</t>
    </rPh>
    <rPh sb="11" eb="12">
      <t>ホカ</t>
    </rPh>
    <rPh sb="13" eb="15">
      <t>キョウドウ</t>
    </rPh>
    <rPh sb="15" eb="17">
      <t>ケンショウ</t>
    </rPh>
    <phoneticPr fontId="2"/>
  </si>
  <si>
    <t>名産品開発費</t>
    <rPh sb="0" eb="2">
      <t>メイサン</t>
    </rPh>
    <rPh sb="2" eb="3">
      <t>ヒン</t>
    </rPh>
    <rPh sb="3" eb="5">
      <t>カイハツ</t>
    </rPh>
    <rPh sb="5" eb="6">
      <t>ヒ</t>
    </rPh>
    <phoneticPr fontId="2"/>
  </si>
  <si>
    <t>＜共同懸賞に係る制限＞</t>
    <rPh sb="1" eb="3">
      <t>キョウドウ</t>
    </rPh>
    <rPh sb="3" eb="5">
      <t>ケンショウ</t>
    </rPh>
    <rPh sb="6" eb="7">
      <t>カカ</t>
    </rPh>
    <rPh sb="8" eb="10">
      <t>セイゲン</t>
    </rPh>
    <phoneticPr fontId="2"/>
  </si>
  <si>
    <t>懸賞に係る
売上予定総額</t>
    <rPh sb="0" eb="2">
      <t>ケンショウ</t>
    </rPh>
    <rPh sb="3" eb="4">
      <t>カカ</t>
    </rPh>
    <rPh sb="6" eb="8">
      <t>ウリアゲ</t>
    </rPh>
    <rPh sb="8" eb="10">
      <t>ヨテイ</t>
    </rPh>
    <rPh sb="10" eb="12">
      <t>ソウガク</t>
    </rPh>
    <phoneticPr fontId="2"/>
  </si>
  <si>
    <t>景品類に係る
名産品の割合</t>
    <rPh sb="0" eb="3">
      <t>ケイヒンルイ</t>
    </rPh>
    <rPh sb="4" eb="5">
      <t>カカ</t>
    </rPh>
    <rPh sb="7" eb="9">
      <t>メイサン</t>
    </rPh>
    <rPh sb="9" eb="10">
      <t>ヒン</t>
    </rPh>
    <rPh sb="11" eb="13">
      <t>ワリアイ</t>
    </rPh>
    <phoneticPr fontId="2"/>
  </si>
  <si>
    <t>←20％を下回る場合、不交付となります。</t>
    <rPh sb="5" eb="7">
      <t>シタマワ</t>
    </rPh>
    <rPh sb="8" eb="10">
      <t>バアイ</t>
    </rPh>
    <rPh sb="11" eb="12">
      <t>フ</t>
    </rPh>
    <rPh sb="12" eb="14">
      <t>コウフ</t>
    </rPh>
    <phoneticPr fontId="2"/>
  </si>
  <si>
    <r>
      <t>←共同懸賞に係る景品類の合計が、「懸賞に係る売上予定総額」の</t>
    </r>
    <r>
      <rPr>
        <b/>
        <u val="double"/>
        <sz val="11"/>
        <rFont val="ＭＳ 明朝"/>
        <family val="1"/>
        <charset val="128"/>
      </rPr>
      <t>３％以内</t>
    </r>
    <r>
      <rPr>
        <sz val="11"/>
        <rFont val="ＭＳ 明朝"/>
        <family val="1"/>
        <charset val="128"/>
      </rPr>
      <t>となるように設定してください。（景品表示法に基づく）</t>
    </r>
    <rPh sb="1" eb="5">
      <t>キョウドウケンショウ</t>
    </rPh>
    <rPh sb="6" eb="7">
      <t>カカ</t>
    </rPh>
    <rPh sb="8" eb="10">
      <t>ケイヒン</t>
    </rPh>
    <rPh sb="10" eb="11">
      <t>ルイ</t>
    </rPh>
    <rPh sb="12" eb="14">
      <t>ゴウケイ</t>
    </rPh>
    <rPh sb="17" eb="19">
      <t>ケンショウ</t>
    </rPh>
    <rPh sb="20" eb="21">
      <t>カカ</t>
    </rPh>
    <rPh sb="22" eb="24">
      <t>ウリアゲ</t>
    </rPh>
    <rPh sb="24" eb="26">
      <t>ヨテイ</t>
    </rPh>
    <rPh sb="26" eb="28">
      <t>ソウガク</t>
    </rPh>
    <rPh sb="32" eb="34">
      <t>イナイ</t>
    </rPh>
    <rPh sb="40" eb="42">
      <t>セッテイ</t>
    </rPh>
    <rPh sb="50" eb="55">
      <t>ケイヒンヒョウジホウ</t>
    </rPh>
    <rPh sb="56" eb="57">
      <t>モト</t>
    </rPh>
    <phoneticPr fontId="2"/>
  </si>
  <si>
    <t xml:space="preserve">
□にレ点を記入してください。</t>
    <phoneticPr fontId="2"/>
  </si>
  <si>
    <t>感染防止対策取組書及びマスク飲食実施店認証書を補助事業者の構成員（会員）等に掲示するよう呼びかけます。</t>
    <rPh sb="9" eb="10">
      <t>オヨ</t>
    </rPh>
    <rPh sb="21" eb="22">
      <t>ショ</t>
    </rPh>
    <rPh sb="23" eb="25">
      <t>ホジョ</t>
    </rPh>
    <rPh sb="25" eb="27">
      <t>ジギョウ</t>
    </rPh>
    <rPh sb="27" eb="28">
      <t>シャ</t>
    </rPh>
    <rPh sb="29" eb="31">
      <t>コウセイ</t>
    </rPh>
    <rPh sb="33" eb="35">
      <t>カイイン</t>
    </rPh>
    <rPh sb="36" eb="37">
      <t>トウ</t>
    </rPh>
    <rPh sb="38" eb="40">
      <t>ケイジ</t>
    </rPh>
    <rPh sb="44" eb="45">
      <t>ヨ</t>
    </rPh>
    <phoneticPr fontId="2"/>
  </si>
  <si>
    <t>※1　感染防止対策取組書</t>
    <phoneticPr fontId="2"/>
  </si>
  <si>
    <t>店舗·施設等が業種ごとに定められた感染防止対策のガイドライン等に沿った対策を実施しているかを一覧で示すことができる県の取組をいう。</t>
    <phoneticPr fontId="2"/>
  </si>
  <si>
    <t>※2　マスク飲食実施店認証制度</t>
    <rPh sb="13" eb="15">
      <t>セイド</t>
    </rPh>
    <phoneticPr fontId="2"/>
  </si>
  <si>
    <t>(2) 名産品（予定含む）　※複数名産品がある場合は、行を追加して記入すること</t>
    <rPh sb="15" eb="17">
      <t>フクスウ</t>
    </rPh>
    <rPh sb="17" eb="19">
      <t>メイサン</t>
    </rPh>
    <rPh sb="19" eb="20">
      <t>ヒン</t>
    </rPh>
    <rPh sb="23" eb="25">
      <t>バアイ</t>
    </rPh>
    <rPh sb="27" eb="28">
      <t>ギョウ</t>
    </rPh>
    <rPh sb="29" eb="31">
      <t>ツイカ</t>
    </rPh>
    <rPh sb="33" eb="35">
      <t>キニュウ</t>
    </rPh>
    <phoneticPr fontId="2"/>
  </si>
  <si>
    <t>本事業開始後であっても、新型コロナウイルス感染症の拡大状況によって、県から本事業における縮小又は中止の指示があればそれに従います。</t>
    <rPh sb="0" eb="1">
      <t>ホン</t>
    </rPh>
    <rPh sb="3" eb="5">
      <t>カイシ</t>
    </rPh>
    <rPh sb="37" eb="38">
      <t>ホン</t>
    </rPh>
    <rPh sb="38" eb="40">
      <t>ジギョウ</t>
    </rPh>
    <phoneticPr fontId="2"/>
  </si>
  <si>
    <t>感染防止対策取組書を補助事業者の事務所に掲示します。</t>
    <rPh sb="10" eb="12">
      <t>ホジョ</t>
    </rPh>
    <rPh sb="12" eb="14">
      <t>ジギョウ</t>
    </rPh>
    <rPh sb="14" eb="15">
      <t>シャ</t>
    </rPh>
    <rPh sb="16" eb="18">
      <t>ジム</t>
    </rPh>
    <rPh sb="18" eb="19">
      <t>ショ</t>
    </rPh>
    <rPh sb="20" eb="22">
      <t>ケイジ</t>
    </rPh>
    <phoneticPr fontId="2"/>
  </si>
  <si>
    <t>店舗の利用者一人ひとりが「マスク飲食」の徹底を図ることで、飲食店事業者の持続可能な営業環境を維持するとともに、利用者が安心して利用できる店舗を目指す取組をいう。</t>
    <phoneticPr fontId="2"/>
  </si>
  <si>
    <t>（単位：円）</t>
    <rPh sb="1" eb="3">
      <t>タンイ</t>
    </rPh>
    <rPh sb="4" eb="5">
      <t>エン</t>
    </rPh>
    <phoneticPr fontId="2"/>
  </si>
  <si>
    <t>１　補助事業申請者について</t>
    <rPh sb="2" eb="4">
      <t>ホジョ</t>
    </rPh>
    <rPh sb="4" eb="6">
      <t>ジギョウ</t>
    </rPh>
    <rPh sb="6" eb="8">
      <t>シンセイ</t>
    </rPh>
    <rPh sb="8" eb="9">
      <t>シャ</t>
    </rPh>
    <phoneticPr fontId="2"/>
  </si>
  <si>
    <t>２　商店街等の現在の状況</t>
    <rPh sb="2" eb="5">
      <t>ショウテンガイ</t>
    </rPh>
    <rPh sb="5" eb="6">
      <t>トウ</t>
    </rPh>
    <rPh sb="7" eb="9">
      <t>ゲンザイ</t>
    </rPh>
    <rPh sb="10" eb="12">
      <t>ジョウキョウ</t>
    </rPh>
    <phoneticPr fontId="2"/>
  </si>
  <si>
    <t>３　事業計画について</t>
    <phoneticPr fontId="2"/>
  </si>
  <si>
    <t>(3) 効果</t>
    <phoneticPr fontId="2"/>
  </si>
  <si>
    <t>※3　キャッシュレス・消費喚起事業(かながわPay)</t>
    <rPh sb="11" eb="13">
      <t>ショウヒ</t>
    </rPh>
    <rPh sb="13" eb="15">
      <t>カンキ</t>
    </rPh>
    <rPh sb="15" eb="17">
      <t>ジギョウ</t>
    </rPh>
    <phoneticPr fontId="2"/>
  </si>
  <si>
    <t>５　経費の配分</t>
    <rPh sb="2" eb="4">
      <t>ケイヒ</t>
    </rPh>
    <rPh sb="5" eb="7">
      <t>ハイブン</t>
    </rPh>
    <phoneticPr fontId="2"/>
  </si>
  <si>
    <t>広告宣伝費</t>
  </si>
  <si>
    <t>本事業の実施に当たっては、必要に応じて、「密閉」「密集」「密接」の３密を避けるとともに、基本的な感染防止対策であるMASK-マスク-｛Ｍ（適切なマスク着用）・Ａ（アルコール等で消毒）・Ｓ（アクリル板等でしゃへい、接触はショートタイム）・Ｋ（距離と換気、冬は加湿）｝を徹底するなど、適切な感染防止策を講じます。</t>
    <rPh sb="0" eb="1">
      <t>ホン</t>
    </rPh>
    <rPh sb="1" eb="3">
      <t>ジギョウ</t>
    </rPh>
    <rPh sb="4" eb="6">
      <t>ジッシ</t>
    </rPh>
    <rPh sb="7" eb="8">
      <t>ア</t>
    </rPh>
    <rPh sb="13" eb="15">
      <t>ヒツヨウ</t>
    </rPh>
    <rPh sb="16" eb="17">
      <t>オウ</t>
    </rPh>
    <rPh sb="133" eb="135">
      <t>テッテイ</t>
    </rPh>
    <phoneticPr fontId="2"/>
  </si>
  <si>
    <t>（a）</t>
    <phoneticPr fontId="2"/>
  </si>
  <si>
    <t>（ａ）</t>
    <phoneticPr fontId="2"/>
  </si>
  <si>
    <t>補助事業に
要する経費
（ａ）</t>
    <phoneticPr fontId="2"/>
  </si>
  <si>
    <t>■次の事項について、相違ありません。（□にレ点を記入してください。)</t>
    <phoneticPr fontId="2"/>
  </si>
  <si>
    <t>構成員の過半数が県内中小企業者（県個人事業税又は法人県民税の対象となる事業者のうち中小企業支援法（昭和38年法律第147号）第２条第１項第１号から第４号に規定する者）である。</t>
    <phoneticPr fontId="2"/>
  </si>
  <si>
    <t>設立年月</t>
    <rPh sb="0" eb="2">
      <t>セツリツ</t>
    </rPh>
    <rPh sb="2" eb="4">
      <t>ネンゲツ</t>
    </rPh>
    <phoneticPr fontId="2"/>
  </si>
  <si>
    <t>(1) 内容（詳細に記入すること）</t>
    <phoneticPr fontId="2"/>
  </si>
  <si>
    <t>４　交付申請における誓約・同意事項</t>
    <rPh sb="2" eb="4">
      <t>コウフ</t>
    </rPh>
    <rPh sb="4" eb="6">
      <t>シンセイ</t>
    </rPh>
    <rPh sb="10" eb="12">
      <t>セイヤク</t>
    </rPh>
    <rPh sb="13" eb="15">
      <t>ドウイ</t>
    </rPh>
    <rPh sb="15" eb="17">
      <t>ジコウ</t>
    </rPh>
    <phoneticPr fontId="2"/>
  </si>
  <si>
    <r>
      <t>(1) 感染防止対策取組書</t>
    </r>
    <r>
      <rPr>
        <vertAlign val="superscript"/>
        <sz val="11"/>
        <rFont val="ＭＳ 明朝"/>
        <family val="1"/>
        <charset val="128"/>
      </rPr>
      <t>※1</t>
    </r>
    <r>
      <rPr>
        <sz val="11"/>
        <rFont val="ＭＳ 明朝"/>
        <family val="1"/>
        <charset val="128"/>
      </rPr>
      <t>、マスク飲食実施店認証制度</t>
    </r>
    <r>
      <rPr>
        <vertAlign val="superscript"/>
        <sz val="11"/>
        <rFont val="ＭＳ 明朝"/>
        <family val="1"/>
        <charset val="128"/>
      </rPr>
      <t>※2</t>
    </r>
    <r>
      <rPr>
        <sz val="11"/>
        <rFont val="ＭＳ 明朝"/>
        <family val="1"/>
        <charset val="128"/>
      </rPr>
      <t>及びキャッシュレス・消費喚起事業(かながわPay)</t>
    </r>
    <r>
      <rPr>
        <vertAlign val="superscript"/>
        <sz val="11"/>
        <rFont val="ＭＳ 明朝"/>
        <family val="1"/>
        <charset val="128"/>
      </rPr>
      <t>※3</t>
    </r>
    <r>
      <rPr>
        <sz val="11"/>
        <rFont val="ＭＳ 明朝"/>
        <family val="1"/>
        <charset val="128"/>
      </rPr>
      <t>に係る誓約</t>
    </r>
    <rPh sb="4" eb="13">
      <t>カンセンボウシタイサクトリクミショ</t>
    </rPh>
    <rPh sb="26" eb="28">
      <t>セイド</t>
    </rPh>
    <rPh sb="60" eb="62">
      <t>セイヤク</t>
    </rPh>
    <phoneticPr fontId="2"/>
  </si>
  <si>
    <t>(2) 新型コロナウイルス感染防止に係る誓約</t>
    <rPh sb="4" eb="6">
      <t>シンガタ</t>
    </rPh>
    <rPh sb="13" eb="15">
      <t>カンセン</t>
    </rPh>
    <rPh sb="15" eb="17">
      <t>ボウシ</t>
    </rPh>
    <rPh sb="18" eb="19">
      <t>カカ</t>
    </rPh>
    <rPh sb="20" eb="22">
      <t>セイヤク</t>
    </rPh>
    <phoneticPr fontId="2"/>
  </si>
  <si>
    <t>(3) 神奈川県ホームページへの掲載に係る同意</t>
    <rPh sb="4" eb="7">
      <t>カナガワ</t>
    </rPh>
    <rPh sb="7" eb="8">
      <t>ケン</t>
    </rPh>
    <rPh sb="16" eb="18">
      <t>ケイサイ</t>
    </rPh>
    <rPh sb="19" eb="20">
      <t>カカ</t>
    </rPh>
    <rPh sb="21" eb="23">
      <t>ドウイ</t>
    </rPh>
    <phoneticPr fontId="2"/>
  </si>
  <si>
    <t>費目</t>
    <rPh sb="0" eb="2">
      <t>ヒモク</t>
    </rPh>
    <phoneticPr fontId="2"/>
  </si>
  <si>
    <t>団体名、所在地及び本事業の実施等に関する事項を神奈川県ホームページに掲載すること。</t>
    <rPh sb="0" eb="2">
      <t>ダンタイ</t>
    </rPh>
    <rPh sb="2" eb="3">
      <t>メイ</t>
    </rPh>
    <rPh sb="4" eb="7">
      <t>ショザイチ</t>
    </rPh>
    <rPh sb="7" eb="8">
      <t>オヨ</t>
    </rPh>
    <rPh sb="9" eb="10">
      <t>ホン</t>
    </rPh>
    <rPh sb="10" eb="12">
      <t>ジギョウ</t>
    </rPh>
    <rPh sb="13" eb="15">
      <t>ジッシ</t>
    </rPh>
    <rPh sb="15" eb="16">
      <t>トウ</t>
    </rPh>
    <rPh sb="17" eb="18">
      <t>カン</t>
    </rPh>
    <rPh sb="20" eb="22">
      <t>ジコウ</t>
    </rPh>
    <rPh sb="23" eb="27">
      <t>カナガワケン</t>
    </rPh>
    <rPh sb="34" eb="36">
      <t>ケイサイ</t>
    </rPh>
    <phoneticPr fontId="2"/>
  </si>
  <si>
    <t>「キャッシュレス・消費喚起事業(かながわPay)」とは、県内消費を喚起するため、感染防止対策取組書を掲示している県内の加盟店で「かながわPay」アプリを通じてキャッシュレス決済した場合、ポイント還元を行うキャンペーンをいう。</t>
    <phoneticPr fontId="2"/>
  </si>
  <si>
    <t>かながわ商店会</t>
    <rPh sb="4" eb="7">
      <t>ショウテンカイ</t>
    </rPh>
    <phoneticPr fontId="2"/>
  </si>
  <si>
    <r>
      <t>〒</t>
    </r>
    <r>
      <rPr>
        <sz val="11"/>
        <color rgb="FFFF0000"/>
        <rFont val="ＭＳ 明朝"/>
        <family val="1"/>
        <charset val="128"/>
      </rPr>
      <t>231-8588
横浜市中区日本大通１</t>
    </r>
    <rPh sb="10" eb="13">
      <t>ヨコハマシ</t>
    </rPh>
    <rPh sb="13" eb="15">
      <t>ナカク</t>
    </rPh>
    <rPh sb="15" eb="19">
      <t>ニホンオオドオリ</t>
    </rPh>
    <phoneticPr fontId="2"/>
  </si>
  <si>
    <t>平成３年６月</t>
    <rPh sb="0" eb="2">
      <t>ヘイセイ</t>
    </rPh>
    <rPh sb="3" eb="4">
      <t>ネン</t>
    </rPh>
    <rPh sb="5" eb="6">
      <t>ガツ</t>
    </rPh>
    <phoneticPr fontId="2"/>
  </si>
  <si>
    <t>正会員数
（R4.4.1時点）</t>
    <rPh sb="0" eb="1">
      <t>セイ</t>
    </rPh>
    <rPh sb="1" eb="4">
      <t>カイインスウ</t>
    </rPh>
    <rPh sb="12" eb="14">
      <t>ジテン</t>
    </rPh>
    <phoneticPr fontId="2"/>
  </si>
  <si>
    <t>会長　神奈川　太郎</t>
    <rPh sb="0" eb="2">
      <t>カイチョウ</t>
    </rPh>
    <rPh sb="3" eb="6">
      <t>カナガワ</t>
    </rPh>
    <rPh sb="7" eb="9">
      <t>タロウ</t>
    </rPh>
    <phoneticPr fontId="2"/>
  </si>
  <si>
    <t>○○○‐○○○‐○○○○</t>
    <phoneticPr fontId="2"/>
  </si>
  <si>
    <t>神奈川　次郎</t>
    <rPh sb="0" eb="3">
      <t>カナガワ</t>
    </rPh>
    <rPh sb="4" eb="6">
      <t>ジロウ</t>
    </rPh>
    <phoneticPr fontId="2"/>
  </si>
  <si>
    <t>〇〇＠○○.jp</t>
    <phoneticPr fontId="2"/>
  </si>
  <si>
    <r>
      <t xml:space="preserve">立地：　
</t>
    </r>
    <r>
      <rPr>
        <sz val="11"/>
        <color rgb="FFFF0000"/>
        <rFont val="ＭＳ Ｐ明朝"/>
        <family val="1"/>
        <charset val="128"/>
      </rPr>
      <t>○○駅から徒歩〇分に位置する商店会。平坦な道が続いており、来街者が来やすい場所となっている。会員店舗は点在しており、通りとなっていない。</t>
    </r>
    <phoneticPr fontId="2"/>
  </si>
  <si>
    <r>
      <t xml:space="preserve">客層：　
</t>
    </r>
    <r>
      <rPr>
        <sz val="11"/>
        <color rgb="FFFF0000"/>
        <rFont val="ＭＳ Ｐ明朝"/>
        <family val="1"/>
        <charset val="128"/>
      </rPr>
      <t>子ども連れのファミリー層が多い。また、平坦な道が続いているため、高齢者も同様に多く来街している。</t>
    </r>
    <phoneticPr fontId="2"/>
  </si>
  <si>
    <r>
      <t xml:space="preserve">業種構成（割合）：　
</t>
    </r>
    <r>
      <rPr>
        <sz val="11"/>
        <color rgb="FFFF0000"/>
        <rFont val="ＭＳ Ｐ明朝"/>
        <family val="1"/>
        <charset val="128"/>
      </rPr>
      <t>飲食店が70％、物販店が10％、その他不動産屋やクリーニング店等がある。</t>
    </r>
    <rPh sb="5" eb="7">
      <t>ワリアイ</t>
    </rPh>
    <phoneticPr fontId="2"/>
  </si>
  <si>
    <r>
      <t xml:space="preserve">新型コロナウイルス感染症の影響等：
</t>
    </r>
    <r>
      <rPr>
        <sz val="11"/>
        <color rgb="FFFF0000"/>
        <rFont val="ＭＳ Ｐ明朝"/>
        <family val="1"/>
        <charset val="128"/>
      </rPr>
      <t>新型コロナウイルス感染症拡大前と比較し、歩行者通行量が約〇％、売上高が約〇％減少しており、商店街活動が停滞してしまっている。</t>
    </r>
    <rPh sb="18" eb="20">
      <t>シンガタ</t>
    </rPh>
    <rPh sb="27" eb="32">
      <t>カンセンショウカクダイ</t>
    </rPh>
    <rPh sb="32" eb="33">
      <t>マエ</t>
    </rPh>
    <rPh sb="34" eb="36">
      <t>ヒカク</t>
    </rPh>
    <rPh sb="38" eb="44">
      <t>ホコウシャツウコウリョウ</t>
    </rPh>
    <rPh sb="45" eb="46">
      <t>ヤク</t>
    </rPh>
    <rPh sb="49" eb="51">
      <t>ウリアゲ</t>
    </rPh>
    <rPh sb="51" eb="52">
      <t>ダカ</t>
    </rPh>
    <rPh sb="53" eb="55">
      <t>ヤクマル</t>
    </rPh>
    <rPh sb="56" eb="58">
      <t>ゲンショウ</t>
    </rPh>
    <rPh sb="63" eb="66">
      <t>ショウテンガイ</t>
    </rPh>
    <rPh sb="66" eb="68">
      <t>カツドウ</t>
    </rPh>
    <rPh sb="69" eb="71">
      <t>テイタイ</t>
    </rPh>
    <phoneticPr fontId="2"/>
  </si>
  <si>
    <t>パッケージ開発</t>
    <rPh sb="5" eb="7">
      <t>カイハツ</t>
    </rPh>
    <phoneticPr fontId="2"/>
  </si>
  <si>
    <r>
      <t>歩行者通行量：
（事業実施前）令和</t>
    </r>
    <r>
      <rPr>
        <sz val="11"/>
        <color rgb="FFFF0000"/>
        <rFont val="ＭＳ Ｐ明朝"/>
        <family val="1"/>
        <charset val="128"/>
      </rPr>
      <t>４</t>
    </r>
    <r>
      <rPr>
        <sz val="11"/>
        <rFont val="ＭＳ Ｐ明朝"/>
        <family val="1"/>
        <charset val="128"/>
      </rPr>
      <t>年</t>
    </r>
    <r>
      <rPr>
        <sz val="11"/>
        <color rgb="FFFF0000"/>
        <rFont val="ＭＳ Ｐ明朝"/>
        <family val="1"/>
        <charset val="128"/>
      </rPr>
      <t>４</t>
    </r>
    <r>
      <rPr>
        <sz val="11"/>
        <rFont val="ＭＳ Ｐ明朝"/>
        <family val="1"/>
        <charset val="128"/>
      </rPr>
      <t>月</t>
    </r>
    <r>
      <rPr>
        <sz val="11"/>
        <color rgb="FFFF0000"/>
        <rFont val="ＭＳ Ｐ明朝"/>
        <family val="1"/>
        <charset val="128"/>
      </rPr>
      <t>１</t>
    </r>
    <r>
      <rPr>
        <sz val="11"/>
        <rFont val="ＭＳ Ｐ明朝"/>
        <family val="1"/>
        <charset val="128"/>
      </rPr>
      <t>日（</t>
    </r>
    <r>
      <rPr>
        <sz val="11"/>
        <color rgb="FFFF0000"/>
        <rFont val="ＭＳ Ｐ明朝"/>
        <family val="1"/>
        <charset val="128"/>
      </rPr>
      <t>金</t>
    </r>
    <r>
      <rPr>
        <sz val="11"/>
        <rFont val="ＭＳ Ｐ明朝"/>
        <family val="1"/>
        <charset val="128"/>
      </rPr>
      <t>）</t>
    </r>
    <r>
      <rPr>
        <sz val="11"/>
        <color rgb="FFFF0000"/>
        <rFont val="ＭＳ Ｐ明朝"/>
        <family val="1"/>
        <charset val="128"/>
      </rPr>
      <t>９</t>
    </r>
    <r>
      <rPr>
        <sz val="11"/>
        <rFont val="ＭＳ Ｐ明朝"/>
        <family val="1"/>
        <charset val="128"/>
      </rPr>
      <t>時</t>
    </r>
    <r>
      <rPr>
        <sz val="11"/>
        <color rgb="FFFF0000"/>
        <rFont val="ＭＳ Ｐ明朝"/>
        <family val="1"/>
        <charset val="128"/>
      </rPr>
      <t>30</t>
    </r>
    <r>
      <rPr>
        <sz val="11"/>
        <rFont val="ＭＳ Ｐ明朝"/>
        <family val="1"/>
        <charset val="128"/>
      </rPr>
      <t>分～</t>
    </r>
    <r>
      <rPr>
        <sz val="11"/>
        <color rgb="FFFF0000"/>
        <rFont val="ＭＳ Ｐ明朝"/>
        <family val="1"/>
        <charset val="128"/>
      </rPr>
      <t>15</t>
    </r>
    <r>
      <rPr>
        <sz val="11"/>
        <rFont val="ＭＳ Ｐ明朝"/>
        <family val="1"/>
        <charset val="128"/>
      </rPr>
      <t>時</t>
    </r>
    <r>
      <rPr>
        <sz val="11"/>
        <color rgb="FFFF0000"/>
        <rFont val="ＭＳ Ｐ明朝"/>
        <family val="1"/>
        <charset val="128"/>
      </rPr>
      <t>30</t>
    </r>
    <r>
      <rPr>
        <sz val="11"/>
        <rFont val="ＭＳ Ｐ明朝"/>
        <family val="1"/>
        <charset val="128"/>
      </rPr>
      <t>分　</t>
    </r>
    <r>
      <rPr>
        <sz val="11"/>
        <color rgb="FFFF0000"/>
        <rFont val="ＭＳ Ｐ明朝"/>
        <family val="1"/>
        <charset val="128"/>
      </rPr>
      <t>4,000</t>
    </r>
    <r>
      <rPr>
        <sz val="11"/>
        <rFont val="ＭＳ Ｐ明朝"/>
        <family val="1"/>
        <charset val="128"/>
      </rPr>
      <t>人
（目標）　</t>
    </r>
    <r>
      <rPr>
        <sz val="11"/>
        <color rgb="FFFF0000"/>
        <rFont val="ＭＳ Ｐ明朝"/>
        <family val="1"/>
        <charset val="128"/>
      </rPr>
      <t>4,400</t>
    </r>
    <r>
      <rPr>
        <sz val="11"/>
        <rFont val="ＭＳ Ｐ明朝"/>
        <family val="1"/>
        <charset val="128"/>
      </rPr>
      <t>人　（</t>
    </r>
    <r>
      <rPr>
        <sz val="11"/>
        <color rgb="FFFF0000"/>
        <rFont val="ＭＳ Ｐ明朝"/>
        <family val="1"/>
        <charset val="128"/>
      </rPr>
      <t>10</t>
    </r>
    <r>
      <rPr>
        <sz val="11"/>
        <rFont val="ＭＳ Ｐ明朝"/>
        <family val="1"/>
        <charset val="128"/>
      </rPr>
      <t>％増）</t>
    </r>
    <rPh sb="24" eb="25">
      <t>キン</t>
    </rPh>
    <phoneticPr fontId="2"/>
  </si>
  <si>
    <r>
      <t>年間売上高※万円単位：
（事業実施前）　</t>
    </r>
    <r>
      <rPr>
        <sz val="11"/>
        <color rgb="FFFF0000"/>
        <rFont val="ＭＳ Ｐ明朝"/>
        <family val="1"/>
        <charset val="128"/>
      </rPr>
      <t>40,000</t>
    </r>
    <r>
      <rPr>
        <sz val="11"/>
        <rFont val="ＭＳ Ｐ明朝"/>
        <family val="1"/>
        <charset val="128"/>
      </rPr>
      <t>万円　（全会員</t>
    </r>
    <r>
      <rPr>
        <sz val="11"/>
        <color rgb="FFFF0000"/>
        <rFont val="ＭＳ Ｐ明朝"/>
        <family val="1"/>
        <charset val="128"/>
      </rPr>
      <t>30</t>
    </r>
    <r>
      <rPr>
        <sz val="11"/>
        <rFont val="ＭＳ Ｐ明朝"/>
        <family val="1"/>
        <charset val="128"/>
      </rPr>
      <t>名のうち、</t>
    </r>
    <r>
      <rPr>
        <sz val="11"/>
        <color rgb="FFFF0000"/>
        <rFont val="ＭＳ Ｐ明朝"/>
        <family val="1"/>
        <charset val="128"/>
      </rPr>
      <t>20</t>
    </r>
    <r>
      <rPr>
        <sz val="11"/>
        <rFont val="ＭＳ Ｐ明朝"/>
        <family val="1"/>
        <charset val="128"/>
      </rPr>
      <t>名を集計）
（目標）　</t>
    </r>
    <r>
      <rPr>
        <sz val="11"/>
        <color rgb="FFFF0000"/>
        <rFont val="ＭＳ Ｐ明朝"/>
        <family val="1"/>
        <charset val="128"/>
      </rPr>
      <t>40,400</t>
    </r>
    <r>
      <rPr>
        <sz val="11"/>
        <rFont val="ＭＳ Ｐ明朝"/>
        <family val="1"/>
        <charset val="128"/>
      </rPr>
      <t>万円　　（</t>
    </r>
    <r>
      <rPr>
        <sz val="11"/>
        <color rgb="FFFF0000"/>
        <rFont val="ＭＳ Ｐ明朝"/>
        <family val="1"/>
        <charset val="128"/>
      </rPr>
      <t>１</t>
    </r>
    <r>
      <rPr>
        <sz val="11"/>
        <rFont val="ＭＳ Ｐ明朝"/>
        <family val="1"/>
        <charset val="128"/>
      </rPr>
      <t>％増）</t>
    </r>
    <rPh sb="0" eb="2">
      <t>ネンカン</t>
    </rPh>
    <phoneticPr fontId="2"/>
  </si>
  <si>
    <r>
      <t xml:space="preserve">地域住民の満足度等：　
</t>
    </r>
    <r>
      <rPr>
        <sz val="11"/>
        <color rgb="FFFF0000"/>
        <rFont val="ＭＳ Ｐ明朝"/>
        <family val="1"/>
        <charset val="128"/>
      </rPr>
      <t>地域住民からの○○○○○○○○といったニーズに応える。</t>
    </r>
    <phoneticPr fontId="2"/>
  </si>
  <si>
    <t>○○○○</t>
    <phoneticPr fontId="2"/>
  </si>
  <si>
    <t>商店会の○○をモチーフにした和菓子</t>
    <rPh sb="0" eb="3">
      <t>ショウテンカイ</t>
    </rPh>
    <rPh sb="14" eb="17">
      <t>ワガシ</t>
    </rPh>
    <phoneticPr fontId="2"/>
  </si>
  <si>
    <r>
      <t xml:space="preserve">実施体制：
</t>
    </r>
    <r>
      <rPr>
        <sz val="11"/>
        <color rgb="FFFF0000"/>
        <rFont val="ＭＳ Ｐ明朝"/>
        <family val="1"/>
        <charset val="128"/>
      </rPr>
      <t>会員約○名を事務局として実施し、支払は商店会会計担当が別途取り扱う。</t>
    </r>
    <rPh sb="0" eb="4">
      <t>ジッシタイセイ</t>
    </rPh>
    <phoneticPr fontId="2"/>
  </si>
  <si>
    <r>
      <t xml:space="preserve">実施スケジュール：
</t>
    </r>
    <r>
      <rPr>
        <sz val="11"/>
        <color rgb="FFFF0000"/>
        <rFont val="ＭＳ Ｐ明朝"/>
        <family val="1"/>
        <charset val="128"/>
      </rPr>
      <t>６月に総会を行い、名産品を決定する。
７月～８月にパッケージの開発及び広報チラシ・ポスターの作成を行う。
９月に福引きを実施する。実施後、各種支払を行う。</t>
    </r>
    <rPh sb="0" eb="2">
      <t>ジッシ</t>
    </rPh>
    <rPh sb="13" eb="15">
      <t>ソウカイ</t>
    </rPh>
    <rPh sb="16" eb="17">
      <t>オコナ</t>
    </rPh>
    <rPh sb="19" eb="21">
      <t>メイサン</t>
    </rPh>
    <rPh sb="21" eb="22">
      <t>ヒン</t>
    </rPh>
    <rPh sb="23" eb="25">
      <t>ケッテイ</t>
    </rPh>
    <rPh sb="41" eb="43">
      <t>カイハツ</t>
    </rPh>
    <rPh sb="43" eb="44">
      <t>オヨ</t>
    </rPh>
    <rPh sb="45" eb="47">
      <t>コウホウ</t>
    </rPh>
    <rPh sb="56" eb="58">
      <t>サクセイ</t>
    </rPh>
    <rPh sb="59" eb="60">
      <t>オコナ</t>
    </rPh>
    <rPh sb="66" eb="68">
      <t>フクビキ</t>
    </rPh>
    <phoneticPr fontId="2"/>
  </si>
  <si>
    <r>
      <t xml:space="preserve">事業内容：
</t>
    </r>
    <r>
      <rPr>
        <sz val="11"/>
        <color rgb="FFFF0000"/>
        <rFont val="ＭＳ Ｐ明朝"/>
        <family val="1"/>
        <charset val="128"/>
      </rPr>
      <t>秋のセール時に行う福引きの景品に名産品を取り入れ、来街者に名産品を体験してもらう。</t>
    </r>
    <r>
      <rPr>
        <sz val="11"/>
        <rFont val="ＭＳ Ｐ明朝"/>
        <family val="1"/>
        <charset val="128"/>
      </rPr>
      <t xml:space="preserve">
</t>
    </r>
    <rPh sb="0" eb="2">
      <t>ジギョウ</t>
    </rPh>
    <rPh sb="2" eb="4">
      <t>ナイヨウ</t>
    </rPh>
    <rPh sb="6" eb="7">
      <t>アキ</t>
    </rPh>
    <rPh sb="11" eb="12">
      <t>ジ</t>
    </rPh>
    <rPh sb="13" eb="14">
      <t>オコナ</t>
    </rPh>
    <rPh sb="15" eb="17">
      <t>フクビ</t>
    </rPh>
    <rPh sb="19" eb="21">
      <t>ケイヒン</t>
    </rPh>
    <rPh sb="22" eb="24">
      <t>メイサン</t>
    </rPh>
    <rPh sb="24" eb="25">
      <t>ヒン</t>
    </rPh>
    <rPh sb="26" eb="27">
      <t>ト</t>
    </rPh>
    <rPh sb="28" eb="29">
      <t>イ</t>
    </rPh>
    <rPh sb="31" eb="34">
      <t>ライガイシャ</t>
    </rPh>
    <rPh sb="35" eb="37">
      <t>メイサン</t>
    </rPh>
    <rPh sb="37" eb="38">
      <t>ヒン</t>
    </rPh>
    <rPh sb="39" eb="41">
      <t>タイケン</t>
    </rPh>
    <phoneticPr fontId="2"/>
  </si>
  <si>
    <t>名称①</t>
    <rPh sb="0" eb="2">
      <t>メイショウ</t>
    </rPh>
    <phoneticPr fontId="2"/>
  </si>
  <si>
    <t>概要①
（内容・特徴等）</t>
    <rPh sb="0" eb="2">
      <t>ガイヨウ</t>
    </rPh>
    <rPh sb="5" eb="7">
      <t>ナイヨウ</t>
    </rPh>
    <rPh sb="8" eb="10">
      <t>トクチョウ</t>
    </rPh>
    <rPh sb="10" eb="11">
      <t>ナド</t>
    </rPh>
    <phoneticPr fontId="2"/>
  </si>
  <si>
    <t>名称②</t>
    <rPh sb="0" eb="2">
      <t>メイショウ</t>
    </rPh>
    <phoneticPr fontId="2"/>
  </si>
  <si>
    <t>概要②
（内容・特徴等）</t>
    <rPh sb="0" eb="2">
      <t>ガイヨウ</t>
    </rPh>
    <rPh sb="5" eb="7">
      <t>ナイヨウ</t>
    </rPh>
    <rPh sb="8" eb="10">
      <t>トクチョウ</t>
    </rPh>
    <rPh sb="10" eb="11">
      <t>ナド</t>
    </rPh>
    <phoneticPr fontId="2"/>
  </si>
  <si>
    <t>△△△△</t>
    <phoneticPr fontId="2"/>
  </si>
  <si>
    <t>名称③</t>
    <rPh sb="0" eb="2">
      <t>メイショウ</t>
    </rPh>
    <phoneticPr fontId="2"/>
  </si>
  <si>
    <t>概要③
（内容・特徴等）</t>
    <rPh sb="0" eb="2">
      <t>ガイヨウ</t>
    </rPh>
    <rPh sb="5" eb="7">
      <t>ナイヨウ</t>
    </rPh>
    <rPh sb="8" eb="10">
      <t>トクチョウ</t>
    </rPh>
    <rPh sb="10" eb="11">
      <t>ナド</t>
    </rPh>
    <phoneticPr fontId="2"/>
  </si>
  <si>
    <t>●●●●</t>
    <phoneticPr fontId="2"/>
  </si>
  <si>
    <t>商店会の属する地域で収穫した○○を加工した食品</t>
    <rPh sb="0" eb="3">
      <t>ショウテンカイ</t>
    </rPh>
    <rPh sb="4" eb="5">
      <t>ゾク</t>
    </rPh>
    <rPh sb="7" eb="9">
      <t>チイキ</t>
    </rPh>
    <rPh sb="10" eb="12">
      <t>シュウカク</t>
    </rPh>
    <rPh sb="17" eb="19">
      <t>カコウ</t>
    </rPh>
    <rPh sb="21" eb="23">
      <t>ショクヒン</t>
    </rPh>
    <phoneticPr fontId="2"/>
  </si>
  <si>
    <t>商店会独自で行っている○○のサービス</t>
    <rPh sb="0" eb="3">
      <t>ショウテンカイ</t>
    </rPh>
    <rPh sb="3" eb="5">
      <t>ドクジ</t>
    </rPh>
    <rPh sb="6" eb="7">
      <t>オコナ</t>
    </rPh>
    <phoneticPr fontId="2"/>
  </si>
  <si>
    <t>福引き用景品</t>
    <rPh sb="0" eb="2">
      <t>フクビ</t>
    </rPh>
    <rPh sb="3" eb="4">
      <t>ヨウ</t>
    </rPh>
    <rPh sb="4" eb="6">
      <t>ケイヒン</t>
    </rPh>
    <phoneticPr fontId="2"/>
  </si>
  <si>
    <t>福引きチラシ・ポスター</t>
    <rPh sb="0" eb="2">
      <t>フクビキ</t>
    </rPh>
    <phoneticPr fontId="2"/>
  </si>
  <si>
    <t>補助対象経費</t>
    <phoneticPr fontId="2"/>
  </si>
  <si>
    <t>広告宣伝費
（ｃ）</t>
    <rPh sb="0" eb="2">
      <t>コウコク</t>
    </rPh>
    <rPh sb="2" eb="4">
      <t>センデン</t>
    </rPh>
    <rPh sb="4" eb="5">
      <t>ヒ</t>
    </rPh>
    <phoneticPr fontId="2"/>
  </si>
  <si>
    <r>
      <t>補助金交付申請額</t>
    </r>
    <r>
      <rPr>
        <sz val="8"/>
        <rFont val="ＭＳ 明朝"/>
        <family val="1"/>
        <charset val="128"/>
      </rPr>
      <t>※１</t>
    </r>
    <r>
      <rPr>
        <sz val="11"/>
        <rFont val="ＭＳ 明朝"/>
        <family val="1"/>
        <charset val="128"/>
      </rPr>
      <t xml:space="preserve">
（ｂ）×３/４＋
（ｃ）×３/４</t>
    </r>
    <r>
      <rPr>
        <sz val="8"/>
        <rFont val="ＭＳ 明朝"/>
        <family val="1"/>
        <charset val="128"/>
      </rPr>
      <t xml:space="preserve">※２
</t>
    </r>
    <r>
      <rPr>
        <sz val="11"/>
        <rFont val="ＭＳ 明朝"/>
        <family val="1"/>
        <charset val="128"/>
      </rPr>
      <t>千円未満切捨て</t>
    </r>
    <rPh sb="30" eb="36">
      <t>センエンミマンキリス</t>
    </rPh>
    <phoneticPr fontId="2"/>
  </si>
  <si>
    <t>※１　上限30万円
※２　上限10万円</t>
    <rPh sb="3" eb="5">
      <t>ジョウゲン</t>
    </rPh>
    <rPh sb="7" eb="9">
      <t>マンエン</t>
    </rPh>
    <rPh sb="13" eb="15">
      <t>ジョウゲン</t>
    </rPh>
    <rPh sb="17" eb="19">
      <t>マンエン</t>
    </rPh>
    <phoneticPr fontId="2"/>
  </si>
  <si>
    <t>景品に係る経費及び
名産品開発費
（ｂ）</t>
    <rPh sb="0" eb="2">
      <t>ケイヒン</t>
    </rPh>
    <rPh sb="3" eb="4">
      <t>カカ</t>
    </rPh>
    <rPh sb="5" eb="7">
      <t>ケイヒ</t>
    </rPh>
    <rPh sb="7" eb="8">
      <t>オヨ</t>
    </rPh>
    <rPh sb="10" eb="12">
      <t>メイサン</t>
    </rPh>
    <rPh sb="12" eb="13">
      <t>ヒン</t>
    </rPh>
    <rPh sb="13" eb="15">
      <t>カイハツ</t>
    </rPh>
    <rPh sb="15" eb="16">
      <t>ヒ</t>
    </rPh>
    <phoneticPr fontId="2"/>
  </si>
  <si>
    <t>キャッシュレス・消費喚起事業(かながわPay)について、補助事業者の構成員（会員）等に対して、事業を周知するとともに、参加登録について、積極的な働きかけを行います。</t>
    <phoneticPr fontId="2"/>
  </si>
  <si>
    <t>景品類に係る経費（補助対象外経費/共同懸賞）</t>
    <rPh sb="0" eb="3">
      <t>ケイヒンルイ</t>
    </rPh>
    <rPh sb="4" eb="5">
      <t>カカ</t>
    </rPh>
    <rPh sb="6" eb="8">
      <t>ケイヒ</t>
    </rPh>
    <rPh sb="9" eb="13">
      <t>ホジョタイショウ</t>
    </rPh>
    <rPh sb="13" eb="14">
      <t>ガイ</t>
    </rPh>
    <rPh sb="14" eb="16">
      <t>ケイヒ</t>
    </rPh>
    <rPh sb="17" eb="21">
      <t>キョウドウケンショウ</t>
    </rPh>
    <phoneticPr fontId="2"/>
  </si>
  <si>
    <t>商品券等</t>
    <rPh sb="0" eb="2">
      <t>ショウヒン</t>
    </rPh>
    <rPh sb="2" eb="3">
      <t>ケン</t>
    </rPh>
    <rPh sb="3" eb="4">
      <t>ナド</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</si>
</sst>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_ "/>
    <numFmt numFmtId="177" formatCode="#,##0_ &quot;円&quot;"/>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b/>
      <sz val="11"/>
      <name val="ＭＳ 明朝"/>
      <family val="1"/>
      <charset val="128"/>
    </font>
    <font>
      <sz val="11"/>
      <name val="ＭＳ ゴシック"/>
      <family val="3"/>
      <charset val="128"/>
    </font>
    <font>
      <sz val="12"/>
      <name val="ＭＳ ゴシック"/>
      <family val="3"/>
      <charset val="128"/>
    </font>
    <font>
      <sz val="10"/>
      <name val="ＭＳ 明朝"/>
      <family val="1"/>
      <charset val="128"/>
    </font>
    <font>
      <b/>
      <u val="double"/>
      <sz val="11"/>
      <name val="ＭＳ 明朝"/>
      <family val="1"/>
      <charset val="128"/>
    </font>
    <font>
      <sz val="11"/>
      <color rgb="FFFF0000"/>
      <name val="ＭＳ Ｐ明朝"/>
      <family val="1"/>
      <charset val="128"/>
    </font>
    <font>
      <u/>
      <sz val="11"/>
      <name val="ＭＳ 明朝"/>
      <family val="1"/>
      <charset val="128"/>
    </font>
    <font>
      <vertAlign val="superscript"/>
      <sz val="11"/>
      <name val="ＭＳ 明朝"/>
      <family val="1"/>
      <charset val="128"/>
    </font>
    <font>
      <sz val="11"/>
      <color rgb="FFFF0000"/>
      <name val="ＭＳ 明朝"/>
      <family val="1"/>
      <charset val="128"/>
    </font>
    <font>
      <b/>
      <sz val="11"/>
      <color rgb="FFFF0000"/>
      <name val="ＭＳ 明朝"/>
      <family val="1"/>
      <charset val="128"/>
    </font>
    <font>
      <sz val="8"/>
      <name val="ＭＳ 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5"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
      <left style="hair">
        <color indexed="64"/>
      </left>
      <right/>
      <top/>
      <bottom style="hair">
        <color indexed="64"/>
      </bottom>
      <diagonal/>
    </border>
    <border>
      <left/>
      <right style="thin">
        <color indexed="64"/>
      </right>
      <top style="thin">
        <color indexed="64"/>
      </top>
      <bottom style="thin">
        <color indexed="64"/>
      </bottom>
      <diagonal/>
    </border>
    <border>
      <left style="hair">
        <color indexed="64"/>
      </left>
      <right/>
      <top style="hair">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diagonal/>
    </border>
    <border>
      <left/>
      <right/>
      <top/>
      <bottom style="hair">
        <color indexed="64"/>
      </bottom>
      <diagonal/>
    </border>
    <border>
      <left/>
      <right style="hair">
        <color indexed="64"/>
      </right>
      <top style="thin">
        <color indexed="64"/>
      </top>
      <bottom style="hair">
        <color indexed="6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s>
  <cellStyleXfs count="2">
    <xf numFmtId="0" fontId="0" fillId="0" borderId="0"/>
    <xf numFmtId="0" fontId="1" fillId="0" borderId="0"/>
  </cellStyleXfs>
  <cellXfs count="153">
    <xf numFmtId="0" fontId="0" fillId="0" borderId="0" xfId="0"/>
    <xf numFmtId="0" fontId="3" fillId="0" borderId="0" xfId="0" applyFont="1" applyAlignment="1">
      <alignment vertical="center"/>
    </xf>
    <xf numFmtId="0" fontId="3" fillId="0" borderId="0" xfId="1" applyFont="1" applyAlignment="1">
      <alignment horizontal="left" vertical="center" wrapText="1"/>
    </xf>
    <xf numFmtId="0" fontId="3" fillId="0" borderId="0" xfId="1" applyFont="1" applyAlignment="1">
      <alignment horizontal="left" vertical="center"/>
    </xf>
    <xf numFmtId="0" fontId="4" fillId="0" borderId="0" xfId="0" applyFont="1" applyAlignment="1">
      <alignment vertical="center"/>
    </xf>
    <xf numFmtId="0" fontId="4" fillId="0" borderId="0" xfId="1" applyFont="1" applyAlignment="1">
      <alignment vertical="center"/>
    </xf>
    <xf numFmtId="0" fontId="4" fillId="0" borderId="0" xfId="1" applyFont="1" applyBorder="1" applyAlignment="1">
      <alignment vertical="center"/>
    </xf>
    <xf numFmtId="0" fontId="4" fillId="0" borderId="0" xfId="1" applyFont="1" applyAlignment="1">
      <alignment horizontal="left" vertical="center" wrapText="1"/>
    </xf>
    <xf numFmtId="0" fontId="4" fillId="0" borderId="1" xfId="1" applyFont="1" applyBorder="1" applyAlignment="1">
      <alignment vertical="center"/>
    </xf>
    <xf numFmtId="0" fontId="4" fillId="0" borderId="0" xfId="1" applyFont="1"/>
    <xf numFmtId="0" fontId="4" fillId="0" borderId="0" xfId="1" applyFont="1" applyAlignment="1">
      <alignment horizontal="left" vertical="center"/>
    </xf>
    <xf numFmtId="0" fontId="4" fillId="0" borderId="0" xfId="0" applyFont="1"/>
    <xf numFmtId="0" fontId="5" fillId="0" borderId="0" xfId="0" applyFont="1" applyAlignment="1">
      <alignment vertical="center"/>
    </xf>
    <xf numFmtId="0" fontId="3" fillId="0" borderId="0" xfId="1" applyFont="1" applyBorder="1" applyAlignment="1">
      <alignment vertical="center"/>
    </xf>
    <xf numFmtId="0" fontId="3" fillId="0" borderId="0" xfId="1" applyFont="1" applyAlignment="1">
      <alignment vertical="center"/>
    </xf>
    <xf numFmtId="0" fontId="4" fillId="0" borderId="0" xfId="0" applyFont="1" applyAlignment="1">
      <alignment horizontal="left" vertical="center"/>
    </xf>
    <xf numFmtId="0" fontId="4" fillId="0" borderId="0" xfId="1" applyFont="1" applyAlignment="1">
      <alignment horizontal="right" vertical="center"/>
    </xf>
    <xf numFmtId="0" fontId="4" fillId="0" borderId="6" xfId="1" applyFont="1" applyBorder="1" applyAlignment="1">
      <alignment horizontal="center"/>
    </xf>
    <xf numFmtId="0" fontId="4" fillId="0" borderId="6" xfId="1" applyFont="1" applyBorder="1"/>
    <xf numFmtId="0" fontId="4" fillId="0" borderId="21" xfId="1" applyFont="1" applyBorder="1" applyAlignment="1">
      <alignment vertical="center"/>
    </xf>
    <xf numFmtId="0" fontId="4" fillId="0" borderId="22" xfId="1" applyFont="1" applyBorder="1"/>
    <xf numFmtId="0" fontId="6" fillId="0" borderId="0" xfId="0" applyFont="1" applyAlignment="1">
      <alignment vertical="center"/>
    </xf>
    <xf numFmtId="0" fontId="6" fillId="0" borderId="0" xfId="1" applyFont="1" applyBorder="1" applyAlignment="1">
      <alignment vertical="center"/>
    </xf>
    <xf numFmtId="0" fontId="6" fillId="0" borderId="0" xfId="1" applyFont="1" applyAlignment="1">
      <alignment vertical="center"/>
    </xf>
    <xf numFmtId="0" fontId="4" fillId="3" borderId="0" xfId="1" applyFont="1" applyFill="1" applyBorder="1" applyAlignment="1">
      <alignment horizontal="left" vertical="center" wrapText="1"/>
    </xf>
    <xf numFmtId="0" fontId="4" fillId="3" borderId="0" xfId="1" applyFont="1" applyFill="1" applyAlignment="1">
      <alignment vertical="center"/>
    </xf>
    <xf numFmtId="0" fontId="3" fillId="3" borderId="0" xfId="1" applyFont="1" applyFill="1" applyAlignment="1">
      <alignment horizontal="left" vertical="center"/>
    </xf>
    <xf numFmtId="0" fontId="3" fillId="3" borderId="0" xfId="1" applyFont="1" applyFill="1" applyAlignment="1">
      <alignment horizontal="left" vertical="center" wrapText="1"/>
    </xf>
    <xf numFmtId="0" fontId="4" fillId="3" borderId="0" xfId="1" applyFont="1" applyFill="1" applyAlignment="1">
      <alignment horizontal="left" vertical="center"/>
    </xf>
    <xf numFmtId="0" fontId="4" fillId="3" borderId="0" xfId="1" applyFont="1" applyFill="1" applyAlignment="1">
      <alignment vertical="center" wrapText="1"/>
    </xf>
    <xf numFmtId="0" fontId="3" fillId="3" borderId="22" xfId="1" applyFont="1" applyFill="1" applyBorder="1" applyAlignment="1">
      <alignment horizontal="left" vertical="center" wrapText="1"/>
    </xf>
    <xf numFmtId="0" fontId="8" fillId="0" borderId="0" xfId="1" applyFont="1"/>
    <xf numFmtId="176" fontId="4" fillId="0" borderId="9" xfId="1" applyNumberFormat="1" applyFont="1" applyBorder="1" applyAlignment="1">
      <alignment horizontal="right" vertical="center"/>
    </xf>
    <xf numFmtId="176" fontId="4" fillId="0" borderId="23" xfId="1" applyNumberFormat="1" applyFont="1" applyBorder="1" applyAlignment="1">
      <alignment horizontal="right" vertical="center"/>
    </xf>
    <xf numFmtId="0" fontId="4" fillId="0" borderId="29" xfId="1" applyFont="1" applyBorder="1" applyAlignment="1">
      <alignment horizontal="center" vertical="center" wrapText="1"/>
    </xf>
    <xf numFmtId="0" fontId="4" fillId="0" borderId="0" xfId="1" applyFont="1" applyAlignment="1">
      <alignment vertical="top"/>
    </xf>
    <xf numFmtId="0" fontId="4" fillId="0" borderId="34" xfId="1" applyFont="1" applyBorder="1"/>
    <xf numFmtId="0" fontId="4" fillId="0" borderId="2" xfId="1" applyFont="1" applyBorder="1" applyAlignment="1">
      <alignment horizontal="center" vertical="center"/>
    </xf>
    <xf numFmtId="0" fontId="8" fillId="0" borderId="0" xfId="1" applyFont="1" applyFill="1" applyAlignment="1">
      <alignment wrapText="1"/>
    </xf>
    <xf numFmtId="0" fontId="8" fillId="0" borderId="0" xfId="1" applyFont="1" applyAlignment="1">
      <alignment wrapText="1"/>
    </xf>
    <xf numFmtId="0" fontId="8" fillId="0" borderId="33" xfId="1" applyFont="1" applyBorder="1" applyAlignment="1">
      <alignment horizontal="center" vertical="center" wrapText="1" shrinkToFit="1"/>
    </xf>
    <xf numFmtId="0" fontId="4" fillId="0" borderId="12" xfId="1" applyFont="1" applyBorder="1" applyAlignment="1">
      <alignment vertical="center" wrapText="1"/>
    </xf>
    <xf numFmtId="0" fontId="4" fillId="0" borderId="10" xfId="1" applyFont="1" applyBorder="1" applyAlignment="1">
      <alignment vertical="center"/>
    </xf>
    <xf numFmtId="0" fontId="8" fillId="0" borderId="32" xfId="1" applyFont="1" applyBorder="1" applyAlignment="1">
      <alignment horizontal="center" vertical="center" wrapText="1" shrinkToFit="1"/>
    </xf>
    <xf numFmtId="0" fontId="4" fillId="0" borderId="28" xfId="1" applyFont="1" applyBorder="1" applyAlignment="1">
      <alignment vertical="center"/>
    </xf>
    <xf numFmtId="0" fontId="4" fillId="0" borderId="7" xfId="1" applyFont="1" applyBorder="1" applyAlignment="1">
      <alignment vertical="center"/>
    </xf>
    <xf numFmtId="0" fontId="4" fillId="0" borderId="8" xfId="1" applyFont="1" applyBorder="1" applyAlignment="1">
      <alignment vertical="center" wrapText="1" shrinkToFit="1"/>
    </xf>
    <xf numFmtId="0" fontId="4" fillId="0" borderId="11" xfId="1" applyFont="1" applyBorder="1" applyAlignment="1">
      <alignment vertical="center"/>
    </xf>
    <xf numFmtId="176" fontId="4" fillId="0" borderId="13" xfId="1" applyNumberFormat="1" applyFont="1" applyBorder="1" applyAlignment="1">
      <alignment vertical="center"/>
    </xf>
    <xf numFmtId="0" fontId="4" fillId="0" borderId="14" xfId="1" applyFont="1" applyBorder="1" applyAlignment="1">
      <alignment vertical="center"/>
    </xf>
    <xf numFmtId="0" fontId="4" fillId="0" borderId="15" xfId="1" applyFont="1" applyBorder="1" applyAlignment="1">
      <alignment vertical="center"/>
    </xf>
    <xf numFmtId="0" fontId="4" fillId="0" borderId="16" xfId="1" applyFont="1" applyBorder="1" applyAlignment="1">
      <alignment vertical="center" wrapText="1"/>
    </xf>
    <xf numFmtId="176" fontId="4" fillId="0" borderId="17" xfId="1" applyNumberFormat="1" applyFont="1" applyBorder="1" applyAlignment="1">
      <alignment vertical="center"/>
    </xf>
    <xf numFmtId="0" fontId="4" fillId="0" borderId="18" xfId="1" applyFont="1" applyBorder="1" applyAlignment="1">
      <alignment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0" applyFont="1" applyFill="1" applyAlignment="1">
      <alignment vertical="center"/>
    </xf>
    <xf numFmtId="0" fontId="4" fillId="0" borderId="0" xfId="0" applyFont="1" applyFill="1" applyAlignment="1">
      <alignment vertical="center"/>
    </xf>
    <xf numFmtId="0" fontId="3" fillId="0" borderId="0" xfId="0" applyFont="1" applyAlignment="1">
      <alignment vertical="center" wrapText="1"/>
    </xf>
    <xf numFmtId="0" fontId="4" fillId="0" borderId="0" xfId="0" applyFont="1" applyAlignment="1">
      <alignment horizontal="right" vertical="center"/>
    </xf>
    <xf numFmtId="0" fontId="4" fillId="0" borderId="0" xfId="1" applyFont="1" applyBorder="1"/>
    <xf numFmtId="0" fontId="3" fillId="3" borderId="29" xfId="1" applyFont="1" applyFill="1" applyBorder="1" applyAlignment="1">
      <alignment horizontal="center" vertical="center"/>
    </xf>
    <xf numFmtId="0" fontId="6" fillId="0" borderId="0" xfId="1" applyFont="1" applyFill="1" applyBorder="1" applyAlignment="1">
      <alignment vertical="center"/>
    </xf>
    <xf numFmtId="0" fontId="11" fillId="0" borderId="0" xfId="0" applyFont="1" applyFill="1" applyAlignment="1">
      <alignment vertical="center"/>
    </xf>
    <xf numFmtId="0" fontId="10" fillId="4" borderId="0" xfId="0" applyFont="1" applyFill="1" applyAlignment="1">
      <alignment vertical="center"/>
    </xf>
    <xf numFmtId="0" fontId="3" fillId="4" borderId="0" xfId="0" applyFont="1" applyFill="1" applyAlignment="1">
      <alignment vertical="center"/>
    </xf>
    <xf numFmtId="0" fontId="3" fillId="3" borderId="0" xfId="0" applyFont="1" applyFill="1" applyAlignment="1">
      <alignment vertical="center"/>
    </xf>
    <xf numFmtId="0" fontId="10" fillId="3" borderId="0" xfId="0" applyFont="1" applyFill="1" applyAlignment="1">
      <alignment vertical="center" wrapText="1"/>
    </xf>
    <xf numFmtId="0" fontId="8" fillId="0" borderId="0" xfId="1" applyFont="1" applyBorder="1" applyAlignment="1">
      <alignment horizontal="center" vertical="center" wrapText="1" shrinkToFit="1"/>
    </xf>
    <xf numFmtId="176" fontId="4" fillId="0" borderId="40" xfId="1" applyNumberFormat="1" applyFont="1" applyBorder="1" applyAlignment="1">
      <alignment horizontal="right" vertical="center"/>
    </xf>
    <xf numFmtId="0" fontId="4" fillId="0" borderId="31" xfId="1" applyFont="1" applyBorder="1" applyAlignment="1">
      <alignment vertical="center"/>
    </xf>
    <xf numFmtId="176" fontId="4" fillId="0" borderId="26" xfId="1" applyNumberFormat="1" applyFont="1" applyBorder="1" applyAlignment="1">
      <alignment horizontal="left" vertical="center"/>
    </xf>
    <xf numFmtId="176" fontId="4" fillId="0" borderId="40" xfId="1" applyNumberFormat="1" applyFont="1" applyBorder="1" applyAlignment="1">
      <alignment horizontal="left" vertical="center"/>
    </xf>
    <xf numFmtId="176" fontId="4" fillId="0" borderId="0" xfId="0" applyNumberFormat="1" applyFont="1" applyBorder="1" applyAlignment="1">
      <alignment vertical="center"/>
    </xf>
    <xf numFmtId="176" fontId="4" fillId="0" borderId="0" xfId="0" applyNumberFormat="1" applyFont="1" applyFill="1" applyBorder="1" applyAlignment="1">
      <alignment vertical="center"/>
    </xf>
    <xf numFmtId="0" fontId="4" fillId="0" borderId="1" xfId="1" applyFont="1" applyBorder="1" applyAlignment="1">
      <alignment horizontal="center" vertical="center" wrapText="1"/>
    </xf>
    <xf numFmtId="0" fontId="3" fillId="3" borderId="29" xfId="1" applyFont="1" applyFill="1" applyBorder="1" applyAlignment="1">
      <alignment horizontal="center" vertical="center" wrapText="1"/>
    </xf>
    <xf numFmtId="0" fontId="4" fillId="3" borderId="0" xfId="0" applyFont="1" applyFill="1" applyAlignment="1">
      <alignment vertical="center"/>
    </xf>
    <xf numFmtId="0" fontId="5" fillId="3" borderId="0" xfId="0" applyFont="1" applyFill="1" applyAlignment="1">
      <alignment vertical="center"/>
    </xf>
    <xf numFmtId="0" fontId="4" fillId="0" borderId="1" xfId="0" applyFont="1" applyBorder="1" applyAlignment="1">
      <alignment horizontal="center" vertical="center" wrapText="1"/>
    </xf>
    <xf numFmtId="0" fontId="13" fillId="0" borderId="1" xfId="1" applyFont="1" applyBorder="1" applyAlignment="1">
      <alignment horizontal="left" vertical="center" indent="1"/>
    </xf>
    <xf numFmtId="176" fontId="13" fillId="0" borderId="9" xfId="1" applyNumberFormat="1" applyFont="1" applyBorder="1" applyAlignment="1">
      <alignment vertical="center"/>
    </xf>
    <xf numFmtId="176" fontId="13" fillId="0" borderId="13" xfId="1" applyNumberFormat="1" applyFont="1" applyBorder="1" applyAlignment="1">
      <alignment vertical="center"/>
    </xf>
    <xf numFmtId="176" fontId="13" fillId="0" borderId="20" xfId="1" applyNumberFormat="1" applyFont="1" applyBorder="1" applyAlignment="1">
      <alignment vertical="center"/>
    </xf>
    <xf numFmtId="176" fontId="13" fillId="0" borderId="9" xfId="1" applyNumberFormat="1" applyFont="1" applyBorder="1" applyAlignment="1">
      <alignment horizontal="right" vertical="center"/>
    </xf>
    <xf numFmtId="176" fontId="13" fillId="0" borderId="23" xfId="1" applyNumberFormat="1" applyFont="1" applyBorder="1" applyAlignment="1">
      <alignment horizontal="right" vertical="center"/>
    </xf>
    <xf numFmtId="0" fontId="13" fillId="0" borderId="12" xfId="1" applyFont="1" applyBorder="1" applyAlignment="1">
      <alignment vertical="center" wrapText="1"/>
    </xf>
    <xf numFmtId="176" fontId="13" fillId="0" borderId="1" xfId="0" applyNumberFormat="1" applyFont="1" applyBorder="1" applyAlignment="1">
      <alignment vertical="center"/>
    </xf>
    <xf numFmtId="9" fontId="14" fillId="0" borderId="31" xfId="1" applyNumberFormat="1" applyFont="1" applyBorder="1" applyAlignment="1">
      <alignment horizontal="center" vertical="center"/>
    </xf>
    <xf numFmtId="177" fontId="14" fillId="0" borderId="5" xfId="1" applyNumberFormat="1" applyFont="1" applyBorder="1" applyAlignment="1">
      <alignment horizontal="center" vertical="center"/>
    </xf>
    <xf numFmtId="0" fontId="4" fillId="0" borderId="0" xfId="1" applyFont="1" applyBorder="1" applyAlignment="1">
      <alignment horizontal="center" vertical="center"/>
    </xf>
    <xf numFmtId="176" fontId="13" fillId="0" borderId="0" xfId="1" applyNumberFormat="1" applyFont="1" applyBorder="1" applyAlignment="1">
      <alignment vertical="center"/>
    </xf>
    <xf numFmtId="41" fontId="13" fillId="0" borderId="1" xfId="1" applyNumberFormat="1" applyFont="1" applyBorder="1" applyAlignment="1">
      <alignment vertical="center"/>
    </xf>
    <xf numFmtId="0" fontId="13" fillId="0" borderId="25" xfId="1" applyFont="1" applyBorder="1" applyAlignment="1">
      <alignment vertical="center" wrapText="1"/>
    </xf>
    <xf numFmtId="176" fontId="13" fillId="0" borderId="17" xfId="1" applyNumberFormat="1" applyFont="1" applyBorder="1" applyAlignment="1">
      <alignment horizontal="right" vertical="center"/>
    </xf>
    <xf numFmtId="176" fontId="13" fillId="0" borderId="26" xfId="1" applyNumberFormat="1" applyFont="1" applyBorder="1" applyAlignment="1">
      <alignment horizontal="right" vertical="center"/>
    </xf>
    <xf numFmtId="176" fontId="13" fillId="0" borderId="27" xfId="1" applyNumberFormat="1" applyFont="1" applyBorder="1" applyAlignment="1">
      <alignment horizontal="right" vertical="center"/>
    </xf>
    <xf numFmtId="0" fontId="7" fillId="0" borderId="0" xfId="0" applyFont="1" applyAlignment="1">
      <alignment horizontal="center" vertical="center"/>
    </xf>
    <xf numFmtId="0" fontId="13" fillId="0" borderId="1" xfId="1" applyFont="1" applyBorder="1" applyAlignment="1">
      <alignment horizontal="left" vertical="center" indent="1"/>
    </xf>
    <xf numFmtId="0" fontId="4" fillId="0" borderId="1" xfId="1" applyFont="1" applyBorder="1" applyAlignment="1">
      <alignment horizontal="left" vertical="center" wrapText="1" indent="1"/>
    </xf>
    <xf numFmtId="0" fontId="4" fillId="0" borderId="1" xfId="1" applyFont="1" applyBorder="1" applyAlignment="1">
      <alignment horizontal="left" vertical="center" indent="1"/>
    </xf>
    <xf numFmtId="0" fontId="4" fillId="0" borderId="35" xfId="1" applyFont="1" applyBorder="1" applyAlignment="1">
      <alignment horizontal="left" vertical="center" wrapText="1" indent="2"/>
    </xf>
    <xf numFmtId="0" fontId="4" fillId="0" borderId="35" xfId="1" applyFont="1" applyBorder="1" applyAlignment="1">
      <alignment horizontal="left" vertical="center" indent="2"/>
    </xf>
    <xf numFmtId="0" fontId="4" fillId="0" borderId="0" xfId="1" applyFont="1" applyAlignment="1">
      <alignment horizontal="left" vertical="center"/>
    </xf>
    <xf numFmtId="0" fontId="3" fillId="0" borderId="1" xfId="1" applyFont="1" applyBorder="1" applyAlignment="1">
      <alignment horizontal="left" vertical="top" wrapText="1"/>
    </xf>
    <xf numFmtId="0" fontId="3" fillId="0" borderId="1" xfId="1" applyFont="1" applyBorder="1" applyAlignment="1">
      <alignment horizontal="left" vertical="top"/>
    </xf>
    <xf numFmtId="0" fontId="6" fillId="3" borderId="0" xfId="1" applyFont="1" applyFill="1" applyBorder="1" applyAlignment="1">
      <alignment horizontal="left" vertical="center" wrapText="1"/>
    </xf>
    <xf numFmtId="0" fontId="4" fillId="0" borderId="35" xfId="0" applyFont="1" applyBorder="1" applyAlignment="1">
      <alignment horizontal="left" vertical="center" wrapText="1"/>
    </xf>
    <xf numFmtId="0" fontId="3" fillId="3" borderId="2" xfId="1" applyFont="1" applyFill="1" applyBorder="1" applyAlignment="1">
      <alignment horizontal="left" vertical="top" wrapText="1"/>
    </xf>
    <xf numFmtId="0" fontId="3" fillId="3" borderId="30" xfId="1" applyFont="1" applyFill="1" applyBorder="1" applyAlignment="1">
      <alignment horizontal="left" vertical="top"/>
    </xf>
    <xf numFmtId="0" fontId="3" fillId="3" borderId="24" xfId="1" applyFont="1" applyFill="1" applyBorder="1" applyAlignment="1">
      <alignment horizontal="left" vertical="top"/>
    </xf>
    <xf numFmtId="0" fontId="10" fillId="3" borderId="3" xfId="1" applyFont="1" applyFill="1" applyBorder="1" applyAlignment="1">
      <alignment vertical="center"/>
    </xf>
    <xf numFmtId="0" fontId="3" fillId="3" borderId="30" xfId="1" applyFont="1" applyFill="1" applyBorder="1" applyAlignment="1">
      <alignment vertical="center"/>
    </xf>
    <xf numFmtId="0" fontId="3" fillId="3" borderId="24" xfId="1" applyFont="1" applyFill="1" applyBorder="1" applyAlignment="1">
      <alignment vertical="center"/>
    </xf>
    <xf numFmtId="0" fontId="10" fillId="3" borderId="3" xfId="1" applyFont="1" applyFill="1" applyBorder="1" applyAlignment="1">
      <alignment horizontal="left" vertical="center"/>
    </xf>
    <xf numFmtId="0" fontId="3" fillId="3" borderId="30" xfId="1" applyFont="1" applyFill="1" applyBorder="1" applyAlignment="1">
      <alignment horizontal="left" vertical="center"/>
    </xf>
    <xf numFmtId="0" fontId="3" fillId="3" borderId="24" xfId="1" applyFont="1" applyFill="1" applyBorder="1" applyAlignment="1">
      <alignment horizontal="left" vertical="center"/>
    </xf>
    <xf numFmtId="0" fontId="10" fillId="3" borderId="30" xfId="1" applyFont="1" applyFill="1" applyBorder="1" applyAlignment="1">
      <alignment horizontal="left" vertical="center"/>
    </xf>
    <xf numFmtId="0" fontId="10" fillId="3" borderId="24" xfId="1" applyFont="1" applyFill="1" applyBorder="1" applyAlignment="1">
      <alignment horizontal="left" vertical="center"/>
    </xf>
    <xf numFmtId="0" fontId="3" fillId="0" borderId="2" xfId="0" applyFont="1" applyBorder="1" applyAlignment="1">
      <alignment horizontal="left" vertical="center" wrapText="1" indent="2"/>
    </xf>
    <xf numFmtId="0" fontId="3" fillId="0" borderId="30" xfId="0" applyFont="1" applyBorder="1" applyAlignment="1">
      <alignment horizontal="left" vertical="center" wrapText="1" indent="2"/>
    </xf>
    <xf numFmtId="0" fontId="3" fillId="0" borderId="24" xfId="0" applyFont="1" applyBorder="1" applyAlignment="1">
      <alignment horizontal="left" vertical="center" wrapText="1" indent="2"/>
    </xf>
    <xf numFmtId="0" fontId="3" fillId="0" borderId="2" xfId="1" applyFont="1" applyBorder="1" applyAlignment="1">
      <alignment horizontal="left" vertical="top" wrapText="1"/>
    </xf>
    <xf numFmtId="0" fontId="3" fillId="0" borderId="30" xfId="1" applyFont="1" applyBorder="1" applyAlignment="1">
      <alignment horizontal="left" vertical="top" wrapText="1"/>
    </xf>
    <xf numFmtId="0" fontId="3" fillId="0" borderId="24" xfId="1" applyFont="1" applyBorder="1" applyAlignment="1">
      <alignment horizontal="left" vertical="top" wrapText="1"/>
    </xf>
    <xf numFmtId="0" fontId="3" fillId="3" borderId="2" xfId="0" applyFont="1" applyFill="1" applyBorder="1" applyAlignment="1">
      <alignment horizontal="left" vertical="center" wrapText="1" indent="2"/>
    </xf>
    <xf numFmtId="0" fontId="3" fillId="3" borderId="30" xfId="0" applyFont="1" applyFill="1" applyBorder="1" applyAlignment="1">
      <alignment horizontal="left" vertical="center" wrapText="1" indent="2"/>
    </xf>
    <xf numFmtId="0" fontId="3" fillId="3" borderId="24" xfId="0" applyFont="1" applyFill="1" applyBorder="1" applyAlignment="1">
      <alignment horizontal="left" vertical="center" wrapText="1" indent="2"/>
    </xf>
    <xf numFmtId="0" fontId="3" fillId="0" borderId="0" xfId="0" applyFont="1" applyAlignment="1">
      <alignment vertical="center" wrapText="1"/>
    </xf>
    <xf numFmtId="0" fontId="3" fillId="0" borderId="2" xfId="0" applyFont="1" applyFill="1" applyBorder="1" applyAlignment="1">
      <alignment horizontal="left" vertical="center" wrapText="1" indent="2"/>
    </xf>
    <xf numFmtId="0" fontId="3" fillId="0" borderId="30" xfId="0" applyFont="1" applyFill="1" applyBorder="1" applyAlignment="1">
      <alignment horizontal="left" vertical="center" wrapText="1" indent="2"/>
    </xf>
    <xf numFmtId="0" fontId="3" fillId="0" borderId="24" xfId="0" applyFont="1" applyFill="1" applyBorder="1" applyAlignment="1">
      <alignment horizontal="left" vertical="center" wrapText="1" indent="2"/>
    </xf>
    <xf numFmtId="0" fontId="3" fillId="3" borderId="0" xfId="0" applyFont="1" applyFill="1" applyAlignment="1">
      <alignment horizontal="left" vertical="center" wrapText="1"/>
    </xf>
    <xf numFmtId="0" fontId="4" fillId="0" borderId="2" xfId="1" applyFont="1" applyBorder="1" applyAlignment="1">
      <alignment horizontal="center" vertical="center"/>
    </xf>
    <xf numFmtId="0" fontId="4" fillId="0" borderId="19" xfId="1" applyFont="1" applyBorder="1" applyAlignment="1">
      <alignment horizontal="center" vertical="center"/>
    </xf>
    <xf numFmtId="0" fontId="4" fillId="0" borderId="6" xfId="1" applyFont="1" applyBorder="1" applyAlignment="1">
      <alignment horizontal="left" vertical="top" wrapText="1"/>
    </xf>
    <xf numFmtId="0" fontId="4" fillId="0" borderId="0" xfId="1" applyFont="1" applyBorder="1" applyAlignment="1">
      <alignment horizontal="left" vertical="top"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38" xfId="1" applyFont="1" applyBorder="1" applyAlignment="1">
      <alignment horizontal="center" vertical="center"/>
    </xf>
    <xf numFmtId="0" fontId="4" fillId="0" borderId="39" xfId="1" applyFont="1" applyBorder="1" applyAlignment="1">
      <alignment horizontal="center" vertical="center"/>
    </xf>
    <xf numFmtId="0" fontId="4" fillId="0" borderId="36" xfId="1" applyFont="1" applyBorder="1" applyAlignment="1">
      <alignment horizontal="center" vertical="center"/>
    </xf>
    <xf numFmtId="0" fontId="4" fillId="0" borderId="37" xfId="1" applyFont="1" applyBorder="1" applyAlignment="1">
      <alignment horizontal="center" vertical="center"/>
    </xf>
    <xf numFmtId="0" fontId="4" fillId="0" borderId="2" xfId="0" applyFont="1" applyBorder="1" applyAlignment="1">
      <alignment horizontal="center" vertical="center" wrapText="1"/>
    </xf>
    <xf numFmtId="0" fontId="4" fillId="0" borderId="24" xfId="0" applyFont="1" applyBorder="1" applyAlignment="1">
      <alignment horizontal="center" vertical="center" wrapText="1"/>
    </xf>
    <xf numFmtId="176" fontId="13" fillId="2" borderId="2" xfId="0" applyNumberFormat="1" applyFont="1" applyFill="1" applyBorder="1" applyAlignment="1">
      <alignment horizontal="center" vertical="center"/>
    </xf>
    <xf numFmtId="176" fontId="13" fillId="2" borderId="24" xfId="0" applyNumberFormat="1" applyFont="1" applyFill="1" applyBorder="1" applyAlignment="1">
      <alignment horizontal="center" vertical="center"/>
    </xf>
    <xf numFmtId="0" fontId="4" fillId="0" borderId="30" xfId="0" applyFont="1" applyBorder="1" applyAlignment="1">
      <alignment horizontal="center" vertical="center" wrapText="1"/>
    </xf>
    <xf numFmtId="176" fontId="4" fillId="0" borderId="22" xfId="0" applyNumberFormat="1" applyFont="1" applyFill="1" applyBorder="1" applyAlignment="1">
      <alignment horizontal="right" vertical="center" wrapText="1"/>
    </xf>
    <xf numFmtId="176" fontId="4" fillId="0" borderId="22" xfId="0" applyNumberFormat="1" applyFont="1" applyFill="1" applyBorder="1" applyAlignment="1">
      <alignment horizontal="right" vertical="center"/>
    </xf>
    <xf numFmtId="0" fontId="4" fillId="0" borderId="30" xfId="0" applyFont="1" applyBorder="1" applyAlignment="1">
      <alignment horizontal="center" vertical="center"/>
    </xf>
    <xf numFmtId="0" fontId="4" fillId="0" borderId="24"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4</xdr:row>
          <xdr:rowOff>68580</xdr:rowOff>
        </xdr:from>
        <xdr:to>
          <xdr:col>2</xdr:col>
          <xdr:colOff>434340</xdr:colOff>
          <xdr:row>4</xdr:row>
          <xdr:rowOff>441960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7620</xdr:colOff>
      <xdr:row>4</xdr:row>
      <xdr:rowOff>76200</xdr:rowOff>
    </xdr:from>
    <xdr:ext cx="502920" cy="275717"/>
    <xdr:sp macro="" textlink="">
      <xdr:nvSpPr>
        <xdr:cNvPr id="3" name="テキスト ボックス 2"/>
        <xdr:cNvSpPr txBox="1"/>
      </xdr:nvSpPr>
      <xdr:spPr>
        <a:xfrm>
          <a:off x="350520" y="1501140"/>
          <a:ext cx="50292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a:t>
          </a:r>
        </a:p>
      </xdr:txBody>
    </xdr:sp>
    <xdr:clientData/>
  </xdr:oneCellAnchor>
  <xdr:twoCellAnchor>
    <xdr:from>
      <xdr:col>5</xdr:col>
      <xdr:colOff>175260</xdr:colOff>
      <xdr:row>0</xdr:row>
      <xdr:rowOff>182880</xdr:rowOff>
    </xdr:from>
    <xdr:to>
      <xdr:col>5</xdr:col>
      <xdr:colOff>1127760</xdr:colOff>
      <xdr:row>1</xdr:row>
      <xdr:rowOff>182880</xdr:rowOff>
    </xdr:to>
    <xdr:sp macro="" textlink="">
      <xdr:nvSpPr>
        <xdr:cNvPr id="4" name="テキスト ボックス 2"/>
        <xdr:cNvSpPr txBox="1">
          <a:spLocks noChangeArrowheads="1"/>
        </xdr:cNvSpPr>
      </xdr:nvSpPr>
      <xdr:spPr bwMode="auto">
        <a:xfrm>
          <a:off x="4686300" y="182880"/>
          <a:ext cx="952500" cy="312420"/>
        </a:xfrm>
        <a:prstGeom prst="rect">
          <a:avLst/>
        </a:prstGeom>
        <a:solidFill>
          <a:srgbClr val="FFFFFF"/>
        </a:solidFill>
        <a:ln w="9525">
          <a:solidFill>
            <a:srgbClr val="FF0000"/>
          </a:solidFill>
          <a:miter lim="800000"/>
          <a:headEnd/>
          <a:tailEnd/>
        </a:ln>
      </xdr:spPr>
      <xdr:txBody>
        <a:bodyPr rot="0" vert="horz" wrap="square" lIns="91440" tIns="45720" rIns="91440" bIns="45720" anchor="t" anchorCtr="0">
          <a:noAutofit/>
        </a:bodyPr>
        <a:lstStyle/>
        <a:p>
          <a:pPr algn="ctr">
            <a:spcAft>
              <a:spcPts val="0"/>
            </a:spcAft>
          </a:pPr>
          <a:r>
            <a:rPr 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記載例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5</xdr:col>
      <xdr:colOff>213232</xdr:colOff>
      <xdr:row>1</xdr:row>
      <xdr:rowOff>69264</xdr:rowOff>
    </xdr:from>
    <xdr:to>
      <xdr:col>10</xdr:col>
      <xdr:colOff>239911</xdr:colOff>
      <xdr:row>3</xdr:row>
      <xdr:rowOff>226957</xdr:rowOff>
    </xdr:to>
    <xdr:sp macro="" textlink="">
      <xdr:nvSpPr>
        <xdr:cNvPr id="2" name="正方形/長方形 1"/>
        <xdr:cNvSpPr/>
      </xdr:nvSpPr>
      <xdr:spPr>
        <a:xfrm>
          <a:off x="6015318" y="232550"/>
          <a:ext cx="2933164" cy="867441"/>
        </a:xfrm>
        <a:prstGeom prst="rect">
          <a:avLst/>
        </a:prstGeom>
        <a:solidFill>
          <a:schemeClr val="accent4">
            <a:lumMod val="20000"/>
            <a:lumOff val="80000"/>
          </a:schemeClr>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800"/>
            <a:t>各記載欄は内容量に応じて随時広げてください。</a:t>
          </a:r>
        </a:p>
      </xdr:txBody>
    </xdr:sp>
    <xdr:clientData/>
  </xdr:twoCellAnchor>
  <mc:AlternateContent xmlns:mc="http://schemas.openxmlformats.org/markup-compatibility/2006">
    <mc:Choice xmlns:a14="http://schemas.microsoft.com/office/drawing/2010/main" Requires="a14">
      <xdr:twoCellAnchor editAs="oneCell">
        <xdr:from>
          <xdr:col>1</xdr:col>
          <xdr:colOff>68580</xdr:colOff>
          <xdr:row>22</xdr:row>
          <xdr:rowOff>114300</xdr:rowOff>
        </xdr:from>
        <xdr:to>
          <xdr:col>1</xdr:col>
          <xdr:colOff>327660</xdr:colOff>
          <xdr:row>22</xdr:row>
          <xdr:rowOff>365760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23</xdr:row>
          <xdr:rowOff>114300</xdr:rowOff>
        </xdr:from>
        <xdr:to>
          <xdr:col>1</xdr:col>
          <xdr:colOff>327660</xdr:colOff>
          <xdr:row>23</xdr:row>
          <xdr:rowOff>365760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34</xdr:row>
          <xdr:rowOff>320040</xdr:rowOff>
        </xdr:from>
        <xdr:to>
          <xdr:col>1</xdr:col>
          <xdr:colOff>327660</xdr:colOff>
          <xdr:row>34</xdr:row>
          <xdr:rowOff>563880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35</xdr:row>
          <xdr:rowOff>99060</xdr:rowOff>
        </xdr:from>
        <xdr:to>
          <xdr:col>1</xdr:col>
          <xdr:colOff>327660</xdr:colOff>
          <xdr:row>35</xdr:row>
          <xdr:rowOff>342900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24</xdr:row>
          <xdr:rowOff>99060</xdr:rowOff>
        </xdr:from>
        <xdr:to>
          <xdr:col>1</xdr:col>
          <xdr:colOff>312420</xdr:colOff>
          <xdr:row>24</xdr:row>
          <xdr:rowOff>342900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38</xdr:row>
          <xdr:rowOff>91440</xdr:rowOff>
        </xdr:from>
        <xdr:to>
          <xdr:col>1</xdr:col>
          <xdr:colOff>327660</xdr:colOff>
          <xdr:row>38</xdr:row>
          <xdr:rowOff>335280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15240</xdr:colOff>
      <xdr:row>38</xdr:row>
      <xdr:rowOff>38100</xdr:rowOff>
    </xdr:from>
    <xdr:ext cx="502920" cy="275717"/>
    <xdr:sp macro="" textlink="">
      <xdr:nvSpPr>
        <xdr:cNvPr id="9" name="テキスト ボックス 8"/>
        <xdr:cNvSpPr txBox="1"/>
      </xdr:nvSpPr>
      <xdr:spPr>
        <a:xfrm>
          <a:off x="182880" y="12230100"/>
          <a:ext cx="50292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a:t>
          </a:r>
        </a:p>
      </xdr:txBody>
    </xdr:sp>
    <xdr:clientData/>
  </xdr:oneCellAnchor>
  <xdr:oneCellAnchor>
    <xdr:from>
      <xdr:col>1</xdr:col>
      <xdr:colOff>15240</xdr:colOff>
      <xdr:row>35</xdr:row>
      <xdr:rowOff>53340</xdr:rowOff>
    </xdr:from>
    <xdr:ext cx="502920" cy="275717"/>
    <xdr:sp macro="" textlink="">
      <xdr:nvSpPr>
        <xdr:cNvPr id="10" name="テキスト ボックス 9"/>
        <xdr:cNvSpPr txBox="1"/>
      </xdr:nvSpPr>
      <xdr:spPr>
        <a:xfrm>
          <a:off x="182880" y="11506200"/>
          <a:ext cx="50292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a:t>
          </a:r>
        </a:p>
      </xdr:txBody>
    </xdr:sp>
    <xdr:clientData/>
  </xdr:oneCellAnchor>
  <xdr:oneCellAnchor>
    <xdr:from>
      <xdr:col>1</xdr:col>
      <xdr:colOff>22860</xdr:colOff>
      <xdr:row>34</xdr:row>
      <xdr:rowOff>281940</xdr:rowOff>
    </xdr:from>
    <xdr:ext cx="502920" cy="275717"/>
    <xdr:sp macro="" textlink="">
      <xdr:nvSpPr>
        <xdr:cNvPr id="11" name="テキスト ボックス 10"/>
        <xdr:cNvSpPr txBox="1"/>
      </xdr:nvSpPr>
      <xdr:spPr>
        <a:xfrm>
          <a:off x="190500" y="10972800"/>
          <a:ext cx="50292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a:t>
          </a:r>
        </a:p>
      </xdr:txBody>
    </xdr:sp>
    <xdr:clientData/>
  </xdr:oneCellAnchor>
  <xdr:oneCellAnchor>
    <xdr:from>
      <xdr:col>1</xdr:col>
      <xdr:colOff>15240</xdr:colOff>
      <xdr:row>24</xdr:row>
      <xdr:rowOff>45720</xdr:rowOff>
    </xdr:from>
    <xdr:ext cx="502920" cy="275717"/>
    <xdr:sp macro="" textlink="">
      <xdr:nvSpPr>
        <xdr:cNvPr id="12" name="テキスト ボックス 11"/>
        <xdr:cNvSpPr txBox="1"/>
      </xdr:nvSpPr>
      <xdr:spPr>
        <a:xfrm>
          <a:off x="182880" y="8077200"/>
          <a:ext cx="50292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a:t>
          </a:r>
        </a:p>
      </xdr:txBody>
    </xdr:sp>
    <xdr:clientData/>
  </xdr:oneCellAnchor>
  <xdr:oneCellAnchor>
    <xdr:from>
      <xdr:col>1</xdr:col>
      <xdr:colOff>15240</xdr:colOff>
      <xdr:row>23</xdr:row>
      <xdr:rowOff>91440</xdr:rowOff>
    </xdr:from>
    <xdr:ext cx="502920" cy="275717"/>
    <xdr:sp macro="" textlink="">
      <xdr:nvSpPr>
        <xdr:cNvPr id="13" name="テキスト ボックス 12"/>
        <xdr:cNvSpPr txBox="1"/>
      </xdr:nvSpPr>
      <xdr:spPr>
        <a:xfrm>
          <a:off x="182880" y="7703820"/>
          <a:ext cx="50292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a:t>
          </a:r>
        </a:p>
      </xdr:txBody>
    </xdr:sp>
    <xdr:clientData/>
  </xdr:oneCellAnchor>
  <xdr:oneCellAnchor>
    <xdr:from>
      <xdr:col>1</xdr:col>
      <xdr:colOff>30480</xdr:colOff>
      <xdr:row>22</xdr:row>
      <xdr:rowOff>91440</xdr:rowOff>
    </xdr:from>
    <xdr:ext cx="502920" cy="275717"/>
    <xdr:sp macro="" textlink="">
      <xdr:nvSpPr>
        <xdr:cNvPr id="14" name="テキスト ボックス 13"/>
        <xdr:cNvSpPr txBox="1"/>
      </xdr:nvSpPr>
      <xdr:spPr>
        <a:xfrm>
          <a:off x="198120" y="7284720"/>
          <a:ext cx="50292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a:t>
          </a:r>
        </a:p>
      </xdr:txBody>
    </xdr:sp>
    <xdr:clientData/>
  </xdr:oneCellAnchor>
  <xdr:twoCellAnchor>
    <xdr:from>
      <xdr:col>3</xdr:col>
      <xdr:colOff>982980</xdr:colOff>
      <xdr:row>15</xdr:row>
      <xdr:rowOff>563880</xdr:rowOff>
    </xdr:from>
    <xdr:to>
      <xdr:col>4</xdr:col>
      <xdr:colOff>1630680</xdr:colOff>
      <xdr:row>16</xdr:row>
      <xdr:rowOff>556260</xdr:rowOff>
    </xdr:to>
    <xdr:sp macro="" textlink="">
      <xdr:nvSpPr>
        <xdr:cNvPr id="3" name="テキスト ボックス 2"/>
        <xdr:cNvSpPr txBox="1"/>
      </xdr:nvSpPr>
      <xdr:spPr>
        <a:xfrm>
          <a:off x="3970020" y="6675120"/>
          <a:ext cx="1729740" cy="57912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全会員の半数以上の集計が必要です。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1083733</xdr:colOff>
      <xdr:row>27</xdr:row>
      <xdr:rowOff>287867</xdr:rowOff>
    </xdr:from>
    <xdr:to>
      <xdr:col>4</xdr:col>
      <xdr:colOff>203201</xdr:colOff>
      <xdr:row>27</xdr:row>
      <xdr:rowOff>330200</xdr:rowOff>
    </xdr:to>
    <xdr:cxnSp macro="">
      <xdr:nvCxnSpPr>
        <xdr:cNvPr id="4" name="直線矢印コネクタ 3"/>
        <xdr:cNvCxnSpPr/>
      </xdr:nvCxnSpPr>
      <xdr:spPr>
        <a:xfrm flipH="1" flipV="1">
          <a:off x="2743200" y="8212667"/>
          <a:ext cx="626534" cy="4233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84665</xdr:colOff>
      <xdr:row>27</xdr:row>
      <xdr:rowOff>186267</xdr:rowOff>
    </xdr:from>
    <xdr:to>
      <xdr:col>8</xdr:col>
      <xdr:colOff>778934</xdr:colOff>
      <xdr:row>28</xdr:row>
      <xdr:rowOff>25401</xdr:rowOff>
    </xdr:to>
    <xdr:sp macro="" textlink="">
      <xdr:nvSpPr>
        <xdr:cNvPr id="2" name="テキスト ボックス 1"/>
        <xdr:cNvSpPr txBox="1"/>
      </xdr:nvSpPr>
      <xdr:spPr>
        <a:xfrm>
          <a:off x="3234265" y="8297334"/>
          <a:ext cx="3776136" cy="338667"/>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名産品</a:t>
          </a:r>
          <a:r>
            <a:rPr kumimoji="1" lang="en-US" altLang="ja-JP" sz="1100">
              <a:solidFill>
                <a:srgbClr val="FF0000"/>
              </a:solidFill>
            </a:rPr>
            <a:t>120,000</a:t>
          </a:r>
          <a:r>
            <a:rPr kumimoji="1" lang="ja-JP" altLang="en-US" sz="1100">
              <a:solidFill>
                <a:srgbClr val="FF0000"/>
              </a:solidFill>
            </a:rPr>
            <a:t>円</a:t>
          </a:r>
          <a:r>
            <a:rPr kumimoji="1" lang="en-US" altLang="ja-JP" sz="1100">
              <a:solidFill>
                <a:srgbClr val="FF0000"/>
              </a:solidFill>
            </a:rPr>
            <a:t>÷</a:t>
          </a:r>
          <a:r>
            <a:rPr kumimoji="1" lang="ja-JP" altLang="en-US" sz="1100">
              <a:solidFill>
                <a:srgbClr val="FF0000"/>
              </a:solidFill>
            </a:rPr>
            <a:t>（名産品</a:t>
          </a:r>
          <a:r>
            <a:rPr kumimoji="1" lang="en-US" altLang="ja-JP" sz="1100">
              <a:solidFill>
                <a:srgbClr val="FF0000"/>
              </a:solidFill>
            </a:rPr>
            <a:t>120,000</a:t>
          </a:r>
          <a:r>
            <a:rPr kumimoji="1" lang="ja-JP" altLang="en-US" sz="1100">
              <a:solidFill>
                <a:srgbClr val="FF0000"/>
              </a:solidFill>
            </a:rPr>
            <a:t>円＋その他</a:t>
          </a:r>
          <a:r>
            <a:rPr kumimoji="1" lang="en-US" altLang="ja-JP" sz="1100">
              <a:solidFill>
                <a:srgbClr val="FF0000"/>
              </a:solidFill>
            </a:rPr>
            <a:t>100,000</a:t>
          </a:r>
          <a:r>
            <a:rPr kumimoji="1" lang="ja-JP" altLang="en-US" sz="1100">
              <a:solidFill>
                <a:srgbClr val="FF0000"/>
              </a:solidFill>
            </a:rPr>
            <a:t>円）</a:t>
          </a:r>
        </a:p>
      </xdr:txBody>
    </xdr:sp>
    <xdr:clientData/>
  </xdr:twoCellAnchor>
  <xdr:twoCellAnchor>
    <xdr:from>
      <xdr:col>6</xdr:col>
      <xdr:colOff>872066</xdr:colOff>
      <xdr:row>17</xdr:row>
      <xdr:rowOff>194735</xdr:rowOff>
    </xdr:from>
    <xdr:to>
      <xdr:col>7</xdr:col>
      <xdr:colOff>618067</xdr:colOff>
      <xdr:row>17</xdr:row>
      <xdr:rowOff>237068</xdr:rowOff>
    </xdr:to>
    <xdr:cxnSp macro="">
      <xdr:nvCxnSpPr>
        <xdr:cNvPr id="6" name="直線矢印コネクタ 5"/>
        <xdr:cNvCxnSpPr/>
      </xdr:nvCxnSpPr>
      <xdr:spPr>
        <a:xfrm flipH="1" flipV="1">
          <a:off x="5562599" y="4563535"/>
          <a:ext cx="626535" cy="4233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262467</xdr:colOff>
      <xdr:row>17</xdr:row>
      <xdr:rowOff>194733</xdr:rowOff>
    </xdr:from>
    <xdr:to>
      <xdr:col>13</xdr:col>
      <xdr:colOff>110067</xdr:colOff>
      <xdr:row>22</xdr:row>
      <xdr:rowOff>194734</xdr:rowOff>
    </xdr:to>
    <xdr:sp macro="" textlink="">
      <xdr:nvSpPr>
        <xdr:cNvPr id="5" name="テキスト ボックス 4"/>
        <xdr:cNvSpPr txBox="1"/>
      </xdr:nvSpPr>
      <xdr:spPr>
        <a:xfrm>
          <a:off x="5833534" y="4563533"/>
          <a:ext cx="3793066" cy="1532468"/>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共同懸賞で取扱う景品類に係る経費のうち、補助対象外経費をこちらに入力してください。</a:t>
          </a:r>
          <a:endParaRPr kumimoji="1" lang="en-US" altLang="ja-JP" sz="1100">
            <a:solidFill>
              <a:srgbClr val="FF0000"/>
            </a:solidFill>
          </a:endParaRPr>
        </a:p>
        <a:p>
          <a:r>
            <a:rPr kumimoji="1" lang="ja-JP" altLang="en-US" sz="1100">
              <a:solidFill>
                <a:srgbClr val="FF0000"/>
              </a:solidFill>
            </a:rPr>
            <a:t>（例）</a:t>
          </a:r>
          <a:endParaRPr kumimoji="1" lang="en-US" altLang="ja-JP" sz="1100">
            <a:solidFill>
              <a:srgbClr val="FF0000"/>
            </a:solidFill>
          </a:endParaRPr>
        </a:p>
        <a:p>
          <a:r>
            <a:rPr kumimoji="1" lang="ja-JP" altLang="en-US" sz="1100">
              <a:solidFill>
                <a:srgbClr val="FF0000"/>
              </a:solidFill>
            </a:rPr>
            <a:t>・金券等、補助対象外経費として定めているもの</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・「景品類に係る経費（名産品</a:t>
          </a:r>
          <a:r>
            <a:rPr kumimoji="1" lang="en-US" altLang="ja-JP" sz="1100">
              <a:solidFill>
                <a:srgbClr val="FF0000"/>
              </a:solidFill>
            </a:rPr>
            <a:t>/</a:t>
          </a:r>
          <a:r>
            <a:rPr kumimoji="1" lang="ja-JP" altLang="en-US" sz="1100">
              <a:solidFill>
                <a:srgbClr val="FF0000"/>
              </a:solidFill>
            </a:rPr>
            <a:t>共同懸賞）」の割合が</a:t>
          </a:r>
          <a:r>
            <a:rPr kumimoji="1" lang="en-US" altLang="ja-JP" sz="1100">
              <a:solidFill>
                <a:srgbClr val="FF0000"/>
              </a:solidFill>
            </a:rPr>
            <a:t>20</a:t>
          </a:r>
          <a:r>
            <a:rPr kumimoji="1" lang="ja-JP" altLang="en-US" sz="1100">
              <a:solidFill>
                <a:srgbClr val="FF0000"/>
              </a:solidFill>
            </a:rPr>
            <a:t>％以上になるように調整した「景品類に係る経費（その他</a:t>
          </a:r>
          <a:r>
            <a:rPr kumimoji="1" lang="en-US" altLang="ja-JP" sz="1100">
              <a:solidFill>
                <a:srgbClr val="FF0000"/>
              </a:solidFill>
            </a:rPr>
            <a:t>/</a:t>
          </a:r>
          <a:r>
            <a:rPr kumimoji="1" lang="ja-JP" altLang="en-US" sz="1100">
              <a:solidFill>
                <a:srgbClr val="FF0000"/>
              </a:solidFill>
            </a:rPr>
            <a:t>共同懸賞）」</a:t>
          </a:r>
          <a:endParaRPr kumimoji="1" lang="en-US" altLang="ja-JP" sz="1100">
            <a:solidFill>
              <a:srgbClr val="FF0000"/>
            </a:solidFill>
          </a:endParaRPr>
        </a:p>
      </xdr:txBody>
    </xdr:sp>
    <xdr:clientData/>
  </xdr:twoCellAnchor>
  <xdr:twoCellAnchor>
    <xdr:from>
      <xdr:col>7</xdr:col>
      <xdr:colOff>8466</xdr:colOff>
      <xdr:row>14</xdr:row>
      <xdr:rowOff>0</xdr:rowOff>
    </xdr:from>
    <xdr:to>
      <xdr:col>7</xdr:col>
      <xdr:colOff>635001</xdr:colOff>
      <xdr:row>14</xdr:row>
      <xdr:rowOff>42333</xdr:rowOff>
    </xdr:to>
    <xdr:cxnSp macro="">
      <xdr:nvCxnSpPr>
        <xdr:cNvPr id="8" name="直線矢印コネクタ 7"/>
        <xdr:cNvCxnSpPr/>
      </xdr:nvCxnSpPr>
      <xdr:spPr>
        <a:xfrm flipH="1" flipV="1">
          <a:off x="5579533" y="3352800"/>
          <a:ext cx="626535" cy="4233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270934</xdr:colOff>
      <xdr:row>11</xdr:row>
      <xdr:rowOff>194733</xdr:rowOff>
    </xdr:from>
    <xdr:to>
      <xdr:col>13</xdr:col>
      <xdr:colOff>101604</xdr:colOff>
      <xdr:row>17</xdr:row>
      <xdr:rowOff>127000</xdr:rowOff>
    </xdr:to>
    <xdr:sp macro="" textlink="">
      <xdr:nvSpPr>
        <xdr:cNvPr id="7" name="テキスト ボックス 6"/>
        <xdr:cNvSpPr txBox="1"/>
      </xdr:nvSpPr>
      <xdr:spPr>
        <a:xfrm>
          <a:off x="5842001" y="2633133"/>
          <a:ext cx="3776136" cy="1862667"/>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＜共同懸賞（抽選会等）の場合＞</a:t>
          </a:r>
          <a:endParaRPr kumimoji="1" lang="en-US" altLang="ja-JP" sz="1100">
            <a:solidFill>
              <a:srgbClr val="FF0000"/>
            </a:solidFill>
          </a:endParaRPr>
        </a:p>
        <a:p>
          <a:r>
            <a:rPr kumimoji="1" lang="ja-JP" altLang="en-US" sz="1100">
              <a:solidFill>
                <a:srgbClr val="FF0000"/>
              </a:solidFill>
            </a:rPr>
            <a:t>「景品類に係る経費（名産品</a:t>
          </a:r>
          <a:r>
            <a:rPr kumimoji="1" lang="en-US" altLang="ja-JP" sz="1100">
              <a:solidFill>
                <a:srgbClr val="FF0000"/>
              </a:solidFill>
            </a:rPr>
            <a:t>/</a:t>
          </a:r>
          <a:r>
            <a:rPr kumimoji="1" lang="ja-JP" altLang="en-US" sz="1100">
              <a:solidFill>
                <a:srgbClr val="FF0000"/>
              </a:solidFill>
            </a:rPr>
            <a:t>共同懸賞）」の割合が</a:t>
          </a:r>
          <a:r>
            <a:rPr kumimoji="1" lang="en-US" altLang="ja-JP" sz="1100">
              <a:solidFill>
                <a:srgbClr val="FF0000"/>
              </a:solidFill>
            </a:rPr>
            <a:t>20</a:t>
          </a:r>
          <a:r>
            <a:rPr kumimoji="1" lang="ja-JP" altLang="en-US" sz="1100">
              <a:solidFill>
                <a:srgbClr val="FF0000"/>
              </a:solidFill>
            </a:rPr>
            <a:t>％以上になるよう入力してください。（割合については、下部の＜共同懸賞に係る制限＞で確認してください。）</a:t>
          </a:r>
          <a:endParaRPr kumimoji="1" lang="en-US" altLang="ja-JP" sz="1100">
            <a:solidFill>
              <a:srgbClr val="FF0000"/>
            </a:solidFill>
          </a:endParaRPr>
        </a:p>
        <a:p>
          <a:r>
            <a:rPr kumimoji="1" lang="ja-JP" altLang="en-US" sz="1100">
              <a:solidFill>
                <a:srgbClr val="FF0000"/>
              </a:solidFill>
            </a:rPr>
            <a:t>「景品類に係る経費（名産品</a:t>
          </a:r>
          <a:r>
            <a:rPr kumimoji="1" lang="en-US" altLang="ja-JP" sz="1100">
              <a:solidFill>
                <a:srgbClr val="FF0000"/>
              </a:solidFill>
            </a:rPr>
            <a:t>/</a:t>
          </a:r>
          <a:r>
            <a:rPr kumimoji="1" lang="ja-JP" altLang="en-US" sz="1100">
              <a:solidFill>
                <a:srgbClr val="FF0000"/>
              </a:solidFill>
            </a:rPr>
            <a:t>共同懸賞）」の割合が</a:t>
          </a:r>
          <a:r>
            <a:rPr kumimoji="1" lang="en-US" altLang="ja-JP" sz="1100">
              <a:solidFill>
                <a:srgbClr val="FF0000"/>
              </a:solidFill>
            </a:rPr>
            <a:t>20</a:t>
          </a:r>
          <a:r>
            <a:rPr kumimoji="1" lang="ja-JP" altLang="en-US" sz="1100">
              <a:solidFill>
                <a:srgbClr val="FF0000"/>
              </a:solidFill>
            </a:rPr>
            <a:t>％を下回る場合は、「景品類に係る経費（その他</a:t>
          </a:r>
          <a:r>
            <a:rPr kumimoji="1" lang="en-US" altLang="ja-JP" sz="1100">
              <a:solidFill>
                <a:srgbClr val="FF0000"/>
              </a:solidFill>
            </a:rPr>
            <a:t>/</a:t>
          </a:r>
          <a:r>
            <a:rPr kumimoji="1" lang="ja-JP" altLang="en-US" sz="1100">
              <a:solidFill>
                <a:srgbClr val="FF0000"/>
              </a:solidFill>
            </a:rPr>
            <a:t>共同懸賞）」の一部を、「景品類に係る経費（補助対象外経費</a:t>
          </a:r>
          <a:r>
            <a:rPr kumimoji="1" lang="en-US" altLang="ja-JP" sz="1100">
              <a:solidFill>
                <a:srgbClr val="FF0000"/>
              </a:solidFill>
            </a:rPr>
            <a:t>/</a:t>
          </a:r>
          <a:r>
            <a:rPr kumimoji="1" lang="ja-JP" altLang="en-US" sz="1100">
              <a:solidFill>
                <a:srgbClr val="FF0000"/>
              </a:solidFill>
            </a:rPr>
            <a:t>共同懸賞）」に変更し、名産品の割合が</a:t>
          </a:r>
          <a:r>
            <a:rPr kumimoji="1" lang="en-US" altLang="ja-JP" sz="1100">
              <a:solidFill>
                <a:srgbClr val="FF0000"/>
              </a:solidFill>
            </a:rPr>
            <a:t>20</a:t>
          </a:r>
          <a:r>
            <a:rPr kumimoji="1" lang="ja-JP" altLang="en-US" sz="1100">
              <a:solidFill>
                <a:srgbClr val="FF0000"/>
              </a:solidFill>
            </a:rPr>
            <a:t>％以上になるよう調整していただく必要があります。</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vmlDrawing" Target="../drawings/vmlDrawing2.vml"/><Relationship Id="rId7" Type="http://schemas.openxmlformats.org/officeDocument/2006/relationships/ctrlProp" Target="../ctrlProps/ctrlProp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B1:G34"/>
  <sheetViews>
    <sheetView showZeros="0" view="pageBreakPreview" topLeftCell="A13" zoomScaleNormal="70" zoomScaleSheetLayoutView="100" workbookViewId="0">
      <selection activeCell="J2" sqref="J2"/>
    </sheetView>
  </sheetViews>
  <sheetFormatPr defaultColWidth="9" defaultRowHeight="13.2" x14ac:dyDescent="0.2"/>
  <cols>
    <col min="1" max="1" width="2.88671875" style="4" customWidth="1"/>
    <col min="2" max="2" width="2.109375" style="4" customWidth="1"/>
    <col min="3" max="3" width="23" style="4" customWidth="1"/>
    <col min="4" max="6" width="18.88671875" style="4" customWidth="1"/>
    <col min="7" max="16384" width="9" style="4"/>
  </cols>
  <sheetData>
    <row r="1" spans="2:6" ht="24.6" customHeight="1" x14ac:dyDescent="0.2">
      <c r="B1" s="4" t="s">
        <v>22</v>
      </c>
    </row>
    <row r="2" spans="2:6" ht="38.549999999999997" customHeight="1" x14ac:dyDescent="0.2">
      <c r="B2" s="98" t="s">
        <v>12</v>
      </c>
      <c r="C2" s="98"/>
      <c r="D2" s="98"/>
      <c r="E2" s="98"/>
      <c r="F2" s="98"/>
    </row>
    <row r="3" spans="2:6" s="5" customFormat="1" ht="25.05" customHeight="1" x14ac:dyDescent="0.2">
      <c r="B3" s="23" t="s">
        <v>46</v>
      </c>
    </row>
    <row r="4" spans="2:6" s="5" customFormat="1" ht="25.05" customHeight="1" x14ac:dyDescent="0.2">
      <c r="B4" s="23"/>
      <c r="C4" s="104" t="s">
        <v>57</v>
      </c>
      <c r="D4" s="104"/>
      <c r="E4" s="104"/>
      <c r="F4" s="104"/>
    </row>
    <row r="5" spans="2:6" s="5" customFormat="1" ht="43.8" customHeight="1" x14ac:dyDescent="0.2">
      <c r="B5" s="23"/>
      <c r="C5" s="102" t="s">
        <v>58</v>
      </c>
      <c r="D5" s="103"/>
      <c r="E5" s="103"/>
      <c r="F5" s="103"/>
    </row>
    <row r="6" spans="2:6" s="5" customFormat="1" ht="30" customHeight="1" x14ac:dyDescent="0.2">
      <c r="C6" s="8" t="s">
        <v>13</v>
      </c>
      <c r="D6" s="99" t="s">
        <v>68</v>
      </c>
      <c r="E6" s="99"/>
      <c r="F6" s="99"/>
    </row>
    <row r="7" spans="2:6" s="5" customFormat="1" ht="30" customHeight="1" x14ac:dyDescent="0.2">
      <c r="C7" s="8" t="s">
        <v>14</v>
      </c>
      <c r="D7" s="100" t="s">
        <v>69</v>
      </c>
      <c r="E7" s="101"/>
      <c r="F7" s="101"/>
    </row>
    <row r="8" spans="2:6" s="5" customFormat="1" ht="30" customHeight="1" x14ac:dyDescent="0.2">
      <c r="C8" s="8" t="s">
        <v>59</v>
      </c>
      <c r="D8" s="81" t="s">
        <v>70</v>
      </c>
      <c r="E8" s="76" t="s">
        <v>71</v>
      </c>
      <c r="F8" s="81">
        <v>30</v>
      </c>
    </row>
    <row r="9" spans="2:6" s="5" customFormat="1" ht="30" customHeight="1" x14ac:dyDescent="0.2">
      <c r="C9" s="8" t="s">
        <v>17</v>
      </c>
      <c r="D9" s="99" t="s">
        <v>72</v>
      </c>
      <c r="E9" s="99"/>
      <c r="F9" s="99"/>
    </row>
    <row r="10" spans="2:6" s="7" customFormat="1" ht="30" customHeight="1" x14ac:dyDescent="0.2">
      <c r="B10" s="5"/>
      <c r="C10" s="8" t="s">
        <v>18</v>
      </c>
      <c r="D10" s="99" t="s">
        <v>73</v>
      </c>
      <c r="E10" s="99"/>
      <c r="F10" s="99"/>
    </row>
    <row r="11" spans="2:6" s="5" customFormat="1" ht="30" customHeight="1" x14ac:dyDescent="0.2">
      <c r="C11" s="8" t="s">
        <v>19</v>
      </c>
      <c r="D11" s="99" t="s">
        <v>74</v>
      </c>
      <c r="E11" s="99"/>
      <c r="F11" s="99"/>
    </row>
    <row r="12" spans="2:6" s="5" customFormat="1" ht="30" customHeight="1" x14ac:dyDescent="0.2">
      <c r="C12" s="8" t="s">
        <v>20</v>
      </c>
      <c r="D12" s="99" t="s">
        <v>73</v>
      </c>
      <c r="E12" s="99"/>
      <c r="F12" s="99"/>
    </row>
    <row r="13" spans="2:6" s="5" customFormat="1" ht="30" customHeight="1" x14ac:dyDescent="0.2">
      <c r="C13" s="8" t="s">
        <v>21</v>
      </c>
      <c r="D13" s="99" t="s">
        <v>75</v>
      </c>
      <c r="E13" s="99"/>
      <c r="F13" s="99"/>
    </row>
    <row r="14" spans="2:6" s="5" customFormat="1" ht="13.8" customHeight="1" x14ac:dyDescent="0.2"/>
    <row r="15" spans="2:6" s="5" customFormat="1" ht="25.05" customHeight="1" x14ac:dyDescent="0.2">
      <c r="B15" s="22" t="s">
        <v>47</v>
      </c>
    </row>
    <row r="16" spans="2:6" s="5" customFormat="1" ht="25.05" customHeight="1" x14ac:dyDescent="0.2">
      <c r="B16" s="13"/>
      <c r="C16" s="6" t="s">
        <v>23</v>
      </c>
      <c r="D16" s="6"/>
      <c r="E16" s="6"/>
      <c r="F16" s="14"/>
    </row>
    <row r="17" spans="2:7" s="5" customFormat="1" ht="49.95" customHeight="1" x14ac:dyDescent="0.2">
      <c r="B17" s="2"/>
      <c r="C17" s="105" t="s">
        <v>76</v>
      </c>
      <c r="D17" s="106"/>
      <c r="E17" s="106"/>
      <c r="F17" s="106"/>
    </row>
    <row r="18" spans="2:7" s="5" customFormat="1" ht="49.95" customHeight="1" x14ac:dyDescent="0.2">
      <c r="B18" s="2"/>
      <c r="C18" s="105" t="s">
        <v>77</v>
      </c>
      <c r="D18" s="106"/>
      <c r="E18" s="106"/>
      <c r="F18" s="106"/>
      <c r="G18" s="5" ph="1"/>
    </row>
    <row r="19" spans="2:7" s="5" customFormat="1" ht="49.95" customHeight="1" x14ac:dyDescent="0.2">
      <c r="B19" s="2"/>
      <c r="C19" s="105" t="s">
        <v>78</v>
      </c>
      <c r="D19" s="106"/>
      <c r="E19" s="106"/>
      <c r="F19" s="106"/>
    </row>
    <row r="20" spans="2:7" s="5" customFormat="1" ht="49.95" customHeight="1" x14ac:dyDescent="0.2">
      <c r="B20" s="2"/>
      <c r="C20" s="105" t="s">
        <v>79</v>
      </c>
      <c r="D20" s="106"/>
      <c r="E20" s="106"/>
      <c r="F20" s="106"/>
    </row>
    <row r="34" spans="6:7" ht="20.399999999999999" x14ac:dyDescent="0.2">
      <c r="F34" s="4" ph="1"/>
      <c r="G34" s="4" ph="1"/>
    </row>
  </sheetData>
  <mergeCells count="14">
    <mergeCell ref="D13:F13"/>
    <mergeCell ref="D12:F12"/>
    <mergeCell ref="C18:F18"/>
    <mergeCell ref="C19:F19"/>
    <mergeCell ref="C20:F20"/>
    <mergeCell ref="C17:F17"/>
    <mergeCell ref="B2:F2"/>
    <mergeCell ref="D11:F11"/>
    <mergeCell ref="D10:F10"/>
    <mergeCell ref="D9:F9"/>
    <mergeCell ref="D7:F7"/>
    <mergeCell ref="D6:F6"/>
    <mergeCell ref="C5:F5"/>
    <mergeCell ref="C4:F4"/>
  </mergeCells>
  <phoneticPr fontId="2"/>
  <printOptions horizontalCentered="1"/>
  <pageMargins left="0.98425196850393704" right="0.98425196850393704" top="0.98425196850393704" bottom="0.78740157480314965" header="0.27559055118110237" footer="0.2362204724409449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45720</xdr:colOff>
                    <xdr:row>4</xdr:row>
                    <xdr:rowOff>68580</xdr:rowOff>
                  </from>
                  <to>
                    <xdr:col>2</xdr:col>
                    <xdr:colOff>434340</xdr:colOff>
                    <xdr:row>4</xdr:row>
                    <xdr:rowOff>441960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T53"/>
  <sheetViews>
    <sheetView view="pageBreakPreview" topLeftCell="A25" zoomScaleNormal="100" zoomScaleSheetLayoutView="100" workbookViewId="0">
      <selection activeCell="I25" sqref="I25"/>
    </sheetView>
  </sheetViews>
  <sheetFormatPr defaultColWidth="9" defaultRowHeight="13.2" x14ac:dyDescent="0.2"/>
  <cols>
    <col min="1" max="1" width="2.44140625" style="1" customWidth="1"/>
    <col min="2" max="2" width="15.77734375" style="1" customWidth="1"/>
    <col min="3" max="3" width="25.33203125" style="1" customWidth="1"/>
    <col min="4" max="4" width="15.77734375" style="1" customWidth="1"/>
    <col min="5" max="5" width="25.33203125" style="1" customWidth="1"/>
    <col min="6" max="6" width="6.109375" style="1" customWidth="1"/>
    <col min="7" max="16384" width="9" style="1"/>
  </cols>
  <sheetData>
    <row r="1" spans="1:5" s="10" customFormat="1" x14ac:dyDescent="0.2">
      <c r="A1" s="107" t="s">
        <v>48</v>
      </c>
      <c r="B1" s="107"/>
      <c r="C1" s="107"/>
      <c r="D1" s="107"/>
      <c r="E1" s="107"/>
    </row>
    <row r="2" spans="1:5" s="10" customFormat="1" ht="16.5" customHeight="1" x14ac:dyDescent="0.2">
      <c r="A2" s="24"/>
      <c r="B2" s="25" t="s">
        <v>60</v>
      </c>
      <c r="C2" s="25"/>
      <c r="D2" s="25"/>
      <c r="E2" s="24"/>
    </row>
    <row r="3" spans="1:5" s="3" customFormat="1" ht="39.6" customHeight="1" x14ac:dyDescent="0.2">
      <c r="A3" s="26"/>
      <c r="B3" s="109" t="s">
        <v>88</v>
      </c>
      <c r="C3" s="110"/>
      <c r="D3" s="110"/>
      <c r="E3" s="111"/>
    </row>
    <row r="4" spans="1:5" s="3" customFormat="1" ht="40.200000000000003" customHeight="1" x14ac:dyDescent="0.2">
      <c r="A4" s="26"/>
      <c r="B4" s="109" t="s">
        <v>86</v>
      </c>
      <c r="C4" s="110"/>
      <c r="D4" s="110"/>
      <c r="E4" s="111"/>
    </row>
    <row r="5" spans="1:5" s="3" customFormat="1" ht="61.05" customHeight="1" x14ac:dyDescent="0.2">
      <c r="A5" s="26"/>
      <c r="B5" s="109" t="s">
        <v>87</v>
      </c>
      <c r="C5" s="110"/>
      <c r="D5" s="110"/>
      <c r="E5" s="111"/>
    </row>
    <row r="6" spans="1:5" s="10" customFormat="1" x14ac:dyDescent="0.2">
      <c r="A6" s="107"/>
      <c r="B6" s="107"/>
      <c r="C6" s="107"/>
      <c r="D6" s="107"/>
      <c r="E6" s="107"/>
    </row>
    <row r="7" spans="1:5" s="10" customFormat="1" ht="16.5" customHeight="1" x14ac:dyDescent="0.2">
      <c r="A7" s="24"/>
      <c r="B7" s="25" t="s">
        <v>41</v>
      </c>
      <c r="C7" s="25"/>
      <c r="D7" s="25"/>
      <c r="E7" s="24"/>
    </row>
    <row r="8" spans="1:5" s="3" customFormat="1" ht="43.05" customHeight="1" x14ac:dyDescent="0.2">
      <c r="A8" s="26"/>
      <c r="B8" s="62" t="s">
        <v>89</v>
      </c>
      <c r="C8" s="115" t="s">
        <v>84</v>
      </c>
      <c r="D8" s="116"/>
      <c r="E8" s="117"/>
    </row>
    <row r="9" spans="1:5" s="3" customFormat="1" ht="43.05" customHeight="1" x14ac:dyDescent="0.2">
      <c r="A9" s="26"/>
      <c r="B9" s="77" t="s">
        <v>90</v>
      </c>
      <c r="C9" s="112" t="s">
        <v>85</v>
      </c>
      <c r="D9" s="113"/>
      <c r="E9" s="114"/>
    </row>
    <row r="10" spans="1:5" s="3" customFormat="1" ht="43.05" customHeight="1" x14ac:dyDescent="0.2">
      <c r="A10" s="26"/>
      <c r="B10" s="62" t="s">
        <v>91</v>
      </c>
      <c r="C10" s="118" t="s">
        <v>93</v>
      </c>
      <c r="D10" s="118"/>
      <c r="E10" s="119"/>
    </row>
    <row r="11" spans="1:5" s="3" customFormat="1" ht="43.05" customHeight="1" x14ac:dyDescent="0.2">
      <c r="A11" s="26"/>
      <c r="B11" s="77" t="s">
        <v>92</v>
      </c>
      <c r="C11" s="115" t="s">
        <v>97</v>
      </c>
      <c r="D11" s="118"/>
      <c r="E11" s="119"/>
    </row>
    <row r="12" spans="1:5" s="3" customFormat="1" ht="43.05" customHeight="1" x14ac:dyDescent="0.2">
      <c r="A12" s="26"/>
      <c r="B12" s="62" t="s">
        <v>94</v>
      </c>
      <c r="C12" s="118" t="s">
        <v>96</v>
      </c>
      <c r="D12" s="118"/>
      <c r="E12" s="119"/>
    </row>
    <row r="13" spans="1:5" s="3" customFormat="1" ht="43.05" customHeight="1" x14ac:dyDescent="0.2">
      <c r="A13" s="26"/>
      <c r="B13" s="77" t="s">
        <v>95</v>
      </c>
      <c r="C13" s="115" t="s">
        <v>98</v>
      </c>
      <c r="D13" s="118"/>
      <c r="E13" s="119"/>
    </row>
    <row r="14" spans="1:5" s="3" customFormat="1" x14ac:dyDescent="0.2">
      <c r="A14" s="26"/>
      <c r="B14" s="27"/>
      <c r="C14" s="27"/>
      <c r="D14" s="27"/>
      <c r="E14" s="27"/>
    </row>
    <row r="15" spans="1:5" s="10" customFormat="1" x14ac:dyDescent="0.2">
      <c r="A15" s="28"/>
      <c r="B15" s="25" t="s">
        <v>49</v>
      </c>
      <c r="C15" s="25"/>
      <c r="D15" s="25"/>
      <c r="E15" s="29"/>
    </row>
    <row r="16" spans="1:5" s="3" customFormat="1" ht="46.2" customHeight="1" x14ac:dyDescent="0.2">
      <c r="A16" s="27"/>
      <c r="B16" s="123" t="s">
        <v>81</v>
      </c>
      <c r="C16" s="124"/>
      <c r="D16" s="124"/>
      <c r="E16" s="125"/>
    </row>
    <row r="17" spans="1:20" s="3" customFormat="1" ht="45" customHeight="1" x14ac:dyDescent="0.2">
      <c r="A17" s="27"/>
      <c r="B17" s="123" t="s">
        <v>82</v>
      </c>
      <c r="C17" s="124"/>
      <c r="D17" s="124"/>
      <c r="E17" s="125"/>
    </row>
    <row r="18" spans="1:20" s="3" customFormat="1" ht="40.049999999999997" customHeight="1" x14ac:dyDescent="0.2">
      <c r="A18" s="27"/>
      <c r="B18" s="123" t="s">
        <v>83</v>
      </c>
      <c r="C18" s="124"/>
      <c r="D18" s="124"/>
      <c r="E18" s="125"/>
    </row>
    <row r="19" spans="1:20" s="3" customFormat="1" x14ac:dyDescent="0.2">
      <c r="A19" s="27"/>
      <c r="B19" s="30"/>
      <c r="C19" s="30"/>
      <c r="D19" s="30"/>
      <c r="E19" s="30"/>
    </row>
    <row r="20" spans="1:20" s="4" customFormat="1" x14ac:dyDescent="0.2">
      <c r="A20" s="63" t="s">
        <v>61</v>
      </c>
      <c r="B20" s="57"/>
      <c r="C20" s="57"/>
      <c r="D20" s="57"/>
      <c r="E20" s="57"/>
      <c r="F20" s="57"/>
      <c r="G20" s="57"/>
      <c r="H20" s="57"/>
      <c r="I20" s="57"/>
      <c r="J20" s="12"/>
      <c r="K20" s="12"/>
      <c r="L20" s="12"/>
      <c r="M20" s="12"/>
      <c r="N20" s="12"/>
      <c r="O20" s="12"/>
      <c r="P20" s="12"/>
      <c r="Q20" s="12"/>
      <c r="R20" s="12"/>
      <c r="S20" s="12"/>
    </row>
    <row r="21" spans="1:20" s="4" customFormat="1" ht="22.95" customHeight="1" x14ac:dyDescent="0.2">
      <c r="A21" s="63"/>
      <c r="B21" s="64" t="s">
        <v>36</v>
      </c>
      <c r="C21" s="64"/>
      <c r="D21" s="64"/>
      <c r="E21" s="58"/>
      <c r="F21" s="57"/>
      <c r="G21" s="57"/>
      <c r="H21" s="57"/>
      <c r="I21" s="57"/>
      <c r="J21" s="12"/>
      <c r="K21" s="12"/>
      <c r="L21" s="12"/>
      <c r="M21" s="12"/>
      <c r="N21" s="12"/>
      <c r="O21" s="12"/>
      <c r="P21" s="12"/>
      <c r="Q21" s="12"/>
      <c r="R21" s="12"/>
      <c r="S21" s="12"/>
    </row>
    <row r="22" spans="1:20" s="4" customFormat="1" ht="34.200000000000003" customHeight="1" x14ac:dyDescent="0.2">
      <c r="A22" s="22"/>
      <c r="B22" s="108" t="s">
        <v>62</v>
      </c>
      <c r="C22" s="108"/>
      <c r="D22" s="108"/>
      <c r="E22" s="108"/>
      <c r="F22" s="12"/>
      <c r="G22" s="12"/>
      <c r="H22" s="12"/>
      <c r="I22" s="12"/>
      <c r="J22" s="12"/>
      <c r="K22" s="12"/>
      <c r="L22" s="12"/>
      <c r="M22" s="12"/>
      <c r="N22" s="12"/>
      <c r="O22" s="12"/>
      <c r="P22" s="12"/>
      <c r="Q22" s="12"/>
      <c r="R22" s="12"/>
      <c r="S22" s="12"/>
    </row>
    <row r="23" spans="1:20" s="4" customFormat="1" ht="33" customHeight="1" x14ac:dyDescent="0.2">
      <c r="B23" s="120" t="s">
        <v>43</v>
      </c>
      <c r="C23" s="121"/>
      <c r="D23" s="121"/>
      <c r="E23" s="122"/>
    </row>
    <row r="24" spans="1:20" s="4" customFormat="1" ht="33" customHeight="1" x14ac:dyDescent="0.2">
      <c r="B24" s="120" t="s">
        <v>37</v>
      </c>
      <c r="C24" s="121"/>
      <c r="D24" s="121"/>
      <c r="E24" s="122"/>
    </row>
    <row r="25" spans="1:20" s="4" customFormat="1" ht="33" customHeight="1" x14ac:dyDescent="0.2">
      <c r="B25" s="120" t="s">
        <v>106</v>
      </c>
      <c r="C25" s="121"/>
      <c r="D25" s="121"/>
      <c r="E25" s="122"/>
    </row>
    <row r="26" spans="1:20" ht="6.45" customHeight="1" x14ac:dyDescent="0.2"/>
    <row r="27" spans="1:20" x14ac:dyDescent="0.2">
      <c r="B27" s="1" t="s">
        <v>38</v>
      </c>
    </row>
    <row r="28" spans="1:20" ht="34.049999999999997" customHeight="1" x14ac:dyDescent="0.2">
      <c r="B28" s="129" t="s">
        <v>39</v>
      </c>
      <c r="C28" s="129"/>
      <c r="D28" s="129"/>
      <c r="E28" s="129"/>
      <c r="F28" s="59"/>
      <c r="G28" s="59"/>
      <c r="H28" s="59"/>
      <c r="I28" s="59"/>
      <c r="J28" s="59"/>
      <c r="K28" s="59"/>
      <c r="L28" s="59"/>
      <c r="M28" s="59"/>
      <c r="N28" s="59"/>
      <c r="O28" s="59"/>
      <c r="P28" s="59"/>
      <c r="Q28" s="59"/>
      <c r="R28" s="59"/>
      <c r="S28" s="59"/>
      <c r="T28" s="59"/>
    </row>
    <row r="29" spans="1:20" x14ac:dyDescent="0.2">
      <c r="B29" s="1" t="s">
        <v>40</v>
      </c>
    </row>
    <row r="30" spans="1:20" ht="34.049999999999997" customHeight="1" x14ac:dyDescent="0.2">
      <c r="B30" s="129" t="s">
        <v>44</v>
      </c>
      <c r="C30" s="129"/>
      <c r="D30" s="129"/>
      <c r="E30" s="129"/>
      <c r="F30" s="59"/>
      <c r="G30" s="59"/>
      <c r="H30" s="59"/>
      <c r="I30" s="59"/>
      <c r="J30" s="59"/>
      <c r="K30" s="59"/>
      <c r="L30" s="59"/>
      <c r="M30" s="59"/>
      <c r="N30" s="59"/>
      <c r="O30" s="59"/>
      <c r="P30" s="59"/>
      <c r="Q30" s="59"/>
      <c r="R30" s="59"/>
      <c r="S30" s="59"/>
      <c r="T30" s="59"/>
    </row>
    <row r="31" spans="1:20" x14ac:dyDescent="0.2">
      <c r="B31" s="67" t="s">
        <v>50</v>
      </c>
      <c r="C31" s="67"/>
      <c r="D31" s="67"/>
      <c r="E31" s="67"/>
      <c r="F31" s="65"/>
      <c r="G31" s="66"/>
      <c r="H31" s="66"/>
      <c r="I31" s="66"/>
      <c r="J31" s="66"/>
      <c r="K31" s="66"/>
      <c r="L31" s="66"/>
      <c r="M31" s="66"/>
      <c r="N31" s="66"/>
      <c r="O31" s="66"/>
      <c r="P31" s="66"/>
      <c r="Q31" s="66"/>
      <c r="R31" s="66"/>
    </row>
    <row r="32" spans="1:20" ht="41.4" customHeight="1" x14ac:dyDescent="0.2">
      <c r="B32" s="133" t="s">
        <v>67</v>
      </c>
      <c r="C32" s="133"/>
      <c r="D32" s="133"/>
      <c r="E32" s="133"/>
      <c r="F32" s="68"/>
      <c r="G32" s="68"/>
      <c r="H32" s="68"/>
      <c r="I32" s="68"/>
      <c r="J32" s="68"/>
      <c r="K32" s="68"/>
      <c r="L32" s="68"/>
      <c r="M32" s="68"/>
      <c r="N32" s="68"/>
      <c r="O32" s="68"/>
      <c r="P32" s="68"/>
      <c r="Q32" s="68"/>
      <c r="R32" s="68"/>
      <c r="S32" s="59"/>
      <c r="T32" s="59"/>
    </row>
    <row r="33" spans="1:20" ht="9" customHeight="1" x14ac:dyDescent="0.2"/>
    <row r="34" spans="1:20" s="4" customFormat="1" x14ac:dyDescent="0.2">
      <c r="A34" s="22"/>
      <c r="B34" s="58" t="s">
        <v>63</v>
      </c>
      <c r="C34" s="58"/>
      <c r="D34" s="58"/>
      <c r="E34" s="57"/>
      <c r="F34" s="57"/>
      <c r="G34" s="57"/>
      <c r="H34" s="57"/>
      <c r="I34" s="57"/>
      <c r="J34" s="57"/>
      <c r="K34" s="57"/>
      <c r="L34" s="57"/>
      <c r="M34" s="57"/>
      <c r="N34" s="57"/>
      <c r="O34" s="57"/>
      <c r="P34" s="57"/>
      <c r="Q34" s="57"/>
      <c r="R34" s="57"/>
      <c r="S34" s="57"/>
      <c r="T34" s="58"/>
    </row>
    <row r="35" spans="1:20" s="4" customFormat="1" ht="60" customHeight="1" x14ac:dyDescent="0.2">
      <c r="B35" s="130" t="s">
        <v>53</v>
      </c>
      <c r="C35" s="131"/>
      <c r="D35" s="131"/>
      <c r="E35" s="132"/>
    </row>
    <row r="36" spans="1:20" s="4" customFormat="1" ht="33" customHeight="1" x14ac:dyDescent="0.2">
      <c r="B36" s="130" t="s">
        <v>42</v>
      </c>
      <c r="C36" s="131"/>
      <c r="D36" s="131"/>
      <c r="E36" s="132"/>
    </row>
    <row r="37" spans="1:20" s="4" customFormat="1" ht="9" customHeight="1" x14ac:dyDescent="0.2"/>
    <row r="38" spans="1:20" s="4" customFormat="1" ht="16.2" customHeight="1" x14ac:dyDescent="0.2">
      <c r="B38" s="78" t="s">
        <v>64</v>
      </c>
      <c r="C38" s="79"/>
      <c r="D38" s="78"/>
      <c r="E38" s="79"/>
    </row>
    <row r="39" spans="1:20" ht="36" customHeight="1" x14ac:dyDescent="0.2">
      <c r="B39" s="126" t="s">
        <v>66</v>
      </c>
      <c r="C39" s="127"/>
      <c r="D39" s="127"/>
      <c r="E39" s="128"/>
    </row>
    <row r="40" spans="1:20" ht="17.100000000000001" customHeight="1" x14ac:dyDescent="0.2"/>
    <row r="41" spans="1:20" ht="17.100000000000001" customHeight="1" x14ac:dyDescent="0.2"/>
    <row r="42" spans="1:20" ht="17.100000000000001" customHeight="1" x14ac:dyDescent="0.2"/>
    <row r="43" spans="1:20" ht="17.100000000000001" customHeight="1" x14ac:dyDescent="0.2"/>
    <row r="44" spans="1:20" ht="17.100000000000001" customHeight="1" x14ac:dyDescent="0.2"/>
    <row r="45" spans="1:20" ht="17.100000000000001" customHeight="1" x14ac:dyDescent="0.2"/>
    <row r="46" spans="1:20" ht="17.100000000000001" customHeight="1" x14ac:dyDescent="0.2"/>
    <row r="47" spans="1:20" ht="17.100000000000001" customHeight="1" x14ac:dyDescent="0.2"/>
    <row r="49" ht="19.5" customHeight="1" x14ac:dyDescent="0.2"/>
    <row r="50" ht="17.100000000000001" customHeight="1" x14ac:dyDescent="0.2"/>
    <row r="51" ht="17.100000000000001" customHeight="1" x14ac:dyDescent="0.2"/>
    <row r="52" ht="17.100000000000001" customHeight="1" x14ac:dyDescent="0.2"/>
    <row r="53" ht="17.100000000000001" customHeight="1" x14ac:dyDescent="0.2"/>
  </sheetData>
  <mergeCells count="24">
    <mergeCell ref="B39:E39"/>
    <mergeCell ref="B25:E25"/>
    <mergeCell ref="B30:E30"/>
    <mergeCell ref="B28:E28"/>
    <mergeCell ref="B36:E36"/>
    <mergeCell ref="B35:E35"/>
    <mergeCell ref="B32:E32"/>
    <mergeCell ref="B24:E24"/>
    <mergeCell ref="B23:E23"/>
    <mergeCell ref="B16:E16"/>
    <mergeCell ref="B17:E17"/>
    <mergeCell ref="B18:E18"/>
    <mergeCell ref="A1:E1"/>
    <mergeCell ref="B22:E22"/>
    <mergeCell ref="B3:E3"/>
    <mergeCell ref="B4:E4"/>
    <mergeCell ref="B5:E5"/>
    <mergeCell ref="A6:E6"/>
    <mergeCell ref="C9:E9"/>
    <mergeCell ref="C8:E8"/>
    <mergeCell ref="C10:E10"/>
    <mergeCell ref="C11:E11"/>
    <mergeCell ref="C12:E12"/>
    <mergeCell ref="C13:E13"/>
  </mergeCells>
  <phoneticPr fontId="2"/>
  <printOptions horizontalCentered="1"/>
  <pageMargins left="0.73" right="0.45" top="0.98425196850393704" bottom="0.78740157480314965" header="0.27559055118110237" footer="0.23622047244094491"/>
  <pageSetup paperSize="9" orientation="portrait" r:id="rId1"/>
  <headerFooter alignWithMargins="0"/>
  <rowBreaks count="1" manualBreakCount="1">
    <brk id="19"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4103" r:id="rId4" name="Check Box 7">
              <controlPr defaultSize="0" autoFill="0" autoLine="0" autoPict="0">
                <anchor moveWithCells="1">
                  <from>
                    <xdr:col>1</xdr:col>
                    <xdr:colOff>68580</xdr:colOff>
                    <xdr:row>22</xdr:row>
                    <xdr:rowOff>114300</xdr:rowOff>
                  </from>
                  <to>
                    <xdr:col>1</xdr:col>
                    <xdr:colOff>327660</xdr:colOff>
                    <xdr:row>22</xdr:row>
                    <xdr:rowOff>365760</xdr:rowOff>
                  </to>
                </anchor>
              </controlPr>
            </control>
          </mc:Choice>
        </mc:AlternateContent>
        <mc:AlternateContent xmlns:mc="http://schemas.openxmlformats.org/markup-compatibility/2006">
          <mc:Choice Requires="x14">
            <control shapeId="4105" r:id="rId5" name="Check Box 9">
              <controlPr defaultSize="0" autoFill="0" autoLine="0" autoPict="0">
                <anchor moveWithCells="1">
                  <from>
                    <xdr:col>1</xdr:col>
                    <xdr:colOff>68580</xdr:colOff>
                    <xdr:row>23</xdr:row>
                    <xdr:rowOff>114300</xdr:rowOff>
                  </from>
                  <to>
                    <xdr:col>1</xdr:col>
                    <xdr:colOff>327660</xdr:colOff>
                    <xdr:row>23</xdr:row>
                    <xdr:rowOff>365760</xdr:rowOff>
                  </to>
                </anchor>
              </controlPr>
            </control>
          </mc:Choice>
        </mc:AlternateContent>
        <mc:AlternateContent xmlns:mc="http://schemas.openxmlformats.org/markup-compatibility/2006">
          <mc:Choice Requires="x14">
            <control shapeId="4108" r:id="rId6" name="Check Box 12">
              <controlPr defaultSize="0" autoFill="0" autoLine="0" autoPict="0">
                <anchor moveWithCells="1">
                  <from>
                    <xdr:col>1</xdr:col>
                    <xdr:colOff>68580</xdr:colOff>
                    <xdr:row>34</xdr:row>
                    <xdr:rowOff>320040</xdr:rowOff>
                  </from>
                  <to>
                    <xdr:col>1</xdr:col>
                    <xdr:colOff>327660</xdr:colOff>
                    <xdr:row>34</xdr:row>
                    <xdr:rowOff>563880</xdr:rowOff>
                  </to>
                </anchor>
              </controlPr>
            </control>
          </mc:Choice>
        </mc:AlternateContent>
        <mc:AlternateContent xmlns:mc="http://schemas.openxmlformats.org/markup-compatibility/2006">
          <mc:Choice Requires="x14">
            <control shapeId="4109" r:id="rId7" name="Check Box 13">
              <controlPr defaultSize="0" autoFill="0" autoLine="0" autoPict="0">
                <anchor moveWithCells="1">
                  <from>
                    <xdr:col>1</xdr:col>
                    <xdr:colOff>68580</xdr:colOff>
                    <xdr:row>35</xdr:row>
                    <xdr:rowOff>99060</xdr:rowOff>
                  </from>
                  <to>
                    <xdr:col>1</xdr:col>
                    <xdr:colOff>327660</xdr:colOff>
                    <xdr:row>35</xdr:row>
                    <xdr:rowOff>342900</xdr:rowOff>
                  </to>
                </anchor>
              </controlPr>
            </control>
          </mc:Choice>
        </mc:AlternateContent>
        <mc:AlternateContent xmlns:mc="http://schemas.openxmlformats.org/markup-compatibility/2006">
          <mc:Choice Requires="x14">
            <control shapeId="4113" r:id="rId8" name="Check Box 17">
              <controlPr defaultSize="0" autoFill="0" autoLine="0" autoPict="0">
                <anchor moveWithCells="1">
                  <from>
                    <xdr:col>1</xdr:col>
                    <xdr:colOff>68580</xdr:colOff>
                    <xdr:row>24</xdr:row>
                    <xdr:rowOff>99060</xdr:rowOff>
                  </from>
                  <to>
                    <xdr:col>1</xdr:col>
                    <xdr:colOff>312420</xdr:colOff>
                    <xdr:row>24</xdr:row>
                    <xdr:rowOff>342900</xdr:rowOff>
                  </to>
                </anchor>
              </controlPr>
            </control>
          </mc:Choice>
        </mc:AlternateContent>
        <mc:AlternateContent xmlns:mc="http://schemas.openxmlformats.org/markup-compatibility/2006">
          <mc:Choice Requires="x14">
            <control shapeId="4114" r:id="rId9" name="Check Box 18">
              <controlPr defaultSize="0" autoFill="0" autoLine="0" autoPict="0">
                <anchor moveWithCells="1">
                  <from>
                    <xdr:col>1</xdr:col>
                    <xdr:colOff>68580</xdr:colOff>
                    <xdr:row>38</xdr:row>
                    <xdr:rowOff>91440</xdr:rowOff>
                  </from>
                  <to>
                    <xdr:col>1</xdr:col>
                    <xdr:colOff>327660</xdr:colOff>
                    <xdr:row>38</xdr:row>
                    <xdr:rowOff>335280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J53"/>
  <sheetViews>
    <sheetView showZeros="0" tabSelected="1" view="pageBreakPreview" topLeftCell="A10" zoomScale="90" zoomScaleNormal="100" zoomScaleSheetLayoutView="90" workbookViewId="0">
      <selection activeCell="P19" sqref="P19"/>
    </sheetView>
  </sheetViews>
  <sheetFormatPr defaultColWidth="8.77734375" defaultRowHeight="13.2" x14ac:dyDescent="0.2"/>
  <cols>
    <col min="1" max="1" width="2.109375" style="11" customWidth="1"/>
    <col min="2" max="2" width="2.33203125" style="11" customWidth="1"/>
    <col min="3" max="3" width="19.44140625" style="11" customWidth="1"/>
    <col min="4" max="4" width="22" style="11" customWidth="1"/>
    <col min="5" max="5" width="12.88671875" style="11" customWidth="1"/>
    <col min="6" max="6" width="9.6640625" style="11" customWidth="1"/>
    <col min="7" max="7" width="12.88671875" style="11" customWidth="1"/>
    <col min="8" max="8" width="9.6640625" style="11" customWidth="1"/>
    <col min="9" max="9" width="12.77734375" style="11" customWidth="1"/>
    <col min="10" max="16384" width="8.77734375" style="11"/>
  </cols>
  <sheetData>
    <row r="1" spans="2:8" x14ac:dyDescent="0.2">
      <c r="B1" s="21" t="s">
        <v>51</v>
      </c>
      <c r="C1" s="4"/>
      <c r="D1" s="4"/>
      <c r="E1" s="4"/>
      <c r="F1" s="4"/>
      <c r="G1" s="4"/>
      <c r="H1" s="4"/>
    </row>
    <row r="2" spans="2:8" s="15" customFormat="1" x14ac:dyDescent="0.2"/>
    <row r="3" spans="2:8" s="9" customFormat="1" x14ac:dyDescent="0.2">
      <c r="C3" s="9" t="s">
        <v>0</v>
      </c>
      <c r="F3" s="16" t="s">
        <v>11</v>
      </c>
    </row>
    <row r="4" spans="2:8" s="9" customFormat="1" ht="18.75" customHeight="1" x14ac:dyDescent="0.2">
      <c r="C4" s="37" t="s">
        <v>1</v>
      </c>
      <c r="D4" s="54" t="s">
        <v>2</v>
      </c>
      <c r="E4" s="55" t="s">
        <v>3</v>
      </c>
      <c r="F4" s="56" t="s">
        <v>4</v>
      </c>
      <c r="G4" s="17"/>
    </row>
    <row r="5" spans="2:8" s="9" customFormat="1" ht="22.5" customHeight="1" x14ac:dyDescent="0.2">
      <c r="C5" s="45" t="s">
        <v>5</v>
      </c>
      <c r="D5" s="46" t="s">
        <v>26</v>
      </c>
      <c r="E5" s="82">
        <v>300000</v>
      </c>
      <c r="F5" s="42"/>
      <c r="G5" s="18"/>
    </row>
    <row r="6" spans="2:8" s="9" customFormat="1" ht="22.5" customHeight="1" x14ac:dyDescent="0.2">
      <c r="C6" s="47" t="s">
        <v>25</v>
      </c>
      <c r="D6" s="41"/>
      <c r="E6" s="83">
        <v>162000</v>
      </c>
      <c r="F6" s="49"/>
      <c r="G6" s="18"/>
    </row>
    <row r="7" spans="2:8" s="9" customFormat="1" ht="22.5" customHeight="1" x14ac:dyDescent="0.2">
      <c r="C7" s="47"/>
      <c r="D7" s="41"/>
      <c r="E7" s="48"/>
      <c r="F7" s="49"/>
      <c r="G7" s="18"/>
    </row>
    <row r="8" spans="2:8" s="9" customFormat="1" ht="22.5" customHeight="1" x14ac:dyDescent="0.2">
      <c r="C8" s="50"/>
      <c r="D8" s="51"/>
      <c r="E8" s="52"/>
      <c r="F8" s="53"/>
      <c r="G8" s="18"/>
    </row>
    <row r="9" spans="2:8" s="9" customFormat="1" ht="18.75" customHeight="1" x14ac:dyDescent="0.2">
      <c r="C9" s="134" t="s">
        <v>6</v>
      </c>
      <c r="D9" s="135"/>
      <c r="E9" s="84">
        <f>SUM(E5:E8)</f>
        <v>462000</v>
      </c>
      <c r="F9" s="19" t="s">
        <v>54</v>
      </c>
      <c r="G9" s="18"/>
    </row>
    <row r="10" spans="2:8" s="9" customFormat="1" x14ac:dyDescent="0.2">
      <c r="C10" s="20"/>
    </row>
    <row r="11" spans="2:8" s="9" customFormat="1" x14ac:dyDescent="0.2">
      <c r="C11" s="9" t="s">
        <v>7</v>
      </c>
      <c r="H11" s="16" t="s">
        <v>8</v>
      </c>
    </row>
    <row r="12" spans="2:8" s="9" customFormat="1" ht="18.75" customHeight="1" x14ac:dyDescent="0.2">
      <c r="C12" s="37" t="s">
        <v>65</v>
      </c>
      <c r="D12" s="54" t="s">
        <v>2</v>
      </c>
      <c r="E12" s="55" t="s">
        <v>24</v>
      </c>
      <c r="F12" s="55" t="s">
        <v>9</v>
      </c>
      <c r="G12" s="54" t="s">
        <v>10</v>
      </c>
      <c r="H12" s="56" t="s">
        <v>4</v>
      </c>
    </row>
    <row r="13" spans="2:8" s="9" customFormat="1" ht="26.55" customHeight="1" x14ac:dyDescent="0.2">
      <c r="B13" s="36"/>
      <c r="C13" s="40" t="s">
        <v>27</v>
      </c>
      <c r="D13" s="41"/>
      <c r="E13" s="32"/>
      <c r="F13" s="32">
        <v>0</v>
      </c>
      <c r="G13" s="33">
        <v>0</v>
      </c>
      <c r="H13" s="42"/>
    </row>
    <row r="14" spans="2:8" s="9" customFormat="1" ht="26.55" customHeight="1" x14ac:dyDescent="0.2">
      <c r="B14" s="36"/>
      <c r="C14" s="43" t="s">
        <v>28</v>
      </c>
      <c r="D14" s="87" t="s">
        <v>99</v>
      </c>
      <c r="E14" s="85">
        <v>120000</v>
      </c>
      <c r="F14" s="85">
        <v>12000</v>
      </c>
      <c r="G14" s="86">
        <v>132000</v>
      </c>
      <c r="H14" s="42"/>
    </row>
    <row r="15" spans="2:8" s="9" customFormat="1" ht="26.55" customHeight="1" x14ac:dyDescent="0.2">
      <c r="B15" s="36"/>
      <c r="C15" s="43" t="s">
        <v>29</v>
      </c>
      <c r="D15" s="87" t="s">
        <v>99</v>
      </c>
      <c r="E15" s="85">
        <v>100000</v>
      </c>
      <c r="F15" s="85">
        <v>10000</v>
      </c>
      <c r="G15" s="86">
        <v>110000</v>
      </c>
      <c r="H15" s="42"/>
    </row>
    <row r="16" spans="2:8" s="9" customFormat="1" ht="26.55" customHeight="1" x14ac:dyDescent="0.2">
      <c r="B16" s="36"/>
      <c r="C16" s="43" t="s">
        <v>30</v>
      </c>
      <c r="D16" s="87" t="s">
        <v>80</v>
      </c>
      <c r="E16" s="85">
        <v>100000</v>
      </c>
      <c r="F16" s="85">
        <v>10000</v>
      </c>
      <c r="G16" s="86">
        <v>110000</v>
      </c>
      <c r="H16" s="42"/>
    </row>
    <row r="17" spans="2:10" s="9" customFormat="1" ht="26.55" customHeight="1" x14ac:dyDescent="0.2">
      <c r="B17" s="36"/>
      <c r="C17" s="43" t="s">
        <v>52</v>
      </c>
      <c r="D17" s="87" t="s">
        <v>100</v>
      </c>
      <c r="E17" s="85">
        <v>100000</v>
      </c>
      <c r="F17" s="85">
        <v>10000</v>
      </c>
      <c r="G17" s="86">
        <v>110000</v>
      </c>
      <c r="H17" s="42"/>
    </row>
    <row r="18" spans="2:10" s="9" customFormat="1" ht="39" customHeight="1" x14ac:dyDescent="0.2">
      <c r="B18" s="36"/>
      <c r="C18" s="69" t="s">
        <v>107</v>
      </c>
      <c r="D18" s="94" t="s">
        <v>108</v>
      </c>
      <c r="E18" s="95">
        <v>100000</v>
      </c>
      <c r="F18" s="96">
        <v>10000</v>
      </c>
      <c r="G18" s="97">
        <v>110000</v>
      </c>
      <c r="H18" s="44"/>
    </row>
    <row r="19" spans="2:10" s="9" customFormat="1" ht="15.6" customHeight="1" x14ac:dyDescent="0.2">
      <c r="B19" s="36"/>
      <c r="C19" s="140" t="s">
        <v>6</v>
      </c>
      <c r="D19" s="141"/>
      <c r="E19" s="72"/>
      <c r="F19" s="70"/>
      <c r="G19" s="73" t="s">
        <v>55</v>
      </c>
      <c r="H19" s="71"/>
    </row>
    <row r="20" spans="2:10" s="9" customFormat="1" ht="22.5" customHeight="1" x14ac:dyDescent="0.2">
      <c r="B20" s="36"/>
      <c r="C20" s="142"/>
      <c r="D20" s="143"/>
      <c r="E20" s="84">
        <f>SUM(E13:E18)</f>
        <v>520000</v>
      </c>
      <c r="F20" s="84">
        <f>SUM(F13:F18)</f>
        <v>52000</v>
      </c>
      <c r="G20" s="84">
        <f>SUM(G13:G18)</f>
        <v>572000</v>
      </c>
      <c r="H20" s="19"/>
    </row>
    <row r="21" spans="2:10" s="9" customFormat="1" ht="22.5" customHeight="1" x14ac:dyDescent="0.2">
      <c r="B21" s="61"/>
      <c r="C21" s="91"/>
      <c r="D21" s="91"/>
      <c r="E21" s="92"/>
      <c r="F21" s="92"/>
      <c r="G21" s="92"/>
      <c r="H21" s="6"/>
    </row>
    <row r="22" spans="2:10" s="9" customFormat="1" ht="22.5" customHeight="1" x14ac:dyDescent="0.2">
      <c r="B22" s="61"/>
      <c r="C22" s="4"/>
      <c r="D22" s="4"/>
      <c r="E22" s="4"/>
      <c r="F22" s="4"/>
      <c r="G22" s="4"/>
      <c r="H22" s="60" t="s">
        <v>45</v>
      </c>
    </row>
    <row r="23" spans="2:10" s="9" customFormat="1" ht="22.5" customHeight="1" x14ac:dyDescent="0.2">
      <c r="B23" s="61"/>
      <c r="C23" s="138" t="s">
        <v>56</v>
      </c>
      <c r="D23" s="144" t="s">
        <v>101</v>
      </c>
      <c r="E23" s="145"/>
      <c r="F23" s="144" t="s">
        <v>15</v>
      </c>
      <c r="G23" s="148"/>
      <c r="H23" s="148"/>
      <c r="I23" s="145"/>
      <c r="J23" s="18"/>
    </row>
    <row r="24" spans="2:10" s="9" customFormat="1" ht="52.8" customHeight="1" x14ac:dyDescent="0.2">
      <c r="B24" s="61"/>
      <c r="C24" s="139"/>
      <c r="D24" s="80" t="s">
        <v>105</v>
      </c>
      <c r="E24" s="80" t="s">
        <v>102</v>
      </c>
      <c r="F24" s="144" t="s">
        <v>103</v>
      </c>
      <c r="G24" s="145"/>
      <c r="H24" s="151" t="s">
        <v>16</v>
      </c>
      <c r="I24" s="152"/>
    </row>
    <row r="25" spans="2:10" s="9" customFormat="1" ht="44.4" customHeight="1" x14ac:dyDescent="0.2">
      <c r="B25" s="61"/>
      <c r="C25" s="88">
        <f>G20</f>
        <v>572000</v>
      </c>
      <c r="D25" s="88">
        <f>(SUMIF(C13:C18,"景品類に係る経費（名産品/総付景品）",E13:E18))+(SUMIF(C13:C18,"景品類に係る経費（名産品/共同懸賞）",E13:E18))+(SUMIF(C13:C18,"景品類に係る経費（その他/共同懸賞）",E13:E18))+(SUMIF(C13:C18,"名産品開発費",E13:E18))</f>
        <v>320000</v>
      </c>
      <c r="E25" s="93">
        <f>(SUMIF(C13:C18,"広告宣伝費",E13:E18))</f>
        <v>100000</v>
      </c>
      <c r="F25" s="146">
        <f>MIN(300000,ROUNDDOWN($D$25*3/4+(MIN(100000,$E$25*3/4)),-3))</f>
        <v>300000</v>
      </c>
      <c r="G25" s="147"/>
      <c r="H25" s="146">
        <f>$C$25-$F$25</f>
        <v>272000</v>
      </c>
      <c r="I25" s="147"/>
    </row>
    <row r="26" spans="2:10" s="9" customFormat="1" ht="32.4" customHeight="1" x14ac:dyDescent="0.2">
      <c r="B26" s="61"/>
      <c r="C26" s="74"/>
      <c r="D26" s="74"/>
      <c r="F26" s="149" t="s">
        <v>104</v>
      </c>
      <c r="G26" s="150"/>
      <c r="H26" s="75"/>
    </row>
    <row r="27" spans="2:10" s="9" customFormat="1" ht="22.5" customHeight="1" x14ac:dyDescent="0.2">
      <c r="C27" s="9" t="s">
        <v>31</v>
      </c>
    </row>
    <row r="28" spans="2:10" s="9" customFormat="1" ht="40.049999999999997" customHeight="1" x14ac:dyDescent="0.2">
      <c r="C28" s="34" t="s">
        <v>33</v>
      </c>
      <c r="D28" s="89">
        <f>IFERROR((SUMIF(C13:C19,"景品類に係る経費（名産品/共同懸賞）",E13:E19))/(SUMIF(C13:C19,"景品類に係る経費（名産品/共同懸賞）",E13:E19)+SUMIF(C13:C19,"景品類に係る経費（その他/共同懸賞）",E13:E19)),"")</f>
        <v>0.54545454545454541</v>
      </c>
      <c r="E28" s="35" t="s">
        <v>34</v>
      </c>
    </row>
    <row r="29" spans="2:10" s="9" customFormat="1" ht="63" customHeight="1" x14ac:dyDescent="0.2">
      <c r="C29" s="34" t="s">
        <v>32</v>
      </c>
      <c r="D29" s="90">
        <f>((SUMIF(C13:C18,"景品類に係る経費（名産品/共同懸賞）",E13:E18))+(SUMIF(C13:C18,"景品類に係る経費（その他/共同懸賞）",E13:E18))+(SUMIF(C13:C18,"景品類に係る経費（補助対象外経費/共同懸賞）",E13:E18))/3%)</f>
        <v>3553333.3333333335</v>
      </c>
      <c r="E29" s="136" t="s">
        <v>35</v>
      </c>
      <c r="F29" s="137"/>
      <c r="G29" s="137"/>
      <c r="H29" s="137"/>
    </row>
    <row r="30" spans="2:10" s="4" customFormat="1" ht="19.2" customHeight="1" x14ac:dyDescent="0.2"/>
    <row r="31" spans="2:10" s="9" customFormat="1" ht="36.6" x14ac:dyDescent="0.2">
      <c r="C31" s="38" t="s">
        <v>27</v>
      </c>
    </row>
    <row r="32" spans="2:10" s="9" customFormat="1" ht="36.6" x14ac:dyDescent="0.2">
      <c r="C32" s="38" t="s">
        <v>28</v>
      </c>
    </row>
    <row r="33" spans="3:3" s="9" customFormat="1" ht="36.6" x14ac:dyDescent="0.2">
      <c r="C33" s="39" t="s">
        <v>29</v>
      </c>
    </row>
    <row r="34" spans="3:3" s="9" customFormat="1" x14ac:dyDescent="0.2">
      <c r="C34" s="31" t="s">
        <v>30</v>
      </c>
    </row>
    <row r="35" spans="3:3" s="9" customFormat="1" x14ac:dyDescent="0.2">
      <c r="C35" s="31" t="s">
        <v>52</v>
      </c>
    </row>
    <row r="36" spans="3:3" s="9" customFormat="1" ht="36.6" x14ac:dyDescent="0.2">
      <c r="C36" s="39" t="s">
        <v>107</v>
      </c>
    </row>
    <row r="37" spans="3:3" s="9" customFormat="1" x14ac:dyDescent="0.2"/>
    <row r="38" spans="3:3" s="9" customFormat="1" x14ac:dyDescent="0.2"/>
    <row r="39" spans="3:3" s="9" customFormat="1" x14ac:dyDescent="0.2"/>
    <row r="40" spans="3:3" s="9" customFormat="1" x14ac:dyDescent="0.2"/>
    <row r="41" spans="3:3" s="9" customFormat="1" x14ac:dyDescent="0.2"/>
    <row r="42" spans="3:3" s="9" customFormat="1" x14ac:dyDescent="0.2"/>
    <row r="43" spans="3:3" s="9" customFormat="1" x14ac:dyDescent="0.2"/>
    <row r="44" spans="3:3" s="9" customFormat="1" x14ac:dyDescent="0.2"/>
    <row r="45" spans="3:3" s="9" customFormat="1" x14ac:dyDescent="0.2"/>
    <row r="46" spans="3:3" s="9" customFormat="1" x14ac:dyDescent="0.2"/>
    <row r="47" spans="3:3" s="9" customFormat="1" x14ac:dyDescent="0.2"/>
    <row r="48" spans="3:3" s="9" customFormat="1" x14ac:dyDescent="0.2"/>
    <row r="49" spans="3:3" s="9" customFormat="1" x14ac:dyDescent="0.2"/>
    <row r="50" spans="3:3" s="9" customFormat="1" x14ac:dyDescent="0.2"/>
    <row r="51" spans="3:3" s="9" customFormat="1" x14ac:dyDescent="0.2"/>
    <row r="52" spans="3:3" s="9" customFormat="1" x14ac:dyDescent="0.2"/>
    <row r="53" spans="3:3" x14ac:dyDescent="0.2">
      <c r="C53" s="9"/>
    </row>
  </sheetData>
  <mergeCells count="11">
    <mergeCell ref="C9:D9"/>
    <mergeCell ref="E29:H29"/>
    <mergeCell ref="C23:C24"/>
    <mergeCell ref="C19:D20"/>
    <mergeCell ref="F24:G24"/>
    <mergeCell ref="F25:G25"/>
    <mergeCell ref="F23:I23"/>
    <mergeCell ref="F26:G26"/>
    <mergeCell ref="H24:I24"/>
    <mergeCell ref="H25:I25"/>
    <mergeCell ref="D23:E23"/>
  </mergeCells>
  <phoneticPr fontId="2"/>
  <dataValidations count="1">
    <dataValidation type="list" allowBlank="1" showInputMessage="1" showErrorMessage="1" sqref="C13:C18">
      <formula1>$C$31:$C$36</formula1>
    </dataValidation>
  </dataValidations>
  <printOptions horizontalCentered="1"/>
  <pageMargins left="0.98425196850393704" right="0.98425196850393704" top="0.98425196850393704" bottom="0.78740157480314965" header="0.27559055118110237" footer="0.23622047244094491"/>
  <pageSetup paperSize="9" scale="7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補助事業計画書</vt:lpstr>
      <vt:lpstr>事業計画内容</vt:lpstr>
      <vt:lpstr>経費の配分</vt:lpstr>
      <vt:lpstr>経費の配分!Print_Area</vt:lpstr>
      <vt:lpstr>事業計画内容!Print_Area</vt:lpstr>
      <vt:lpstr>補助事業計画書!Print_Area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user</cp:lastModifiedBy>
  <cp:lastPrinted>2022-03-24T10:48:15Z</cp:lastPrinted>
  <dcterms:created xsi:type="dcterms:W3CDTF">2018-10-04T02:25:00Z</dcterms:created>
  <dcterms:modified xsi:type="dcterms:W3CDTF">2022-05-18T01:49:44Z</dcterms:modified>
</cp:coreProperties>
</file>