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5_大井町★\"/>
    </mc:Choice>
  </mc:AlternateContent>
  <workbookProtection workbookAlgorithmName="SHA-512" workbookHashValue="qJi++NyqLNEi0M+SCq2JMtJ9N6/b7qYn8qUkyzcvCftUCX1PojLpLdo+kOkkiV9O76hyo087db4oc10vFlYiDw==" workbookSaltValue="05JktFVulxa4U7ck0CFamw==" workbookSpinCount="100000" lockStructure="1"/>
  <bookViews>
    <workbookView xWindow="-120" yWindow="-120" windowWidth="20730" windowHeight="1116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E85" i="4"/>
  <c r="AT10" i="4"/>
  <c r="AD10" i="4"/>
  <c r="W10" i="4"/>
  <c r="I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<sst xmlns="http://schemas.openxmlformats.org/spreadsheetml/2006/main" count="320" uniqueCount="117">
  <si>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</si>
  <si>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</si>
  <si>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</si>
  <si>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</si>
  <si>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</si>
  <si>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</si>
  <si>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</si>
  <si>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</si>
  <si>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</si>
  <si>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</si>
  <si>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</si>
  <si>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</si>
  <si>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</si>
  <si>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</si>
  <si>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</si>
  <si>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</si>
  <si>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</si>
  <si>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</si>
  <si>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</si>
  <si>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</si>
  <si>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</si>
  <si>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</si>
  <si>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</si>
  <si>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</si>
  <si>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</si>
  <si>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</si>
  <si>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</si>
  <si>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</si>
  <si>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</si>
  <si>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</si>
  <si>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</si>
  <si>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</si>
  <si>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</si>
  <si>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</si>
  <si>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</si>
  <si>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</si>
  <si>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</si>
  <si>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</si>
  <si>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</si>
  <si>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</si>
  <si>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</si>
  <si>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</si>
  <si>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</si>
  <si>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</si>
  <si>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</si>
  <si>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</si>
  <si>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</si>
  <si>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</si>
  <si>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</si>
  <si>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</si>
  <si>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</si>
  <si>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</si>
  <si>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</si>
  <si>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</si>
  <si>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</si>
  <si>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</si>
  <si>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</si>
  <si>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</si>
  <si>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</si>
  <si>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</si>
  <si>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</si>
  <si>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</si>
  <si>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</si>
  <si>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</si>
  <si>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</si>
  <si>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</si>
  <si>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</si>
  <si>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</si>
  <si>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</si>
  <si>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</si>
  <si>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</si>
  <si>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</si>
  <si>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</si>
  <si>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</si>
  <si>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</si>
  <si>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</si>
  <si>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</si>
  <si>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</si>
  <si>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</si>
  <si>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</si>
  <si>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</si>
  <si>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</si>
  <si>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</si>
  <si>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</si>
  <si>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</si>
  <si>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</si>
  <si>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</si>
  <si>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</si>
  <si>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</si>
  <si>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</si>
  <si>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</si>
  <si>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</si>
  <si>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</si>
  <si>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</si>
  <si>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</si>
  <si>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</si>
  <si>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</si>
  <si>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</si>
  <si>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</si>
  <si>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</si>
  <si>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</si>
  <si>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</si>
  <si>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</si>
  <si>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</si>
  <si>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</si>
  <si>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</si>
  <si>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</si>
  <si>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</si>
  <si>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</si>
  <si>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</si>
  <si>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</si>
  <si>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</si>
  <si>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</si>
  <si>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</si>
  <si>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は今後、人口減少等による使用料収入の減少、施設の老朽化に伴う維持管理、更新費用の増加が見込まれます。継続して安定した下水道事業の運営を行っていくために、経費回収率の向上と計画的な施設の老朽化対策を行っていきます。</t>
    <rPh sb="1" eb="4">
      <t>ゲスイドウ</t>
    </rPh>
    <rPh sb="4" eb="6">
      <t>ジギョウ</t>
    </rPh>
    <rPh sb="7" eb="9">
      <t>コンゴ</t>
    </rPh>
    <rPh sb="10" eb="12">
      <t>ジンコウ</t>
    </rPh>
    <rPh sb="12" eb="14">
      <t>ゲンショウ</t>
    </rPh>
    <rPh sb="14" eb="15">
      <t>トウ</t>
    </rPh>
    <rPh sb="18" eb="21">
      <t>シヨウリョウ</t>
    </rPh>
    <rPh sb="21" eb="23">
      <t>シュウニュウ</t>
    </rPh>
    <rPh sb="24" eb="26">
      <t>ゲンショウ</t>
    </rPh>
    <rPh sb="27" eb="29">
      <t>シセツ</t>
    </rPh>
    <rPh sb="30" eb="33">
      <t>ロウキュウカ</t>
    </rPh>
    <rPh sb="34" eb="35">
      <t>トモナ</t>
    </rPh>
    <rPh sb="36" eb="38">
      <t>イジ</t>
    </rPh>
    <rPh sb="38" eb="40">
      <t>カンリ</t>
    </rPh>
    <rPh sb="41" eb="43">
      <t>コウシン</t>
    </rPh>
    <rPh sb="43" eb="45">
      <t>ヒヨウ</t>
    </rPh>
    <rPh sb="46" eb="48">
      <t>ゾウカ</t>
    </rPh>
    <rPh sb="49" eb="51">
      <t>ミコ</t>
    </rPh>
    <rPh sb="56" eb="58">
      <t>ケイゾク</t>
    </rPh>
    <rPh sb="60" eb="62">
      <t>アンテイ</t>
    </rPh>
    <rPh sb="64" eb="67">
      <t>ゲスイドウ</t>
    </rPh>
    <rPh sb="67" eb="69">
      <t>ジギョウ</t>
    </rPh>
    <rPh sb="70" eb="72">
      <t>ウンエイ</t>
    </rPh>
    <rPh sb="73" eb="74">
      <t>オコナ</t>
    </rPh>
    <rPh sb="82" eb="84">
      <t>ケイヒ</t>
    </rPh>
    <rPh sb="84" eb="86">
      <t>カイシュウ</t>
    </rPh>
    <rPh sb="86" eb="87">
      <t>リツ</t>
    </rPh>
    <rPh sb="88" eb="90">
      <t>コウジョウ</t>
    </rPh>
    <rPh sb="91" eb="94">
      <t>ケイカクテキ</t>
    </rPh>
    <rPh sb="95" eb="97">
      <t>シセツ</t>
    </rPh>
    <rPh sb="98" eb="101">
      <t>ロウキュウカ</t>
    </rPh>
    <rPh sb="101" eb="103">
      <t>タイサク</t>
    </rPh>
    <rPh sb="104" eb="105">
      <t>オコナ</t>
    </rPh>
    <phoneticPr fontId="4"/>
  </si>
  <si>
    <t xml:space="preserve">　令和２年４月に地方公営企業法を適用し、公営企業会計に移行したため、前年度以前の数値は表示されていません。
　①経常収支比率は100％を超え、類似団体の平均値とほぼ同水準ですが、供用開始から30年以上経過し、施設の老朽化に伴う維持管理費の増が見込まれるため、使用料収入の増が必要となります。
　③流動比率は類似団体の数値を超えているものの、低い水準にあり、1年以内の短期的支払に資金の余裕がない状況です。
　④企業債残高対事業規模比率は企業債残高のピークを過ぎており、企業債残高は減少傾向にあります。
　⑤経費回収率は使用料で賄うべき経費をどの程度使用料で賄えているかを表した指標であり、70.56％と低く一般会計からの繰入金に依存している状況です。比率100％に向けた経営改善が必要です。
　⑥汚水処理原価は有収水量1㎥当たりの汚水処理に要した費用であり、類似団体の平均値と比較すると低い状況です。
　⑧水洗化率は未接続世帯への戸別訪問等を行っていますが、引き続き接続率の向上に努めていきます。
</t>
    <rPh sb="1" eb="3">
      <t>レイワ</t>
    </rPh>
    <rPh sb="4" eb="5">
      <t>ネン</t>
    </rPh>
    <rPh sb="6" eb="7">
      <t>ツキ</t>
    </rPh>
    <rPh sb="8" eb="10">
      <t>チホウ</t>
    </rPh>
    <rPh sb="10" eb="12">
      <t>コウエイ</t>
    </rPh>
    <rPh sb="12" eb="14">
      <t>キギョウ</t>
    </rPh>
    <rPh sb="14" eb="15">
      <t>ホウ</t>
    </rPh>
    <rPh sb="16" eb="18">
      <t>テキヨウ</t>
    </rPh>
    <rPh sb="20" eb="22">
      <t>コウエイ</t>
    </rPh>
    <rPh sb="22" eb="24">
      <t>キギョウ</t>
    </rPh>
    <rPh sb="24" eb="26">
      <t>カイケイ</t>
    </rPh>
    <rPh sb="27" eb="29">
      <t>イコウ</t>
    </rPh>
    <rPh sb="34" eb="37">
      <t>ゼンネンド</t>
    </rPh>
    <rPh sb="37" eb="39">
      <t>イゼン</t>
    </rPh>
    <rPh sb="40" eb="41">
      <t>スウ</t>
    </rPh>
    <rPh sb="41" eb="42">
      <t>アタイ</t>
    </rPh>
    <rPh sb="43" eb="45">
      <t>ヒョウジ</t>
    </rPh>
    <rPh sb="56" eb="58">
      <t>ケイジョウ</t>
    </rPh>
    <rPh sb="58" eb="60">
      <t>シュウシ</t>
    </rPh>
    <rPh sb="60" eb="62">
      <t>ヒリツ</t>
    </rPh>
    <rPh sb="68" eb="69">
      <t>コ</t>
    </rPh>
    <rPh sb="71" eb="73">
      <t>ルイジ</t>
    </rPh>
    <rPh sb="73" eb="75">
      <t>ダンタイ</t>
    </rPh>
    <rPh sb="76" eb="79">
      <t>ヘイキンチ</t>
    </rPh>
    <rPh sb="82" eb="85">
      <t>ドウスイジュン</t>
    </rPh>
    <rPh sb="89" eb="91">
      <t>キョウヨウ</t>
    </rPh>
    <rPh sb="91" eb="93">
      <t>カイシ</t>
    </rPh>
    <rPh sb="97" eb="98">
      <t>ネン</t>
    </rPh>
    <rPh sb="98" eb="100">
      <t>イジョウ</t>
    </rPh>
    <rPh sb="100" eb="102">
      <t>ケイカ</t>
    </rPh>
    <rPh sb="104" eb="106">
      <t>シセツ</t>
    </rPh>
    <rPh sb="107" eb="110">
      <t>ロウキュウカ</t>
    </rPh>
    <rPh sb="111" eb="112">
      <t>トモナ</t>
    </rPh>
    <rPh sb="113" eb="115">
      <t>イジ</t>
    </rPh>
    <rPh sb="121" eb="123">
      <t>ミコ</t>
    </rPh>
    <rPh sb="148" eb="150">
      <t>リュウドウ</t>
    </rPh>
    <rPh sb="150" eb="152">
      <t>ヒリツ</t>
    </rPh>
    <rPh sb="153" eb="155">
      <t>ルイジ</t>
    </rPh>
    <rPh sb="155" eb="157">
      <t>ダンタイ</t>
    </rPh>
    <rPh sb="158" eb="160">
      <t>スウチ</t>
    </rPh>
    <rPh sb="161" eb="162">
      <t>コ</t>
    </rPh>
    <rPh sb="170" eb="171">
      <t>ヒク</t>
    </rPh>
    <rPh sb="172" eb="174">
      <t>スイジュン</t>
    </rPh>
    <rPh sb="179" eb="180">
      <t>ネン</t>
    </rPh>
    <rPh sb="180" eb="182">
      <t>イナイ</t>
    </rPh>
    <rPh sb="185" eb="187">
      <t>シハライ</t>
    </rPh>
    <rPh sb="188" eb="190">
      <t>シキン</t>
    </rPh>
    <rPh sb="191" eb="193">
      <t>ヨユウ</t>
    </rPh>
    <rPh sb="205" eb="207">
      <t>キギョウ</t>
    </rPh>
    <rPh sb="207" eb="208">
      <t>サイ</t>
    </rPh>
    <rPh sb="208" eb="210">
      <t>ザンダカ</t>
    </rPh>
    <rPh sb="210" eb="211">
      <t>タイ</t>
    </rPh>
    <rPh sb="211" eb="213">
      <t>ジギョウ</t>
    </rPh>
    <rPh sb="213" eb="215">
      <t>キボ</t>
    </rPh>
    <rPh sb="215" eb="217">
      <t>ヒリツ</t>
    </rPh>
    <rPh sb="218" eb="220">
      <t>キギョウ</t>
    </rPh>
    <rPh sb="220" eb="221">
      <t>サイ</t>
    </rPh>
    <rPh sb="221" eb="223">
      <t>ザンダカ</t>
    </rPh>
    <rPh sb="228" eb="229">
      <t>ス</t>
    </rPh>
    <rPh sb="234" eb="236">
      <t>キギョウ</t>
    </rPh>
    <rPh sb="236" eb="237">
      <t>サイ</t>
    </rPh>
    <rPh sb="237" eb="239">
      <t>ザンダカ</t>
    </rPh>
    <rPh sb="240" eb="242">
      <t>ゲンショウ</t>
    </rPh>
    <rPh sb="242" eb="244">
      <t>ケイコウ</t>
    </rPh>
    <rPh sb="253" eb="255">
      <t>ケイヒ</t>
    </rPh>
    <rPh sb="255" eb="257">
      <t>カイシュウ</t>
    </rPh>
    <rPh sb="257" eb="258">
      <t>リツ</t>
    </rPh>
    <rPh sb="259" eb="262">
      <t>シヨウリョウ</t>
    </rPh>
    <rPh sb="263" eb="264">
      <t>マカナ</t>
    </rPh>
    <rPh sb="267" eb="269">
      <t>ケイヒ</t>
    </rPh>
    <rPh sb="272" eb="274">
      <t>テイド</t>
    </rPh>
    <rPh sb="274" eb="277">
      <t>シヨウリョウ</t>
    </rPh>
    <rPh sb="278" eb="279">
      <t>マカナ</t>
    </rPh>
    <rPh sb="285" eb="286">
      <t>アラワ</t>
    </rPh>
    <rPh sb="288" eb="290">
      <t>シヒョウ</t>
    </rPh>
    <rPh sb="301" eb="302">
      <t>ヒク</t>
    </rPh>
    <rPh sb="303" eb="305">
      <t>イッパン</t>
    </rPh>
    <rPh sb="305" eb="307">
      <t>カイケイ</t>
    </rPh>
    <rPh sb="310" eb="312">
      <t>クリイレ</t>
    </rPh>
    <rPh sb="312" eb="313">
      <t>キン</t>
    </rPh>
    <rPh sb="314" eb="316">
      <t>イゾン</t>
    </rPh>
    <rPh sb="320" eb="322">
      <t>ジョウキョウ</t>
    </rPh>
    <rPh sb="325" eb="327">
      <t>ヒリツ</t>
    </rPh>
    <rPh sb="332" eb="333">
      <t>ム</t>
    </rPh>
    <rPh sb="335" eb="337">
      <t>ケイエイ</t>
    </rPh>
    <rPh sb="337" eb="339">
      <t>カイゼン</t>
    </rPh>
    <rPh sb="340" eb="342">
      <t>ヒツヨウ</t>
    </rPh>
    <rPh sb="348" eb="350">
      <t>オスイ</t>
    </rPh>
    <rPh sb="350" eb="352">
      <t>ショリ</t>
    </rPh>
    <rPh sb="355" eb="357">
      <t>ユウシュウ</t>
    </rPh>
    <rPh sb="357" eb="359">
      <t>スイリョウ</t>
    </rPh>
    <rPh sb="361" eb="362">
      <t>ア</t>
    </rPh>
    <rPh sb="365" eb="367">
      <t>オスイ</t>
    </rPh>
    <rPh sb="367" eb="369">
      <t>ショリ</t>
    </rPh>
    <rPh sb="370" eb="371">
      <t>ヨウ</t>
    </rPh>
    <rPh sb="373" eb="375">
      <t>ヒヨウ</t>
    </rPh>
    <rPh sb="379" eb="381">
      <t>ルイジ</t>
    </rPh>
    <rPh sb="381" eb="383">
      <t>ダンタイ</t>
    </rPh>
    <rPh sb="384" eb="386">
      <t>ヘイキン</t>
    </rPh>
    <rPh sb="386" eb="387">
      <t>チ</t>
    </rPh>
    <rPh sb="388" eb="390">
      <t>ヒカク</t>
    </rPh>
    <rPh sb="393" eb="394">
      <t>ヒク</t>
    </rPh>
    <rPh sb="395" eb="397">
      <t>ジョウキョウ</t>
    </rPh>
    <rPh sb="403" eb="406">
      <t>スイセンカ</t>
    </rPh>
    <rPh sb="406" eb="407">
      <t>リツ</t>
    </rPh>
    <rPh sb="408" eb="411">
      <t>ミセツゾク</t>
    </rPh>
    <rPh sb="411" eb="413">
      <t>セタイ</t>
    </rPh>
    <rPh sb="415" eb="417">
      <t>コベツ</t>
    </rPh>
    <rPh sb="417" eb="419">
      <t>ホウモン</t>
    </rPh>
    <rPh sb="419" eb="420">
      <t>トウ</t>
    </rPh>
    <rPh sb="421" eb="422">
      <t>オコナ</t>
    </rPh>
    <rPh sb="429" eb="430">
      <t>ヒ</t>
    </rPh>
    <rPh sb="431" eb="432">
      <t>ツヅ</t>
    </rPh>
    <rPh sb="433" eb="435">
      <t>セツゾク</t>
    </rPh>
    <rPh sb="435" eb="436">
      <t>リツ</t>
    </rPh>
    <rPh sb="437" eb="439">
      <t>コウジョウ</t>
    </rPh>
    <rPh sb="440" eb="441">
      <t>ツト</t>
    </rPh>
    <phoneticPr fontId="4"/>
  </si>
  <si>
    <t xml:space="preserve"> 昭和61年の供用開始後35年程経過しています。
下水道施設の維持管理と延命化が必要となってくる中、令和２年度に長期的な視点で下水道施設全体の老朽化の状況を考慮し、ストックマネジメント計画を策定しました。今後はこの計画に基づき、下水道施設の点検、修繕、更新への取組を行っていきます。</t>
    <rPh sb="1" eb="3">
      <t>ショウワ</t>
    </rPh>
    <rPh sb="5" eb="6">
      <t>ネン</t>
    </rPh>
    <rPh sb="7" eb="9">
      <t>キョウヨウ</t>
    </rPh>
    <rPh sb="9" eb="11">
      <t>カイシ</t>
    </rPh>
    <rPh sb="11" eb="12">
      <t>ゴ</t>
    </rPh>
    <rPh sb="14" eb="15">
      <t>ネン</t>
    </rPh>
    <rPh sb="15" eb="16">
      <t>ホド</t>
    </rPh>
    <rPh sb="16" eb="18">
      <t>ケイカ</t>
    </rPh>
    <rPh sb="25" eb="28">
      <t>ゲスイドウ</t>
    </rPh>
    <rPh sb="28" eb="30">
      <t>シセツ</t>
    </rPh>
    <rPh sb="31" eb="33">
      <t>イジ</t>
    </rPh>
    <rPh sb="33" eb="35">
      <t>カンリ</t>
    </rPh>
    <rPh sb="36" eb="38">
      <t>エンメイ</t>
    </rPh>
    <rPh sb="38" eb="39">
      <t>カ</t>
    </rPh>
    <rPh sb="40" eb="42">
      <t>ヒツヨウ</t>
    </rPh>
    <rPh sb="48" eb="49">
      <t>ナカ</t>
    </rPh>
    <rPh sb="50" eb="51">
      <t>レイ</t>
    </rPh>
    <rPh sb="51" eb="52">
      <t>ワ</t>
    </rPh>
    <rPh sb="53" eb="54">
      <t>ネン</t>
    </rPh>
    <rPh sb="54" eb="55">
      <t>ド</t>
    </rPh>
    <rPh sb="56" eb="59">
      <t>チョウキテキ</t>
    </rPh>
    <rPh sb="60" eb="62">
      <t>シテン</t>
    </rPh>
    <rPh sb="63" eb="66">
      <t>ゲスイドウ</t>
    </rPh>
    <rPh sb="66" eb="68">
      <t>シセツ</t>
    </rPh>
    <rPh sb="68" eb="70">
      <t>ゼンタイ</t>
    </rPh>
    <rPh sb="71" eb="74">
      <t>ロウキュウカ</t>
    </rPh>
    <rPh sb="75" eb="77">
      <t>ジョウキョウ</t>
    </rPh>
    <rPh sb="78" eb="80">
      <t>コウリョ</t>
    </rPh>
    <rPh sb="92" eb="94">
      <t>ケイカク</t>
    </rPh>
    <rPh sb="95" eb="97">
      <t>サクテイ</t>
    </rPh>
    <rPh sb="102" eb="104">
      <t>コンゴ</t>
    </rPh>
    <rPh sb="107" eb="109">
      <t>ケイカク</t>
    </rPh>
    <rPh sb="110" eb="111">
      <t>モト</t>
    </rPh>
    <rPh sb="114" eb="117">
      <t>ゲスイドウ</t>
    </rPh>
    <rPh sb="117" eb="119">
      <t>シセツ</t>
    </rPh>
    <rPh sb="120" eb="122">
      <t>テンケン</t>
    </rPh>
    <rPh sb="123" eb="125">
      <t>シュウゼン</t>
    </rPh>
    <rPh sb="126" eb="128">
      <t>コウシン</t>
    </rPh>
    <rPh sb="130" eb="132">
      <t>トリクミ</t>
    </rPh>
    <rPh sb="133" eb="1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</si>
</sst>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321-4DA0-B219-9C4AF2CC592B}"/>
            </c:ext>
          </c:extLst>
        </c:ser>
        <c:dLbls>
          <c:showLegendKey val="0"/>
          <c:showVal val="0"/>
          <c:showCatName val="0"/>
          <c:showSerName val="0"/>
          <c:showPercent val="0"/>
          <c:showBubbleSize val="0"/>
        </c:dLbls>
        <c:gapWidth val="150"/>
        <c:axId val="364414464"/>
        <c:axId val="36441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9321-4DA0-B219-9C4AF2CC592B}"/>
            </c:ext>
          </c:extLst>
        </c:ser>
        <c:dLbls>
          <c:showLegendKey val="0"/>
          <c:showVal val="0"/>
          <c:showCatName val="0"/>
          <c:showSerName val="0"/>
          <c:showPercent val="0"/>
          <c:showBubbleSize val="0"/>
        </c:dLbls>
        <c:marker val="1"/>
        <c:smooth val="0"/>
        <c:axId val="364414464"/>
        <c:axId val="364415248"/>
      </c:lineChart>
      <c:dateAx>
        <c:axId val="364414464"/>
        <c:scaling>
          <c:orientation val="minMax"/>
        </c:scaling>
        <c:delete val="1"/>
        <c:axPos val="b"/>
        <c:numFmt formatCode="&quot;H&quot;yy" sourceLinked="1"/>
        <c:majorTickMark val="none"/>
        <c:minorTickMark val="none"/>
        <c:tickLblPos val="none"/>
        <c:crossAx val="364415248"/>
        <c:crosses val="autoZero"/>
        <c:auto val="1"/>
        <c:lblOffset val="100"/>
        <c:baseTimeUnit val="years"/>
      </c:dateAx>
      <c:valAx>
        <c:axId val="36441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DF-4C9F-A6D2-A4AD115446E8}"/>
            </c:ext>
          </c:extLst>
        </c:ser>
        <c:dLbls>
          <c:showLegendKey val="0"/>
          <c:showVal val="0"/>
          <c:showCatName val="0"/>
          <c:showSerName val="0"/>
          <c:showPercent val="0"/>
          <c:showBubbleSize val="0"/>
        </c:dLbls>
        <c:gapWidth val="150"/>
        <c:axId val="363451552"/>
        <c:axId val="36345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xmlns:c16r2="http://schemas.microsoft.com/office/drawing/2015/06/chart">
            <c:ext xmlns:c16="http://schemas.microsoft.com/office/drawing/2014/chart" uri="{C3380CC4-5D6E-409C-BE32-E72D297353CC}">
              <c16:uniqueId val="{00000001-02DF-4C9F-A6D2-A4AD115446E8}"/>
            </c:ext>
          </c:extLst>
        </c:ser>
        <c:dLbls>
          <c:showLegendKey val="0"/>
          <c:showVal val="0"/>
          <c:showCatName val="0"/>
          <c:showSerName val="0"/>
          <c:showPercent val="0"/>
          <c:showBubbleSize val="0"/>
        </c:dLbls>
        <c:marker val="1"/>
        <c:smooth val="0"/>
        <c:axId val="363451552"/>
        <c:axId val="363451944"/>
      </c:lineChart>
      <c:dateAx>
        <c:axId val="363451552"/>
        <c:scaling>
          <c:orientation val="minMax"/>
        </c:scaling>
        <c:delete val="1"/>
        <c:axPos val="b"/>
        <c:numFmt formatCode="&quot;H&quot;yy" sourceLinked="1"/>
        <c:majorTickMark val="none"/>
        <c:minorTickMark val="none"/>
        <c:tickLblPos val="none"/>
        <c:crossAx val="363451944"/>
        <c:crosses val="autoZero"/>
        <c:auto val="1"/>
        <c:lblOffset val="100"/>
        <c:baseTimeUnit val="years"/>
      </c:dateAx>
      <c:valAx>
        <c:axId val="3634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96.49</c:v>
                </c:pt>
              </c:numCache>
            </c:numRef>
          </c:val>
          <c:extLst xmlns:c16r2="http://schemas.microsoft.com/office/drawing/2015/06/chart">
            <c:ext xmlns:c16="http://schemas.microsoft.com/office/drawing/2014/chart" uri="{C3380CC4-5D6E-409C-BE32-E72D297353CC}">
              <c16:uniqueId val="{00000000-0E40-45D9-9400-DF71EB6B94FE}"/>
            </c:ext>
          </c:extLst>
        </c:ser>
        <c:dLbls>
          <c:showLegendKey val="0"/>
          <c:showVal val="0"/>
          <c:showCatName val="0"/>
          <c:showSerName val="0"/>
          <c:showPercent val="0"/>
          <c:showBubbleSize val="0"/>
        </c:dLbls>
        <c:gapWidth val="150"/>
        <c:axId val="365893272"/>
        <c:axId val="36589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xmlns:c16r2="http://schemas.microsoft.com/office/drawing/2015/06/chart">
            <c:ext xmlns:c16="http://schemas.microsoft.com/office/drawing/2014/chart" uri="{C3380CC4-5D6E-409C-BE32-E72D297353CC}">
              <c16:uniqueId val="{00000001-0E40-45D9-9400-DF71EB6B94FE}"/>
            </c:ext>
          </c:extLst>
        </c:ser>
        <c:dLbls>
          <c:showLegendKey val="0"/>
          <c:showVal val="0"/>
          <c:showCatName val="0"/>
          <c:showSerName val="0"/>
          <c:showPercent val="0"/>
          <c:showBubbleSize val="0"/>
        </c:dLbls>
        <c:marker val="1"/>
        <c:smooth val="0"/>
        <c:axId val="365893272"/>
        <c:axId val="365892880"/>
      </c:lineChart>
      <c:dateAx>
        <c:axId val="365893272"/>
        <c:scaling>
          <c:orientation val="minMax"/>
        </c:scaling>
        <c:delete val="1"/>
        <c:axPos val="b"/>
        <c:numFmt formatCode="&quot;H&quot;yy" sourceLinked="1"/>
        <c:majorTickMark val="none"/>
        <c:minorTickMark val="none"/>
        <c:tickLblPos val="none"/>
        <c:crossAx val="365892880"/>
        <c:crosses val="autoZero"/>
        <c:auto val="1"/>
        <c:lblOffset val="100"/>
        <c:baseTimeUnit val="years"/>
      </c:dateAx>
      <c:valAx>
        <c:axId val="36589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105.49</c:v>
                </c:pt>
              </c:numCache>
            </c:numRef>
          </c:val>
          <c:extLst xmlns:c16r2="http://schemas.microsoft.com/office/drawing/2015/06/chart">
            <c:ext xmlns:c16="http://schemas.microsoft.com/office/drawing/2014/chart" uri="{C3380CC4-5D6E-409C-BE32-E72D297353CC}">
              <c16:uniqueId val="{00000000-A295-4B56-B8AE-508878155106}"/>
            </c:ext>
          </c:extLst>
        </c:ser>
        <c:dLbls>
          <c:showLegendKey val="0"/>
          <c:showVal val="0"/>
          <c:showCatName val="0"/>
          <c:showSerName val="0"/>
          <c:showPercent val="0"/>
          <c:showBubbleSize val="0"/>
        </c:dLbls>
        <c:gapWidth val="150"/>
        <c:axId val="364416032"/>
        <c:axId val="36441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xmlns:c16r2="http://schemas.microsoft.com/office/drawing/2015/06/chart">
            <c:ext xmlns:c16="http://schemas.microsoft.com/office/drawing/2014/chart" uri="{C3380CC4-5D6E-409C-BE32-E72D297353CC}">
              <c16:uniqueId val="{00000001-A295-4B56-B8AE-508878155106}"/>
            </c:ext>
          </c:extLst>
        </c:ser>
        <c:dLbls>
          <c:showLegendKey val="0"/>
          <c:showVal val="0"/>
          <c:showCatName val="0"/>
          <c:showSerName val="0"/>
          <c:showPercent val="0"/>
          <c:showBubbleSize val="0"/>
        </c:dLbls>
        <c:marker val="1"/>
        <c:smooth val="0"/>
        <c:axId val="364416032"/>
        <c:axId val="364416424"/>
      </c:lineChart>
      <c:dateAx>
        <c:axId val="364416032"/>
        <c:scaling>
          <c:orientation val="minMax"/>
        </c:scaling>
        <c:delete val="1"/>
        <c:axPos val="b"/>
        <c:numFmt formatCode="&quot;H&quot;yy" sourceLinked="1"/>
        <c:majorTickMark val="none"/>
        <c:minorTickMark val="none"/>
        <c:tickLblPos val="none"/>
        <c:crossAx val="364416424"/>
        <c:crosses val="autoZero"/>
        <c:auto val="1"/>
        <c:lblOffset val="100"/>
        <c:baseTimeUnit val="years"/>
      </c:dateAx>
      <c:valAx>
        <c:axId val="36441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3.75</c:v>
                </c:pt>
              </c:numCache>
            </c:numRef>
          </c:val>
          <c:extLst xmlns:c16r2="http://schemas.microsoft.com/office/drawing/2015/06/chart">
            <c:ext xmlns:c16="http://schemas.microsoft.com/office/drawing/2014/chart" uri="{C3380CC4-5D6E-409C-BE32-E72D297353CC}">
              <c16:uniqueId val="{00000000-345C-4411-A74B-A4D8EECF5C81}"/>
            </c:ext>
          </c:extLst>
        </c:ser>
        <c:dLbls>
          <c:showLegendKey val="0"/>
          <c:showVal val="0"/>
          <c:showCatName val="0"/>
          <c:showSerName val="0"/>
          <c:showPercent val="0"/>
          <c:showBubbleSize val="0"/>
        </c:dLbls>
        <c:gapWidth val="150"/>
        <c:axId val="364413288"/>
        <c:axId val="3644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xmlns:c16r2="http://schemas.microsoft.com/office/drawing/2015/06/chart">
            <c:ext xmlns:c16="http://schemas.microsoft.com/office/drawing/2014/chart" uri="{C3380CC4-5D6E-409C-BE32-E72D297353CC}">
              <c16:uniqueId val="{00000001-345C-4411-A74B-A4D8EECF5C81}"/>
            </c:ext>
          </c:extLst>
        </c:ser>
        <c:dLbls>
          <c:showLegendKey val="0"/>
          <c:showVal val="0"/>
          <c:showCatName val="0"/>
          <c:showSerName val="0"/>
          <c:showPercent val="0"/>
          <c:showBubbleSize val="0"/>
        </c:dLbls>
        <c:marker val="1"/>
        <c:smooth val="0"/>
        <c:axId val="364413288"/>
        <c:axId val="364412896"/>
      </c:lineChart>
      <c:dateAx>
        <c:axId val="364413288"/>
        <c:scaling>
          <c:orientation val="minMax"/>
        </c:scaling>
        <c:delete val="1"/>
        <c:axPos val="b"/>
        <c:numFmt formatCode="&quot;H&quot;yy" sourceLinked="1"/>
        <c:majorTickMark val="none"/>
        <c:minorTickMark val="none"/>
        <c:tickLblPos val="none"/>
        <c:crossAx val="364412896"/>
        <c:crosses val="autoZero"/>
        <c:auto val="1"/>
        <c:lblOffset val="100"/>
        <c:baseTimeUnit val="years"/>
      </c:dateAx>
      <c:valAx>
        <c:axId val="3644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EDA-4E16-ABD3-3EF1D4D3D2A1}"/>
            </c:ext>
          </c:extLst>
        </c:ser>
        <c:dLbls>
          <c:showLegendKey val="0"/>
          <c:showVal val="0"/>
          <c:showCatName val="0"/>
          <c:showSerName val="0"/>
          <c:showPercent val="0"/>
          <c:showBubbleSize val="0"/>
        </c:dLbls>
        <c:gapWidth val="150"/>
        <c:axId val="364409760"/>
        <c:axId val="36441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xmlns:c16r2="http://schemas.microsoft.com/office/drawing/2015/06/chart">
            <c:ext xmlns:c16="http://schemas.microsoft.com/office/drawing/2014/chart" uri="{C3380CC4-5D6E-409C-BE32-E72D297353CC}">
              <c16:uniqueId val="{00000001-6EDA-4E16-ABD3-3EF1D4D3D2A1}"/>
            </c:ext>
          </c:extLst>
        </c:ser>
        <c:dLbls>
          <c:showLegendKey val="0"/>
          <c:showVal val="0"/>
          <c:showCatName val="0"/>
          <c:showSerName val="0"/>
          <c:showPercent val="0"/>
          <c:showBubbleSize val="0"/>
        </c:dLbls>
        <c:marker val="1"/>
        <c:smooth val="0"/>
        <c:axId val="364409760"/>
        <c:axId val="364414072"/>
      </c:lineChart>
      <c:dateAx>
        <c:axId val="364409760"/>
        <c:scaling>
          <c:orientation val="minMax"/>
        </c:scaling>
        <c:delete val="1"/>
        <c:axPos val="b"/>
        <c:numFmt formatCode="&quot;H&quot;yy" sourceLinked="1"/>
        <c:majorTickMark val="none"/>
        <c:minorTickMark val="none"/>
        <c:tickLblPos val="none"/>
        <c:crossAx val="364414072"/>
        <c:crosses val="autoZero"/>
        <c:auto val="1"/>
        <c:lblOffset val="100"/>
        <c:baseTimeUnit val="years"/>
      </c:dateAx>
      <c:valAx>
        <c:axId val="3644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81F-4B75-8407-28A7ACD41DCE}"/>
            </c:ext>
          </c:extLst>
        </c:ser>
        <c:dLbls>
          <c:showLegendKey val="0"/>
          <c:showVal val="0"/>
          <c:showCatName val="0"/>
          <c:showSerName val="0"/>
          <c:showPercent val="0"/>
          <c:showBubbleSize val="0"/>
        </c:dLbls>
        <c:gapWidth val="150"/>
        <c:axId val="365665208"/>
        <c:axId val="36566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xmlns:c16r2="http://schemas.microsoft.com/office/drawing/2015/06/chart">
            <c:ext xmlns:c16="http://schemas.microsoft.com/office/drawing/2014/chart" uri="{C3380CC4-5D6E-409C-BE32-E72D297353CC}">
              <c16:uniqueId val="{00000001-E81F-4B75-8407-28A7ACD41DCE}"/>
            </c:ext>
          </c:extLst>
        </c:ser>
        <c:dLbls>
          <c:showLegendKey val="0"/>
          <c:showVal val="0"/>
          <c:showCatName val="0"/>
          <c:showSerName val="0"/>
          <c:showPercent val="0"/>
          <c:showBubbleSize val="0"/>
        </c:dLbls>
        <c:marker val="1"/>
        <c:smooth val="0"/>
        <c:axId val="365665208"/>
        <c:axId val="365666776"/>
      </c:lineChart>
      <c:dateAx>
        <c:axId val="365665208"/>
        <c:scaling>
          <c:orientation val="minMax"/>
        </c:scaling>
        <c:delete val="1"/>
        <c:axPos val="b"/>
        <c:numFmt formatCode="&quot;H&quot;yy" sourceLinked="1"/>
        <c:majorTickMark val="none"/>
        <c:minorTickMark val="none"/>
        <c:tickLblPos val="none"/>
        <c:crossAx val="365666776"/>
        <c:crosses val="autoZero"/>
        <c:auto val="1"/>
        <c:lblOffset val="100"/>
        <c:baseTimeUnit val="years"/>
      </c:dateAx>
      <c:valAx>
        <c:axId val="36566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6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57.79</c:v>
                </c:pt>
              </c:numCache>
            </c:numRef>
          </c:val>
          <c:extLst xmlns:c16r2="http://schemas.microsoft.com/office/drawing/2015/06/chart">
            <c:ext xmlns:c16="http://schemas.microsoft.com/office/drawing/2014/chart" uri="{C3380CC4-5D6E-409C-BE32-E72D297353CC}">
              <c16:uniqueId val="{00000000-4523-459B-8A72-C4E6E0672123}"/>
            </c:ext>
          </c:extLst>
        </c:ser>
        <c:dLbls>
          <c:showLegendKey val="0"/>
          <c:showVal val="0"/>
          <c:showCatName val="0"/>
          <c:showSerName val="0"/>
          <c:showPercent val="0"/>
          <c:showBubbleSize val="0"/>
        </c:dLbls>
        <c:gapWidth val="150"/>
        <c:axId val="365665992"/>
        <c:axId val="3656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xmlns:c16r2="http://schemas.microsoft.com/office/drawing/2015/06/chart">
            <c:ext xmlns:c16="http://schemas.microsoft.com/office/drawing/2014/chart" uri="{C3380CC4-5D6E-409C-BE32-E72D297353CC}">
              <c16:uniqueId val="{00000001-4523-459B-8A72-C4E6E0672123}"/>
            </c:ext>
          </c:extLst>
        </c:ser>
        <c:dLbls>
          <c:showLegendKey val="0"/>
          <c:showVal val="0"/>
          <c:showCatName val="0"/>
          <c:showSerName val="0"/>
          <c:showPercent val="0"/>
          <c:showBubbleSize val="0"/>
        </c:dLbls>
        <c:marker val="1"/>
        <c:smooth val="0"/>
        <c:axId val="365665992"/>
        <c:axId val="365665600"/>
      </c:lineChart>
      <c:dateAx>
        <c:axId val="365665992"/>
        <c:scaling>
          <c:orientation val="minMax"/>
        </c:scaling>
        <c:delete val="1"/>
        <c:axPos val="b"/>
        <c:numFmt formatCode="&quot;H&quot;yy" sourceLinked="1"/>
        <c:majorTickMark val="none"/>
        <c:minorTickMark val="none"/>
        <c:tickLblPos val="none"/>
        <c:crossAx val="365665600"/>
        <c:crosses val="autoZero"/>
        <c:auto val="1"/>
        <c:lblOffset val="100"/>
        <c:baseTimeUnit val="years"/>
      </c:dateAx>
      <c:valAx>
        <c:axId val="365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6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375.27</c:v>
                </c:pt>
              </c:numCache>
            </c:numRef>
          </c:val>
          <c:extLst xmlns:c16r2="http://schemas.microsoft.com/office/drawing/2015/06/chart">
            <c:ext xmlns:c16="http://schemas.microsoft.com/office/drawing/2014/chart" uri="{C3380CC4-5D6E-409C-BE32-E72D297353CC}">
              <c16:uniqueId val="{00000000-7BA9-4137-B1C0-8FD76CCBDEB9}"/>
            </c:ext>
          </c:extLst>
        </c:ser>
        <c:dLbls>
          <c:showLegendKey val="0"/>
          <c:showVal val="0"/>
          <c:showCatName val="0"/>
          <c:showSerName val="0"/>
          <c:showPercent val="0"/>
          <c:showBubbleSize val="0"/>
        </c:dLbls>
        <c:gapWidth val="150"/>
        <c:axId val="365666384"/>
        <c:axId val="3656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xmlns:c16r2="http://schemas.microsoft.com/office/drawing/2015/06/chart">
            <c:ext xmlns:c16="http://schemas.microsoft.com/office/drawing/2014/chart" uri="{C3380CC4-5D6E-409C-BE32-E72D297353CC}">
              <c16:uniqueId val="{00000001-7BA9-4137-B1C0-8FD76CCBDEB9}"/>
            </c:ext>
          </c:extLst>
        </c:ser>
        <c:dLbls>
          <c:showLegendKey val="0"/>
          <c:showVal val="0"/>
          <c:showCatName val="0"/>
          <c:showSerName val="0"/>
          <c:showPercent val="0"/>
          <c:showBubbleSize val="0"/>
        </c:dLbls>
        <c:marker val="1"/>
        <c:smooth val="0"/>
        <c:axId val="365666384"/>
        <c:axId val="365671088"/>
      </c:lineChart>
      <c:dateAx>
        <c:axId val="365666384"/>
        <c:scaling>
          <c:orientation val="minMax"/>
        </c:scaling>
        <c:delete val="1"/>
        <c:axPos val="b"/>
        <c:numFmt formatCode="&quot;H&quot;yy" sourceLinked="1"/>
        <c:majorTickMark val="none"/>
        <c:minorTickMark val="none"/>
        <c:tickLblPos val="none"/>
        <c:crossAx val="365671088"/>
        <c:crosses val="autoZero"/>
        <c:auto val="1"/>
        <c:lblOffset val="100"/>
        <c:baseTimeUnit val="years"/>
      </c:dateAx>
      <c:valAx>
        <c:axId val="3656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6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70.56</c:v>
                </c:pt>
              </c:numCache>
            </c:numRef>
          </c:val>
          <c:extLst xmlns:c16r2="http://schemas.microsoft.com/office/drawing/2015/06/chart">
            <c:ext xmlns:c16="http://schemas.microsoft.com/office/drawing/2014/chart" uri="{C3380CC4-5D6E-409C-BE32-E72D297353CC}">
              <c16:uniqueId val="{00000000-3AA3-4109-82DD-2B8137ABBFF9}"/>
            </c:ext>
          </c:extLst>
        </c:ser>
        <c:dLbls>
          <c:showLegendKey val="0"/>
          <c:showVal val="0"/>
          <c:showCatName val="0"/>
          <c:showSerName val="0"/>
          <c:showPercent val="0"/>
          <c:showBubbleSize val="0"/>
        </c:dLbls>
        <c:gapWidth val="150"/>
        <c:axId val="365668736"/>
        <c:axId val="36566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xmlns:c16r2="http://schemas.microsoft.com/office/drawing/2015/06/chart">
            <c:ext xmlns:c16="http://schemas.microsoft.com/office/drawing/2014/chart" uri="{C3380CC4-5D6E-409C-BE32-E72D297353CC}">
              <c16:uniqueId val="{00000001-3AA3-4109-82DD-2B8137ABBFF9}"/>
            </c:ext>
          </c:extLst>
        </c:ser>
        <c:dLbls>
          <c:showLegendKey val="0"/>
          <c:showVal val="0"/>
          <c:showCatName val="0"/>
          <c:showSerName val="0"/>
          <c:showPercent val="0"/>
          <c:showBubbleSize val="0"/>
        </c:dLbls>
        <c:marker val="1"/>
        <c:smooth val="0"/>
        <c:axId val="365668736"/>
        <c:axId val="365669128"/>
      </c:lineChart>
      <c:dateAx>
        <c:axId val="365668736"/>
        <c:scaling>
          <c:orientation val="minMax"/>
        </c:scaling>
        <c:delete val="1"/>
        <c:axPos val="b"/>
        <c:numFmt formatCode="&quot;H&quot;yy" sourceLinked="1"/>
        <c:majorTickMark val="none"/>
        <c:minorTickMark val="none"/>
        <c:tickLblPos val="none"/>
        <c:crossAx val="365669128"/>
        <c:crosses val="autoZero"/>
        <c:auto val="1"/>
        <c:lblOffset val="100"/>
        <c:baseTimeUnit val="years"/>
      </c:dateAx>
      <c:valAx>
        <c:axId val="3656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149.34</c:v>
                </c:pt>
              </c:numCache>
            </c:numRef>
          </c:val>
          <c:extLst xmlns:c16r2="http://schemas.microsoft.com/office/drawing/2015/06/chart">
            <c:ext xmlns:c16="http://schemas.microsoft.com/office/drawing/2014/chart" uri="{C3380CC4-5D6E-409C-BE32-E72D297353CC}">
              <c16:uniqueId val="{00000000-8C53-4E3A-B10A-A544B1B04864}"/>
            </c:ext>
          </c:extLst>
        </c:ser>
        <c:dLbls>
          <c:showLegendKey val="0"/>
          <c:showVal val="0"/>
          <c:showCatName val="0"/>
          <c:showSerName val="0"/>
          <c:showPercent val="0"/>
          <c:showBubbleSize val="0"/>
        </c:dLbls>
        <c:gapWidth val="150"/>
        <c:axId val="365670696"/>
        <c:axId val="36566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xmlns:c16r2="http://schemas.microsoft.com/office/drawing/2015/06/chart">
            <c:ext xmlns:c16="http://schemas.microsoft.com/office/drawing/2014/chart" uri="{C3380CC4-5D6E-409C-BE32-E72D297353CC}">
              <c16:uniqueId val="{00000001-8C53-4E3A-B10A-A544B1B04864}"/>
            </c:ext>
          </c:extLst>
        </c:ser>
        <c:dLbls>
          <c:showLegendKey val="0"/>
          <c:showVal val="0"/>
          <c:showCatName val="0"/>
          <c:showSerName val="0"/>
          <c:showPercent val="0"/>
          <c:showBubbleSize val="0"/>
        </c:dLbls>
        <c:marker val="1"/>
        <c:smooth val="0"/>
        <c:axId val="365670696"/>
        <c:axId val="365669912"/>
      </c:lineChart>
      <c:dateAx>
        <c:axId val="365670696"/>
        <c:scaling>
          <c:orientation val="minMax"/>
        </c:scaling>
        <c:delete val="1"/>
        <c:axPos val="b"/>
        <c:numFmt formatCode="&quot;H&quot;yy" sourceLinked="1"/>
        <c:majorTickMark val="none"/>
        <c:minorTickMark val="none"/>
        <c:tickLblPos val="none"/>
        <c:crossAx val="365669912"/>
        <c:crosses val="autoZero"/>
        <c:auto val="1"/>
        <c:lblOffset val="100"/>
        <c:baseTimeUnit val="years"/>
      </c:dateAx>
      <c:valAx>
        <c:axId val="36566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大井町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17317</v>
      </c>
      <c r="AM8" s="51"/>
      <c r="AN8" s="51"/>
      <c r="AO8" s="51"/>
      <c r="AP8" s="51"/>
      <c r="AQ8" s="51"/>
      <c r="AR8" s="51"/>
      <c r="AS8" s="51"/>
      <c r="AT8" s="46">
        <f>データ!T6</f>
        <v>14.38</v>
      </c>
      <c r="AU8" s="46"/>
      <c r="AV8" s="46"/>
      <c r="AW8" s="46"/>
      <c r="AX8" s="46"/>
      <c r="AY8" s="46"/>
      <c r="AZ8" s="46"/>
      <c r="BA8" s="46"/>
      <c r="BB8" s="46">
        <f>データ!U6</f>
        <v>1204.24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78</v>
      </c>
      <c r="J10" s="46"/>
      <c r="K10" s="46"/>
      <c r="L10" s="46"/>
      <c r="M10" s="46"/>
      <c r="N10" s="46"/>
      <c r="O10" s="46"/>
      <c r="P10" s="46">
        <f>データ!P6</f>
        <v>90.93</v>
      </c>
      <c r="Q10" s="46"/>
      <c r="R10" s="46"/>
      <c r="S10" s="46"/>
      <c r="T10" s="46"/>
      <c r="U10" s="46"/>
      <c r="V10" s="46"/>
      <c r="W10" s="46">
        <f>データ!Q6</f>
        <v>88.61</v>
      </c>
      <c r="X10" s="46"/>
      <c r="Y10" s="46"/>
      <c r="Z10" s="46"/>
      <c r="AA10" s="46"/>
      <c r="AB10" s="46"/>
      <c r="AC10" s="46"/>
      <c r="AD10" s="51">
        <f>データ!R6</f>
        <v>1792</v>
      </c>
      <c r="AE10" s="51"/>
      <c r="AF10" s="51"/>
      <c r="AG10" s="51"/>
      <c r="AH10" s="51"/>
      <c r="AI10" s="51"/>
      <c r="AJ10" s="51"/>
      <c r="AK10" s="2"/>
      <c r="AL10" s="51">
        <f>データ!V6</f>
        <v>15732</v>
      </c>
      <c r="AM10" s="51"/>
      <c r="AN10" s="51"/>
      <c r="AO10" s="51"/>
      <c r="AP10" s="51"/>
      <c r="AQ10" s="51"/>
      <c r="AR10" s="51"/>
      <c r="AS10" s="51"/>
      <c r="AT10" s="46">
        <f>データ!W6</f>
        <v>4.3899999999999997</v>
      </c>
      <c r="AU10" s="46"/>
      <c r="AV10" s="46"/>
      <c r="AW10" s="46"/>
      <c r="AX10" s="46"/>
      <c r="AY10" s="46"/>
      <c r="AZ10" s="46"/>
      <c r="BA10" s="46"/>
      <c r="BB10" s="46">
        <f>データ!X6</f>
        <v>3583.6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VuHvXBc8OnYY0E82beQNDH0IqEGSE1WiLhWnprP86RqHGyrDarJ+P0nG6UrtPtXWTDTLcjF/kEfA3SIjhfLQ==" saltValue="bXlmrWviS8tVJTg91Nq7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143626</v>
      </c>
      <c r="D6" s="33">
        <f t="shared" si="3"/>
        <v>46</v>
      </c>
      <c r="E6" s="33">
        <f t="shared" si="3"/>
        <v>17</v>
      </c>
      <c r="F6" s="33">
        <f t="shared" si="3"/>
        <v>1</v>
      </c>
      <c r="G6" s="33">
        <f t="shared" si="3"/>
        <v>0</v>
      </c>
      <c r="H6" s="33" t="str">
        <f t="shared" si="3"/>
        <v>神奈川県　大井町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78</v>
      </c>
      <c r="P6" s="34">
        <f t="shared" si="3"/>
        <v>90.93</v>
      </c>
      <c r="Q6" s="34">
        <f t="shared" si="3"/>
        <v>88.61</v>
      </c>
      <c r="R6" s="34">
        <f t="shared" si="3"/>
        <v>1792</v>
      </c>
      <c r="S6" s="34">
        <f t="shared" si="3"/>
        <v>17317</v>
      </c>
      <c r="T6" s="34">
        <f t="shared" si="3"/>
        <v>14.38</v>
      </c>
      <c r="U6" s="34">
        <f t="shared" si="3"/>
        <v>1204.24</v>
      </c>
      <c r="V6" s="34">
        <f t="shared" si="3"/>
        <v>15732</v>
      </c>
      <c r="W6" s="34">
        <f t="shared" si="3"/>
        <v>4.3899999999999997</v>
      </c>
      <c r="X6" s="34">
        <f t="shared" si="3"/>
        <v>3583.6</v>
      </c>
      <c r="Y6" s="35" t="str">
        <f>IF(Y7="",NA(),Y7)</f>
        <v>-</v>
      </c>
      <c r="Z6" s="35" t="str">
        <f t="shared" ref="Z6:AH6" si="4">IF(Z7="",NA(),Z7)</f>
        <v>-</v>
      </c>
      <c r="AA6" s="35" t="str">
        <f t="shared" si="4"/>
        <v>-</v>
      </c>
      <c r="AB6" s="35" t="str">
        <f t="shared" si="4"/>
        <v>-</v>
      </c>
      <c r="AC6" s="35">
        <f t="shared" si="4"/>
        <v>105.49</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57.79</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375.27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70.56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149.34</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96.49</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3.75</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143626</v>
      </c>
      <c r="D7" s="37">
        <v>46</v>
      </c>
      <c r="E7" s="37">
        <v>17</v>
      </c>
      <c r="F7" s="37">
        <v>1</v>
      </c>
      <c r="G7" s="37">
        <v>0</v>
      </c>
      <c r="H7" s="37" t="s">
        <v>96</v>
      </c>
      <c r="I7" s="37" t="s">
        <v>97</v>
      </c>
      <c r="J7" s="37" t="s">
        <v>98</v>
      </c>
      <c r="K7" s="37" t="s">
        <v>99</v>
      </c>
      <c r="L7" s="37" t="s">
        <v>100</v>
      </c>
      <c r="M7" s="37" t="s">
        <v>101</v>
      </c>
      <c r="N7" s="38" t="s">
        <v>102</v>
      </c>
      <c r="O7" s="38">
        <v>78</v>
      </c>
      <c r="P7" s="38">
        <v>90.93</v>
      </c>
      <c r="Q7" s="38">
        <v>88.61</v>
      </c>
      <c r="R7" s="38">
        <v>1792</v>
      </c>
      <c r="S7" s="38">
        <v>17317</v>
      </c>
      <c r="T7" s="38">
        <v>14.38</v>
      </c>
      <c r="U7" s="38">
        <v>1204.24</v>
      </c>
      <c r="V7" s="38">
        <v>15732</v>
      </c>
      <c r="W7" s="38">
        <v>4.3899999999999997</v>
      </c>
      <c r="X7" s="38">
        <v>3583.6</v>
      </c>
      <c r="Y7" s="38" t="s">
        <v>102</v>
      </c>
      <c r="Z7" s="38" t="s">
        <v>102</v>
      </c>
      <c r="AA7" s="38" t="s">
        <v>102</v>
      </c>
      <c r="AB7" s="38" t="s">
        <v>102</v>
      </c>
      <c r="AC7" s="38">
        <v>105.49</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57.79</v>
      </c>
      <c r="AZ7" s="38" t="s">
        <v>102</v>
      </c>
      <c r="BA7" s="38" t="s">
        <v>102</v>
      </c>
      <c r="BB7" s="38" t="s">
        <v>102</v>
      </c>
      <c r="BC7" s="38" t="s">
        <v>102</v>
      </c>
      <c r="BD7" s="38">
        <v>55.6</v>
      </c>
      <c r="BE7" s="38">
        <v>67.52</v>
      </c>
      <c r="BF7" s="38" t="s">
        <v>102</v>
      </c>
      <c r="BG7" s="38" t="s">
        <v>102</v>
      </c>
      <c r="BH7" s="38" t="s">
        <v>102</v>
      </c>
      <c r="BI7" s="38" t="s">
        <v>102</v>
      </c>
      <c r="BJ7" s="38">
        <v>375.27</v>
      </c>
      <c r="BK7" s="38" t="s">
        <v>102</v>
      </c>
      <c r="BL7" s="38" t="s">
        <v>102</v>
      </c>
      <c r="BM7" s="38" t="s">
        <v>102</v>
      </c>
      <c r="BN7" s="38" t="s">
        <v>102</v>
      </c>
      <c r="BO7" s="38">
        <v>789.08</v>
      </c>
      <c r="BP7" s="38">
        <v>705.21</v>
      </c>
      <c r="BQ7" s="38" t="s">
        <v>102</v>
      </c>
      <c r="BR7" s="38" t="s">
        <v>102</v>
      </c>
      <c r="BS7" s="38" t="s">
        <v>102</v>
      </c>
      <c r="BT7" s="38" t="s">
        <v>102</v>
      </c>
      <c r="BU7" s="38">
        <v>70.56</v>
      </c>
      <c r="BV7" s="38" t="s">
        <v>102</v>
      </c>
      <c r="BW7" s="38" t="s">
        <v>102</v>
      </c>
      <c r="BX7" s="38" t="s">
        <v>102</v>
      </c>
      <c r="BY7" s="38" t="s">
        <v>102</v>
      </c>
      <c r="BZ7" s="38">
        <v>88.25</v>
      </c>
      <c r="CA7" s="38">
        <v>98.96</v>
      </c>
      <c r="CB7" s="38" t="s">
        <v>102</v>
      </c>
      <c r="CC7" s="38" t="s">
        <v>102</v>
      </c>
      <c r="CD7" s="38" t="s">
        <v>102</v>
      </c>
      <c r="CE7" s="38" t="s">
        <v>102</v>
      </c>
      <c r="CF7" s="38">
        <v>149.34</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96.49</v>
      </c>
      <c r="DC7" s="38" t="s">
        <v>102</v>
      </c>
      <c r="DD7" s="38" t="s">
        <v>102</v>
      </c>
      <c r="DE7" s="38" t="s">
        <v>102</v>
      </c>
      <c r="DF7" s="38" t="s">
        <v>102</v>
      </c>
      <c r="DG7" s="38">
        <v>90.72</v>
      </c>
      <c r="DH7" s="38">
        <v>95.57</v>
      </c>
      <c r="DI7" s="38" t="s">
        <v>102</v>
      </c>
      <c r="DJ7" s="38" t="s">
        <v>102</v>
      </c>
      <c r="DK7" s="38" t="s">
        <v>102</v>
      </c>
      <c r="DL7" s="38" t="s">
        <v>102</v>
      </c>
      <c r="DM7" s="38">
        <v>3.75</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2022-01-18T09:28:13Z</cp:lastPrinted>
  <dcterms:created xsi:type="dcterms:W3CDTF">2021-12-03T07:11:19Z</dcterms:created>
  <dcterms:modified xsi:type="dcterms:W3CDTF">2022-02-17T07:04:31Z</dcterms:modified>
  <cp:category/>
</cp:coreProperties>
</file>