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120" yWindow="-120" windowWidth="20736"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<sst xmlns="http://schemas.openxmlformats.org/spreadsheetml/2006/main" count="1190" uniqueCount="603">
  <si>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</si>
  <si>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</si>
  <si>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</si>
  <si>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</si>
  <si>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</si>
  <si>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</si>
  <si>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</si>
  <si>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</si>
  <si>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</si>
  <si>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</si>
  <si>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</si>
  <si>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</si>
  <si>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</si>
  <si>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</si>
  <si>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</si>
  <si>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</si>
  <si>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</si>
  <si>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</si>
  <si>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</si>
  <si>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</si>
  <si>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</si>
  <si>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</si>
  <si>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</si>
  <si>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</si>
  <si>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</si>
  <si>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</si>
  <si>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</si>
  <si>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</si>
  <si>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</si>
  <si>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</si>
  <si>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</si>
  <si>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</si>
  <si>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</si>
  <si>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</si>
  <si>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</si>
  <si>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</si>
  <si>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</si>
  <si>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</si>
  <si>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</si>
  <si>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</si>
  <si>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</si>
  <si>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</si>
  <si>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</si>
  <si>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</si>
  <si>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</si>
  <si>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</si>
  <si>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</si>
  <si>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</si>
  <si>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</si>
  <si>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</si>
  <si>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</si>
  <si>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</si>
  <si>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</si>
  <si>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</si>
  <si>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</si>
  <si>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</si>
  <si>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</si>
  <si>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</si>
  <si>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</si>
  <si>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</si>
  <si>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</si>
  <si>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</si>
  <si>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</si>
  <si>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</si>
  <si>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</si>
  <si>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</si>
  <si>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</si>
  <si>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</si>
  <si>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</si>
  <si>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</si>
  <si>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</si>
  <si>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</si>
  <si>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</si>
  <si>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</si>
  <si>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</si>
  <si>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</si>
  <si>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</si>
  <si>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</si>
  <si>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</si>
  <si>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</si>
  <si>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</si>
  <si>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</si>
  <si>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</si>
  <si>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</si>
  <si>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</si>
  <si>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</si>
  <si>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</si>
  <si>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</si>
  <si>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</si>
  <si>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</si>
  <si>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</si>
  <si>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</si>
  <si>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</si>
  <si>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</si>
  <si>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</si>
  <si>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</si>
  <si>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</si>
  <si>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清川村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</si>
  <si>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</si>
  <si>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</si>
  <si>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</si>
  <si>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</si>
  <si>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</si>
  <si>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</si>
  <si>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</si>
  <si>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</si>
  <si>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</si>
  <si>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</si>
  <si>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</si>
  <si>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</si>
  <si>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</si>
  <si>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</si>
  <si>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</si>
  <si>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</si>
  <si>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</si>
  <si>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</si>
  <si>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</si>
  <si>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</si>
  <si>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</si>
  <si>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</si>
  <si>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</si>
  <si>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</si>
  <si>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</si>
  <si>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</si>
  <si>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</si>
  <si>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</si>
  <si>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</si>
  <si>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</si>
  <si>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</si>
  <si>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</si>
  <si>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</si>
  <si>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</si>
  <si>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</si>
  <si>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</si>
  <si>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</si>
  <si>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</si>
  <si>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</si>
  <si>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</si>
  <si>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</si>
  <si>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</si>
  <si>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</si>
  <si>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</si>
  <si>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</si>
  <si>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</si>
  <si>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</si>
  <si>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</si>
  <si>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</si>
  <si>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</si>
  <si>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</si>
  <si>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</si>
  <si>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</si>
  <si>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</si>
  <si>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</si>
  <si>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</si>
  <si>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</si>
  <si>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</si>
  <si>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</si>
  <si>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</si>
  <si>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</si>
  <si>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</si>
  <si>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</si>
  <si>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</si>
  <si>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</si>
  <si>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</si>
  <si>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</si>
  <si>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</si>
  <si>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</si>
  <si>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</si>
  <si>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</si>
  <si>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</si>
  <si>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</si>
  <si>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</si>
  <si>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</si>
  <si>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</si>
  <si>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</si>
  <si>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</si>
  <si>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</si>
  <si>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</si>
  <si>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</si>
  <si>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</si>
  <si>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</si>
  <si>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</si>
  <si>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</si>
  <si>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</si>
  <si>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</si>
  <si>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</si>
  <si>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</si>
  <si>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</si>
  <si>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</si>
  <si>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</si>
  <si>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</si>
  <si>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</si>
  <si>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</si>
  <si>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</si>
  <si>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</si>
  <si>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</si>
  <si>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</si>
  <si>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</si>
  <si>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</si>
  <si>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</si>
  <si>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</si>
  <si>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</si>
  <si>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</si>
  <si>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</si>
  <si>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</si>
  <si>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</si>
  <si>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</si>
  <si>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</si>
  <si>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神奈川県清川村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</si>
  <si>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</si>
  <si>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</si>
  <si>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</si>
  <si>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</si>
  <si>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</si>
  <si>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</si>
  <si>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</si>
  <si>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</si>
  <si>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</si>
  <si>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</si>
  <si>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</si>
  <si>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</si>
  <si>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</si>
  <si>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</si>
  <si>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</si>
  <si>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</si>
  <si>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</si>
  <si>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</si>
  <si>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</si>
  <si>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</si>
  <si>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</si>
  <si>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</si>
  <si>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</si>
  <si>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</si>
  <si>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</si>
  <si>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</si>
  <si>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</si>
  <si>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</si>
  <si>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</si>
  <si>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</si>
  <si>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</si>
  <si>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</si>
  <si>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</si>
  <si>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</si>
  <si>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</si>
  <si>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</si>
  <si>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</si>
  <si>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</si>
  <si>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</si>
  <si>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</si>
  <si>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</si>
  <si>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</si>
  <si>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</si>
  <si>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</si>
  <si>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</si>
  <si>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</si>
  <si>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</si>
  <si>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</si>
  <si>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</si>
  <si>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</si>
  <si>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</si>
  <si>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</si>
  <si>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</si>
  <si>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</si>
  <si>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</si>
  <si>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</si>
  <si>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</si>
  <si>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</si>
  <si>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</si>
  <si>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</si>
  <si>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</si>
  <si>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</si>
  <si>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</si>
  <si>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</si>
  <si>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</si>
  <si>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</si>
  <si>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</si>
  <si>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</si>
  <si>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</si>
  <si>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</si>
  <si>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</si>
  <si>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</si>
  <si>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</si>
  <si>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</si>
  <si>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</si>
  <si>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</si>
  <si>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</si>
  <si>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</si>
  <si>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</si>
  <si>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</si>
  <si>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</si>
  <si>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</si>
  <si>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</si>
  <si>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</si>
  <si>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</si>
  <si>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</si>
  <si>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</si>
  <si>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</si>
  <si>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</si>
  <si>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</si>
  <si>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</si>
  <si>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</si>
  <si>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</si>
  <si>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</si>
  <si>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</si>
  <si>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</si>
  <si>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</si>
  <si>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</si>
  <si>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</si>
  <si>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</si>
  <si>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</si>
  <si>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</si>
  <si>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</si>
  <si>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</si>
  <si>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</si>
  <si>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</si>
  <si>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</si>
  <si>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</si>
  <si>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</si>
  <si>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</si>
  <si>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</si>
  <si>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</si>
  <si>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</si>
  <si>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</si>
  <si>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</si>
  <si>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</si>
  <si>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</si>
  <si>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</si>
  <si>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</si>
  <si>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</si>
  <si>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</si>
  <si>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</si>
  <si>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</si>
  <si>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</si>
  <si>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</si>
  <si>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</si>
  <si>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</si>
  <si>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</si>
  <si>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</si>
  <si>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</si>
  <si>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</si>
  <si>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</si>
  <si>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</si>
  <si>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</si>
  <si>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</si>
  <si>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</si>
  <si>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</si>
  <si>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</si>
  <si>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</si>
  <si>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</si>
  <si>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</si>
  <si>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</si>
  <si>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</si>
  <si>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</si>
  <si>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</si>
  <si>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</si>
  <si>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</si>
  <si>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</si>
  <si>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</si>
  <si>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</si>
  <si>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</si>
  <si>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</si>
  <si>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</si>
  <si>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</si>
  <si>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</si>
  <si>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</si>
  <si>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神奈川県清川村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</si>
  <si>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</si>
  <si>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</si>
  <si>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</si>
  <si>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</si>
  <si>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</si>
  <si>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</si>
  <si>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</si>
  <si>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</si>
  <si>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</si>
  <si>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</si>
  <si>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</si>
  <si>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</si>
  <si>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</si>
  <si>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</si>
  <si>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</si>
  <si>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</si>
  <si>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</si>
  <si>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</si>
  <si>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</si>
  <si>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</si>
  <si>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</si>
  <si>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</si>
  <si>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</si>
  <si>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</si>
  <si>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</si>
  <si>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</si>
  <si>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</si>
  <si>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</si>
  <si>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</si>
  <si>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</si>
  <si>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</si>
  <si>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</si>
  <si>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</si>
  <si>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</si>
  <si>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</si>
  <si>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</si>
  <si>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</si>
  <si>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</si>
  <si>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</si>
  <si>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</si>
  <si>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</si>
  <si>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</si>
  <si>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</si>
  <si>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</si>
  <si>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</si>
  <si>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</si>
  <si>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</si>
  <si>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</si>
  <si>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</si>
  <si>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</si>
  <si>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</si>
  <si>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</si>
  <si>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</si>
  <si>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</si>
  <si>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</si>
  <si>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</si>
  <si>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</si>
  <si>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</si>
  <si>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</si>
  <si>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</si>
  <si>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</si>
  <si>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</si>
  <si>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</si>
  <si>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</si>
  <si>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</si>
  <si>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</si>
  <si>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</si>
  <si>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</si>
  <si>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</si>
  <si>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</si>
  <si>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</si>
  <si>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</si>
  <si>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</si>
  <si>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</si>
  <si>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</si>
  <si>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</si>
  <si>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</si>
  <si>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</si>
  <si>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</si>
  <si>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</si>
  <si>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</si>
  <si>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</si>
  <si>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</si>
  <si>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</si>
  <si>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</si>
  <si>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</si>
  <si>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</si>
  <si>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</si>
  <si>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</si>
  <si>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</si>
  <si>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</si>
  <si>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</si>
  <si>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</si>
  <si>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</si>
  <si>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</si>
  <si>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</si>
  <si>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</si>
  <si>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</si>
  <si>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</si>
  <si>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</si>
  <si>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</si>
  <si>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</si>
  <si>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</si>
  <si>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</si>
  <si>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</si>
  <si>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</si>
  <si>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</si>
  <si>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</si>
  <si>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</si>
  <si>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</si>
  <si>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</si>
  <si>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</si>
  <si>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</si>
  <si>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</si>
  <si>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</si>
  <si>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</si>
  <si>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</si>
  <si>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</si>
  <si>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</si>
  <si>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</si>
  <si>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</si>
  <si>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</si>
  <si>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</si>
  <si>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</si>
  <si>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</si>
  <si>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</si>
  <si>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</si>
  <si>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</si>
  <si>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</si>
  <si>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</si>
  <si>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</si>
  <si>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</si>
  <si>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</si>
  <si>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</si>
  <si>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</si>
  <si>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</si>
  <si>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</si>
  <si>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</si>
  <si>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</si>
  <si>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</si>
  <si>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</si>
  <si>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</si>
  <si>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</si>
  <si>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</si>
  <si>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</si>
  <si>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</si>
  <si>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</si>
  <si>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</si>
  <si>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</si>
  <si>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</si>
  <si>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</si>
  <si>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</si>
  <si>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</si>
  <si>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</si>
  <si>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</si>
  <si>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</si>
  <si>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</si>
  <si>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</si>
  <si>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</si>
  <si>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</si>
  <si>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</si>
  <si>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</si>
  <si>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</si>
  <si>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</si>
  <si>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</si>
  <si>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</si>
  <si>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</si>
  <si>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</si>
  <si>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</si>
  <si>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</si>
  <si>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</si>
  <si>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</si>
  <si>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</si>
  <si>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</si>
  <si>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</si>
  <si>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</si>
  <si>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</si>
  <si>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</si>
  <si>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</si>
  <si>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</si>
  <si>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</si>
  <si>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</si>
  <si>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</si>
  <si>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</si>
  <si>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</si>
  <si>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</si>
  <si>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</si>
  <si>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</si>
  <si>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</si>
  <si>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</si>
  <si>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</si>
  <si>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</si>
  <si>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</si>
  <si>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</si>
  <si>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</si>
  <si>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</si>
  <si>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</si>
  <si>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11.28</t>
  </si>
  <si>
    <t>一般会計</t>
  </si>
  <si>
    <t>国民健康保険事業特別会計</t>
  </si>
  <si>
    <t>簡易水道事業特別会計</t>
  </si>
  <si>
    <t>下水道事業特別会計</t>
  </si>
  <si>
    <t>介護保険事業特別会計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</si>
  <si>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</si>
  <si>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</si>
  <si>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</si>
  <si>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</si>
  <si>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</si>
  <si>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</si>
  <si>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</si>
  <si>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</si>
  <si>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</si>
  <si>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</si>
  <si>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厚木愛甲環境施設組合</t>
    <rPh sb="0" eb="2">
      <t>アツギ</t>
    </rPh>
    <rPh sb="2" eb="4">
      <t>アイコウ</t>
    </rPh>
    <rPh sb="4" eb="6">
      <t>カンキョウ</t>
    </rPh>
    <rPh sb="6" eb="8">
      <t>シセツ</t>
    </rPh>
    <rPh sb="8" eb="10">
      <t>クミアイ</t>
    </rPh>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</si>
  <si>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</si>
  <si>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</si>
  <si>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</si>
  <si>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</si>
  <si>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</si>
  <si>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t>
    <phoneticPr fontId="2"/>
  </si>
  <si>
    <t>公共施設等整備事業基金</t>
    <rPh sb="0" eb="2">
      <t>コウキョウ</t>
    </rPh>
    <rPh sb="2" eb="4">
      <t>シセツ</t>
    </rPh>
    <rPh sb="4" eb="5">
      <t>トウ</t>
    </rPh>
    <rPh sb="5" eb="7">
      <t>セイビ</t>
    </rPh>
    <rPh sb="7" eb="9">
      <t>ジギョウ</t>
    </rPh>
    <rPh sb="9" eb="11">
      <t>キキン</t>
    </rPh>
    <phoneticPr fontId="5"/>
  </si>
  <si>
    <t>地域活性化推進事業基金</t>
    <rPh sb="0" eb="2">
      <t>チイキ</t>
    </rPh>
    <rPh sb="2" eb="5">
      <t>カッセイカ</t>
    </rPh>
    <rPh sb="5" eb="7">
      <t>スイシン</t>
    </rPh>
    <rPh sb="7" eb="9">
      <t>ジギョウ</t>
    </rPh>
    <rPh sb="9" eb="11">
      <t>キキン</t>
    </rPh>
    <phoneticPr fontId="5"/>
  </si>
  <si>
    <t>宮ヶ瀬霊園管理運営基金</t>
    <rPh sb="0" eb="3">
      <t>ミヤガセ</t>
    </rPh>
    <rPh sb="3" eb="5">
      <t>レイエン</t>
    </rPh>
    <rPh sb="5" eb="7">
      <t>カンリ</t>
    </rPh>
    <rPh sb="7" eb="9">
      <t>ウンエイ</t>
    </rPh>
    <rPh sb="9" eb="11">
      <t>キキン</t>
    </rPh>
    <phoneticPr fontId="5"/>
  </si>
  <si>
    <t>村営住宅管理運営基金</t>
    <rPh sb="0" eb="2">
      <t>ソンエイ</t>
    </rPh>
    <rPh sb="2" eb="4">
      <t>ジュウタク</t>
    </rPh>
    <rPh sb="4" eb="6">
      <t>カンリ</t>
    </rPh>
    <rPh sb="6" eb="8">
      <t>ウンエイ</t>
    </rPh>
    <rPh sb="8" eb="10">
      <t>キキン</t>
    </rPh>
    <phoneticPr fontId="5"/>
  </si>
  <si>
    <t>借上型村営住宅管理運営基金</t>
    <rPh sb="0" eb="2">
      <t>カリアゲ</t>
    </rPh>
    <rPh sb="2" eb="3">
      <t>ガタ</t>
    </rPh>
    <rPh sb="3" eb="5">
      <t>ソンエイ</t>
    </rPh>
    <rPh sb="5" eb="7">
      <t>ジュウタク</t>
    </rPh>
    <rPh sb="7" eb="9">
      <t>カンリ</t>
    </rPh>
    <rPh sb="9" eb="11">
      <t>ウンエイ</t>
    </rPh>
    <rPh sb="11" eb="13">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</si>
  <si>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</si>
  <si>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</si>
  <si>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</si>
  <si>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</si>
  <si>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</si>
  <si>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</si>
  <si>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</si>
  <si>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</si>
  <si>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</si>
  <si>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</si>
  <si>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有形固定資産減価償却率については、類似団体と比較して高い水準に転じており、また、建築後30年以上経過した建築物が多くあることから、今後、施設等の修繕・更新等費用が更に増加していくことが予想されるため、施設の統廃合や機能の複合化を含め、老朽化対策を進めていく。
　施設の老朽化対策を実施するにあたり、基金の取り崩しや地方債の借入れ等が発生することで将来負担比率の増加が見込まれるが、施設の維持管理経費とのバランスを注視しつつ検討していく必要がある。</t>
    <rPh sb="27" eb="28">
      <t>タカ</t>
    </rPh>
    <rPh sb="29" eb="31">
      <t>スイジュン</t>
    </rPh>
    <rPh sb="32" eb="33">
      <t>テン</t>
    </rPh>
    <rPh sb="82" eb="83">
      <t>サラ</t>
    </rPh>
    <phoneticPr fontId="5"/>
  </si>
  <si>
    <t>　将来負担比率及び実質公債費比率については、共にマイナスで推移しており、類似団体内平均値を大きく下回っているが、毎年、地方債の借入れを行っており、それらの償還が開始されることに伴い上昇していくことが懸念されるため、新規の借入れを可能な限り抑制し、現状の推移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</si>
</sst>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9" xfId="3" quotePrefix="1" applyNumberFormat="1" applyFont="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xmlns:c16r2="http://schemas.microsoft.com/office/drawing/2015/06/chart">
            <c:ext xmlns:c16="http://schemas.microsoft.com/office/drawing/2014/chart" uri="{C3380CC4-5D6E-409C-BE32-E72D297353CC}">
              <c16:uniqueId val="{00000000-E243-4DD7-B403-74505CA59C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159817</c:v>
                </c:pt>
                <c:pt idx="1">
                  <c:v>291767</c:v>
                </c:pt>
                <c:pt idx="2">
                  <c:v>164596</c:v>
                </c:pt>
                <c:pt idx="3">
                  <c:v>59042</c:v>
                </c:pt>
                <c:pt idx="4">
                  <c:v>68993</c:v>
                </c:pt>
              </c:numCache>
            </c:numRef>
          </c:val>
          <c:smooth val="0"/>
          <c:extLst xmlns:c16r2="http://schemas.microsoft.com/office/drawing/2015/06/chart">
            <c:ext xmlns:c16="http://schemas.microsoft.com/office/drawing/2014/chart" uri="{C3380CC4-5D6E-409C-BE32-E72D297353CC}">
              <c16:uniqueId val="{00000001-E243-4DD7-B403-74505CA59C01}"/>
            </c:ext>
          </c:extLst>
        </c:ser>
        <c:dLbls>
          <c:showLegendKey val="0"/>
          <c:showVal val="0"/>
          <c:showCatName val="0"/>
          <c:showSerName val="0"/>
          <c:showPercent val="0"/>
          <c:showBubbleSize val="0"/>
        </c:dLbls>
        <c:marker val="1"/>
        <c:smooth val="0"/>
        <c:axId val="480985024"/>
        <c:axId val="480984240"/>
      </c:lineChart>
      <c:catAx>
        <c:axId val="480985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4240"/>
        <c:crosses val="autoZero"/>
        <c:auto val="1"/>
        <c:lblAlgn val="ctr"/>
        <c:lblOffset val="100"/>
        <c:tickLblSkip val="1"/>
        <c:tickMarkSkip val="1"/>
        <c:noMultiLvlLbl val="0"/>
      </c:catAx>
      <c:valAx>
        <c:axId val="4809842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5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4.7300000000000004</c:v>
                </c:pt>
                <c:pt idx="1">
                  <c:v>3.51</c:v>
                </c:pt>
                <c:pt idx="2">
                  <c:v>5.5</c:v>
                </c:pt>
                <c:pt idx="3">
                  <c:v>4.6399999999999997</c:v>
                </c:pt>
                <c:pt idx="4">
                  <c:v>5.37</c:v>
                </c:pt>
              </c:numCache>
            </c:numRef>
          </c:val>
          <c:extLst xmlns:c16r2="http://schemas.microsoft.com/office/drawing/2015/06/chart">
            <c:ext xmlns:c16="http://schemas.microsoft.com/office/drawing/2014/chart" uri="{C3380CC4-5D6E-409C-BE32-E72D297353CC}">
              <c16:uniqueId val="{00000000-CB22-4E70-8E45-2425BE0E63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79.569999999999993</c:v>
                </c:pt>
                <c:pt idx="1">
                  <c:v>71.19</c:v>
                </c:pt>
                <c:pt idx="2">
                  <c:v>73.94</c:v>
                </c:pt>
                <c:pt idx="3">
                  <c:v>76.41</c:v>
                </c:pt>
                <c:pt idx="4">
                  <c:v>72.86</c:v>
                </c:pt>
              </c:numCache>
            </c:numRef>
          </c:val>
          <c:extLst xmlns:c16r2="http://schemas.microsoft.com/office/drawing/2015/06/chart">
            <c:ext xmlns:c16="http://schemas.microsoft.com/office/drawing/2014/chart" uri="{C3380CC4-5D6E-409C-BE32-E72D297353CC}">
              <c16:uniqueId val="{00000001-CB22-4E70-8E45-2425BE0E6371}"/>
            </c:ext>
          </c:extLst>
        </c:ser>
        <c:dLbls>
          <c:showLegendKey val="0"/>
          <c:showVal val="0"/>
          <c:showCatName val="0"/>
          <c:showSerName val="0"/>
          <c:showPercent val="0"/>
          <c:showBubbleSize val="0"/>
        </c:dLbls>
        <c:gapWidth val="250"/>
        <c:overlap val="100"/>
        <c:axId val="480986984"/>
        <c:axId val="480981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2.0299999999999998</c:v>
                </c:pt>
                <c:pt idx="1">
                  <c:v>-11.28</c:v>
                </c:pt>
                <c:pt idx="2">
                  <c:v>3.22</c:v>
                </c:pt>
                <c:pt idx="3">
                  <c:v>2.69</c:v>
                </c:pt>
                <c:pt idx="4">
                  <c:v>1.92</c:v>
                </c:pt>
              </c:numCache>
            </c:numRef>
          </c:val>
          <c:smooth val="0"/>
          <c:extLst xmlns:c16r2="http://schemas.microsoft.com/office/drawing/2015/06/chart">
            <c:ext xmlns:c16="http://schemas.microsoft.com/office/drawing/2014/chart" uri="{C3380CC4-5D6E-409C-BE32-E72D297353CC}">
              <c16:uniqueId val="{00000002-CB22-4E70-8E45-2425BE0E6371}"/>
            </c:ext>
          </c:extLst>
        </c:ser>
        <c:dLbls>
          <c:showLegendKey val="0"/>
          <c:showVal val="0"/>
          <c:showCatName val="0"/>
          <c:showSerName val="0"/>
          <c:showPercent val="0"/>
          <c:showBubbleSize val="0"/>
        </c:dLbls>
        <c:marker val="1"/>
        <c:smooth val="0"/>
        <c:axId val="480986984"/>
        <c:axId val="480981104"/>
      </c:lineChart>
      <c:catAx>
        <c:axId val="48098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1104"/>
        <c:crosses val="autoZero"/>
        <c:auto val="1"/>
        <c:lblAlgn val="ctr"/>
        <c:lblOffset val="100"/>
        <c:tickLblSkip val="1"/>
        <c:tickMarkSkip val="1"/>
        <c:noMultiLvlLbl val="0"/>
      </c:catAx>
      <c:valAx>
        <c:axId val="48098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BE-4CEF-8404-A57295B37B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BE-4CEF-8404-A57295B37B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9BE-4CEF-8404-A57295B37B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9BE-4CEF-8404-A57295B37BF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#N/A</c:v>
                </c:pt>
                <c:pt idx="3">
                  <c:v>0</c:v>
                </c:pt>
                <c:pt idx="4">
                  <c:v>#N/A</c:v>
                </c:pt>
                <c:pt idx="5">
                  <c:v>0.01</c:v>
                </c:pt>
                <c:pt idx="6">
                  <c:v>#N/A</c:v>
                </c:pt>
                <c:pt idx="7">
                  <c:v>0.03</c:v>
                </c:pt>
                <c:pt idx="8">
                  <c:v>#N/A</c:v>
                </c:pt>
                <c:pt idx="9">
                  <c:v>7.0000000000000007E-2</c:v>
                </c:pt>
              </c:numCache>
            </c:numRef>
          </c:val>
          <c:extLst xmlns:c16r2="http://schemas.microsoft.com/office/drawing/2015/06/chart">
            <c:ext xmlns:c16="http://schemas.microsoft.com/office/drawing/2014/chart" uri="{C3380CC4-5D6E-409C-BE32-E72D297353CC}">
              <c16:uniqueId val="{00000004-F9BE-4CEF-8404-A57295B37BF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0.45</c:v>
                </c:pt>
                <c:pt idx="2">
                  <c:v>#N/A</c:v>
                </c:pt>
                <c:pt idx="3">
                  <c:v>0.48</c:v>
                </c:pt>
                <c:pt idx="4">
                  <c:v>#N/A</c:v>
                </c:pt>
                <c:pt idx="5">
                  <c:v>0.02</c:v>
                </c:pt>
                <c:pt idx="6">
                  <c:v>#N/A</c:v>
                </c:pt>
                <c:pt idx="7">
                  <c:v>0.27</c:v>
                </c:pt>
                <c:pt idx="8">
                  <c:v>#N/A</c:v>
                </c:pt>
                <c:pt idx="9">
                  <c:v>0.28999999999999998</c:v>
                </c:pt>
              </c:numCache>
            </c:numRef>
          </c:val>
          <c:extLst xmlns:c16r2="http://schemas.microsoft.com/office/drawing/2015/06/chart">
            <c:ext xmlns:c16="http://schemas.microsoft.com/office/drawing/2014/chart" uri="{C3380CC4-5D6E-409C-BE32-E72D297353CC}">
              <c16:uniqueId val="{00000005-F9BE-4CEF-8404-A57295B37BF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0.34</c:v>
                </c:pt>
                <c:pt idx="2">
                  <c:v>#N/A</c:v>
                </c:pt>
                <c:pt idx="3">
                  <c:v>0.34</c:v>
                </c:pt>
                <c:pt idx="4">
                  <c:v>#N/A</c:v>
                </c:pt>
                <c:pt idx="5">
                  <c:v>0.34</c:v>
                </c:pt>
                <c:pt idx="6">
                  <c:v>#N/A</c:v>
                </c:pt>
                <c:pt idx="7">
                  <c:v>0.27</c:v>
                </c:pt>
                <c:pt idx="8">
                  <c:v>#N/A</c:v>
                </c:pt>
                <c:pt idx="9">
                  <c:v>0.35</c:v>
                </c:pt>
              </c:numCache>
            </c:numRef>
          </c:val>
          <c:extLst xmlns:c16r2="http://schemas.microsoft.com/office/drawing/2015/06/chart">
            <c:ext xmlns:c16="http://schemas.microsoft.com/office/drawing/2014/chart" uri="{C3380CC4-5D6E-409C-BE32-E72D297353CC}">
              <c16:uniqueId val="{00000006-F9BE-4CEF-8404-A57295B37BF2}"/>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0.36</c:v>
                </c:pt>
                <c:pt idx="2">
                  <c:v>#N/A</c:v>
                </c:pt>
                <c:pt idx="3">
                  <c:v>0.62</c:v>
                </c:pt>
                <c:pt idx="4">
                  <c:v>#N/A</c:v>
                </c:pt>
                <c:pt idx="5">
                  <c:v>0.46</c:v>
                </c:pt>
                <c:pt idx="6">
                  <c:v>#N/A</c:v>
                </c:pt>
                <c:pt idx="7">
                  <c:v>0.36</c:v>
                </c:pt>
                <c:pt idx="8">
                  <c:v>#N/A</c:v>
                </c:pt>
                <c:pt idx="9">
                  <c:v>0.45</c:v>
                </c:pt>
              </c:numCache>
            </c:numRef>
          </c:val>
          <c:extLst xmlns:c16r2="http://schemas.microsoft.com/office/drawing/2015/06/chart">
            <c:ext xmlns:c16="http://schemas.microsoft.com/office/drawing/2014/chart" uri="{C3380CC4-5D6E-409C-BE32-E72D297353CC}">
              <c16:uniqueId val="{00000007-F9BE-4CEF-8404-A57295B37BF2}"/>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1.43</c:v>
                </c:pt>
                <c:pt idx="2">
                  <c:v>#N/A</c:v>
                </c:pt>
                <c:pt idx="3">
                  <c:v>1.63</c:v>
                </c:pt>
                <c:pt idx="4">
                  <c:v>#N/A</c:v>
                </c:pt>
                <c:pt idx="5">
                  <c:v>0.81</c:v>
                </c:pt>
                <c:pt idx="6">
                  <c:v>#N/A</c:v>
                </c:pt>
                <c:pt idx="7">
                  <c:v>0.65</c:v>
                </c:pt>
                <c:pt idx="8">
                  <c:v>#N/A</c:v>
                </c:pt>
                <c:pt idx="9">
                  <c:v>0.64</c:v>
                </c:pt>
              </c:numCache>
            </c:numRef>
          </c:val>
          <c:extLst xmlns:c16r2="http://schemas.microsoft.com/office/drawing/2015/06/chart">
            <c:ext xmlns:c16="http://schemas.microsoft.com/office/drawing/2014/chart" uri="{C3380CC4-5D6E-409C-BE32-E72D297353CC}">
              <c16:uniqueId val="{00000008-F9BE-4CEF-8404-A57295B37B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4.7300000000000004</c:v>
                </c:pt>
                <c:pt idx="2">
                  <c:v>#N/A</c:v>
                </c:pt>
                <c:pt idx="3">
                  <c:v>3.51</c:v>
                </c:pt>
                <c:pt idx="4">
                  <c:v>#N/A</c:v>
                </c:pt>
                <c:pt idx="5">
                  <c:v>5.5</c:v>
                </c:pt>
                <c:pt idx="6">
                  <c:v>#N/A</c:v>
                </c:pt>
                <c:pt idx="7">
                  <c:v>4.63</c:v>
                </c:pt>
                <c:pt idx="8">
                  <c:v>#N/A</c:v>
                </c:pt>
                <c:pt idx="9">
                  <c:v>4.6500000000000004</c:v>
                </c:pt>
              </c:numCache>
            </c:numRef>
          </c:val>
          <c:extLst xmlns:c16r2="http://schemas.microsoft.com/office/drawing/2015/06/chart">
            <c:ext xmlns:c16="http://schemas.microsoft.com/office/drawing/2014/chart" uri="{C3380CC4-5D6E-409C-BE32-E72D297353CC}">
              <c16:uniqueId val="{00000009-F9BE-4CEF-8404-A57295B37BF2}"/>
            </c:ext>
          </c:extLst>
        </c:ser>
        <c:dLbls>
          <c:showLegendKey val="0"/>
          <c:showVal val="0"/>
          <c:showCatName val="0"/>
          <c:showSerName val="0"/>
          <c:showPercent val="0"/>
          <c:showBubbleSize val="0"/>
        </c:dLbls>
        <c:gapWidth val="150"/>
        <c:overlap val="100"/>
        <c:axId val="480982672"/>
        <c:axId val="480987376"/>
      </c:barChart>
      <c:catAx>
        <c:axId val="48098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7376"/>
        <c:crosses val="autoZero"/>
        <c:auto val="1"/>
        <c:lblAlgn val="ctr"/>
        <c:lblOffset val="100"/>
        <c:tickLblSkip val="1"/>
        <c:tickMarkSkip val="1"/>
        <c:noMultiLvlLbl val="0"/>
      </c:catAx>
      <c:valAx>
        <c:axId val="48098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2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132</c:v>
                </c:pt>
                <c:pt idx="5">
                  <c:v>131</c:v>
                </c:pt>
                <c:pt idx="8">
                  <c:v>128</c:v>
                </c:pt>
                <c:pt idx="11">
                  <c:v>134</c:v>
                </c:pt>
                <c:pt idx="14">
                  <c:v>135</c:v>
                </c:pt>
              </c:numCache>
            </c:numRef>
          </c:val>
          <c:extLst xmlns:c16r2="http://schemas.microsoft.com/office/drawing/2015/06/chart">
            <c:ext xmlns:c16="http://schemas.microsoft.com/office/drawing/2014/chart" uri="{C3380CC4-5D6E-409C-BE32-E72D297353CC}">
              <c16:uniqueId val="{00000000-0471-483E-A4AF-67CA587FD4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471-483E-A4AF-67CA587FD4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471-483E-A4AF-67CA587FD4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9</c:v>
                </c:pt>
              </c:numCache>
            </c:numRef>
          </c:val>
          <c:extLst xmlns:c16r2="http://schemas.microsoft.com/office/drawing/2015/06/chart">
            <c:ext xmlns:c16="http://schemas.microsoft.com/office/drawing/2014/chart" uri="{C3380CC4-5D6E-409C-BE32-E72D297353CC}">
              <c16:uniqueId val="{00000003-0471-483E-A4AF-67CA587FD4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c:v>
                </c:pt>
                <c:pt idx="3">
                  <c:v>63</c:v>
                </c:pt>
                <c:pt idx="6">
                  <c:v>67</c:v>
                </c:pt>
                <c:pt idx="9">
                  <c:v>66</c:v>
                </c:pt>
                <c:pt idx="12">
                  <c:v>67</c:v>
                </c:pt>
              </c:numCache>
            </c:numRef>
          </c:val>
          <c:extLst xmlns:c16r2="http://schemas.microsoft.com/office/drawing/2015/06/chart">
            <c:ext xmlns:c16="http://schemas.microsoft.com/office/drawing/2014/chart" uri="{C3380CC4-5D6E-409C-BE32-E72D297353CC}">
              <c16:uniqueId val="{00000004-0471-483E-A4AF-67CA587FD4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471-483E-A4AF-67CA587FD4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71-483E-A4AF-67CA587FD4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c:v>
                </c:pt>
                <c:pt idx="3">
                  <c:v>16</c:v>
                </c:pt>
                <c:pt idx="6">
                  <c:v>18</c:v>
                </c:pt>
                <c:pt idx="9">
                  <c:v>31</c:v>
                </c:pt>
                <c:pt idx="12">
                  <c:v>35</c:v>
                </c:pt>
              </c:numCache>
            </c:numRef>
          </c:val>
          <c:extLst xmlns:c16r2="http://schemas.microsoft.com/office/drawing/2015/06/chart">
            <c:ext xmlns:c16="http://schemas.microsoft.com/office/drawing/2014/chart" uri="{C3380CC4-5D6E-409C-BE32-E72D297353CC}">
              <c16:uniqueId val="{00000007-0471-483E-A4AF-67CA587FD4AE}"/>
            </c:ext>
          </c:extLst>
        </c:ser>
        <c:dLbls>
          <c:showLegendKey val="0"/>
          <c:showVal val="0"/>
          <c:showCatName val="0"/>
          <c:showSerName val="0"/>
          <c:showPercent val="0"/>
          <c:showBubbleSize val="0"/>
        </c:dLbls>
        <c:gapWidth val="100"/>
        <c:overlap val="100"/>
        <c:axId val="480981496"/>
        <c:axId val="480985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-64</c:v>
                </c:pt>
                <c:pt idx="2">
                  <c:v>#N/A</c:v>
                </c:pt>
                <c:pt idx="3">
                  <c:v>#N/A</c:v>
                </c:pt>
                <c:pt idx="4">
                  <c:v>-52</c:v>
                </c:pt>
                <c:pt idx="5">
                  <c:v>#N/A</c:v>
                </c:pt>
                <c:pt idx="6">
                  <c:v>#N/A</c:v>
                </c:pt>
                <c:pt idx="7">
                  <c:v>-43</c:v>
                </c:pt>
                <c:pt idx="8">
                  <c:v>#N/A</c:v>
                </c:pt>
                <c:pt idx="9">
                  <c:v>#N/A</c:v>
                </c:pt>
                <c:pt idx="10">
                  <c:v>-37</c:v>
                </c:pt>
                <c:pt idx="11">
                  <c:v>#N/A</c:v>
                </c:pt>
                <c:pt idx="12">
                  <c:v>#N/A</c:v>
                </c:pt>
                <c:pt idx="13">
                  <c:v>-24</c:v>
                </c:pt>
                <c:pt idx="14">
                  <c:v>#N/A</c:v>
                </c:pt>
              </c:numCache>
            </c:numRef>
          </c:val>
          <c:smooth val="0"/>
          <c:extLst xmlns:c16r2="http://schemas.microsoft.com/office/drawing/2015/06/chart">
            <c:ext xmlns:c16="http://schemas.microsoft.com/office/drawing/2014/chart" uri="{C3380CC4-5D6E-409C-BE32-E72D297353CC}">
              <c16:uniqueId val="{00000008-0471-483E-A4AF-67CA587FD4AE}"/>
            </c:ext>
          </c:extLst>
        </c:ser>
        <c:dLbls>
          <c:showLegendKey val="0"/>
          <c:showVal val="0"/>
          <c:showCatName val="0"/>
          <c:showSerName val="0"/>
          <c:showPercent val="0"/>
          <c:showBubbleSize val="0"/>
        </c:dLbls>
        <c:marker val="1"/>
        <c:smooth val="0"/>
        <c:axId val="480981496"/>
        <c:axId val="480985808"/>
      </c:lineChart>
      <c:catAx>
        <c:axId val="48098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5808"/>
        <c:crosses val="autoZero"/>
        <c:auto val="1"/>
        <c:lblAlgn val="ctr"/>
        <c:lblOffset val="100"/>
        <c:tickLblSkip val="1"/>
        <c:tickMarkSkip val="1"/>
        <c:noMultiLvlLbl val="0"/>
      </c:catAx>
      <c:valAx>
        <c:axId val="48098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1443</c:v>
                </c:pt>
                <c:pt idx="5">
                  <c:v>1487</c:v>
                </c:pt>
                <c:pt idx="8">
                  <c:v>1529</c:v>
                </c:pt>
                <c:pt idx="11">
                  <c:v>1504</c:v>
                </c:pt>
                <c:pt idx="14">
                  <c:v>1538</c:v>
                </c:pt>
              </c:numCache>
            </c:numRef>
          </c:val>
          <c:extLst xmlns:c16r2="http://schemas.microsoft.com/office/drawing/2015/06/chart">
            <c:ext xmlns:c16="http://schemas.microsoft.com/office/drawing/2014/chart" uri="{C3380CC4-5D6E-409C-BE32-E72D297353CC}">
              <c16:uniqueId val="{00000000-E929-4580-9BB8-2CA9812033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929-4580-9BB8-2CA9812033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2689</c:v>
                </c:pt>
                <c:pt idx="5">
                  <c:v>2325</c:v>
                </c:pt>
                <c:pt idx="8">
                  <c:v>2346</c:v>
                </c:pt>
                <c:pt idx="11">
                  <c:v>2416</c:v>
                </c:pt>
                <c:pt idx="14">
                  <c:v>2429</c:v>
                </c:pt>
              </c:numCache>
            </c:numRef>
          </c:val>
          <c:extLst xmlns:c16r2="http://schemas.microsoft.com/office/drawing/2015/06/chart">
            <c:ext xmlns:c16="http://schemas.microsoft.com/office/drawing/2014/chart" uri="{C3380CC4-5D6E-409C-BE32-E72D297353CC}">
              <c16:uniqueId val="{00000002-E929-4580-9BB8-2CA9812033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929-4580-9BB8-2CA9812033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929-4580-9BB8-2CA9812033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29-4580-9BB8-2CA9812033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172</c:v>
                </c:pt>
                <c:pt idx="3">
                  <c:v>438</c:v>
                </c:pt>
                <c:pt idx="6">
                  <c:v>143</c:v>
                </c:pt>
                <c:pt idx="9">
                  <c:v>129</c:v>
                </c:pt>
                <c:pt idx="12">
                  <c:v>93</c:v>
                </c:pt>
              </c:numCache>
            </c:numRef>
          </c:val>
          <c:extLst xmlns:c16r2="http://schemas.microsoft.com/office/drawing/2015/06/chart">
            <c:ext xmlns:c16="http://schemas.microsoft.com/office/drawing/2014/chart" uri="{C3380CC4-5D6E-409C-BE32-E72D297353CC}">
              <c16:uniqueId val="{00000006-E929-4580-9BB8-2CA9812033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9</c:v>
                </c:pt>
              </c:numCache>
            </c:numRef>
          </c:val>
          <c:extLst xmlns:c16r2="http://schemas.microsoft.com/office/drawing/2015/06/chart">
            <c:ext xmlns:c16="http://schemas.microsoft.com/office/drawing/2014/chart" uri="{C3380CC4-5D6E-409C-BE32-E72D297353CC}">
              <c16:uniqueId val="{00000007-E929-4580-9BB8-2CA9812033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585</c:v>
                </c:pt>
                <c:pt idx="3">
                  <c:v>578</c:v>
                </c:pt>
                <c:pt idx="6">
                  <c:v>569</c:v>
                </c:pt>
                <c:pt idx="9">
                  <c:v>537</c:v>
                </c:pt>
                <c:pt idx="12">
                  <c:v>493</c:v>
                </c:pt>
              </c:numCache>
            </c:numRef>
          </c:val>
          <c:extLst xmlns:c16r2="http://schemas.microsoft.com/office/drawing/2015/06/chart">
            <c:ext xmlns:c16="http://schemas.microsoft.com/office/drawing/2014/chart" uri="{C3380CC4-5D6E-409C-BE32-E72D297353CC}">
              <c16:uniqueId val="{00000008-E929-4580-9BB8-2CA9812033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929-4580-9BB8-2CA9812033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441</c:v>
                </c:pt>
                <c:pt idx="3">
                  <c:v>580</c:v>
                </c:pt>
                <c:pt idx="6">
                  <c:v>687</c:v>
                </c:pt>
                <c:pt idx="9">
                  <c:v>755</c:v>
                </c:pt>
                <c:pt idx="12">
                  <c:v>854</c:v>
                </c:pt>
              </c:numCache>
            </c:numRef>
          </c:val>
          <c:extLst xmlns:c16r2="http://schemas.microsoft.com/office/drawing/2015/06/chart">
            <c:ext xmlns:c16="http://schemas.microsoft.com/office/drawing/2014/chart" uri="{C3380CC4-5D6E-409C-BE32-E72D297353CC}">
              <c16:uniqueId val="{0000000A-E929-4580-9BB8-2CA981203368}"/>
            </c:ext>
          </c:extLst>
        </c:ser>
        <c:dLbls>
          <c:showLegendKey val="0"/>
          <c:showVal val="0"/>
          <c:showCatName val="0"/>
          <c:showSerName val="0"/>
          <c:showPercent val="0"/>
          <c:showBubbleSize val="0"/>
        </c:dLbls>
        <c:gapWidth val="100"/>
        <c:overlap val="100"/>
        <c:axId val="480988160"/>
        <c:axId val="480981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929-4580-9BB8-2CA981203368}"/>
            </c:ext>
          </c:extLst>
        </c:ser>
        <c:dLbls>
          <c:showLegendKey val="0"/>
          <c:showVal val="0"/>
          <c:showCatName val="0"/>
          <c:showSerName val="0"/>
          <c:showPercent val="0"/>
          <c:showBubbleSize val="0"/>
        </c:dLbls>
        <c:marker val="1"/>
        <c:smooth val="0"/>
        <c:axId val="480988160"/>
        <c:axId val="480981888"/>
      </c:lineChart>
      <c:catAx>
        <c:axId val="4809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981888"/>
        <c:crosses val="autoZero"/>
        <c:auto val="1"/>
        <c:lblAlgn val="ctr"/>
        <c:lblOffset val="100"/>
        <c:tickLblSkip val="1"/>
        <c:tickMarkSkip val="1"/>
        <c:noMultiLvlLbl val="0"/>
      </c:catAx>
      <c:valAx>
        <c:axId val="48098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1160</c:v>
                </c:pt>
                <c:pt idx="1">
                  <c:v>1216</c:v>
                </c:pt>
                <c:pt idx="2">
                  <c:v>1231</c:v>
                </c:pt>
              </c:numCache>
            </c:numRef>
          </c:val>
          <c:extLst xmlns:c16r2="http://schemas.microsoft.com/office/drawing/2015/06/chart">
            <c:ext xmlns:c16="http://schemas.microsoft.com/office/drawing/2014/chart" uri="{C3380CC4-5D6E-409C-BE32-E72D297353CC}">
              <c16:uniqueId val="{00000000-EE8A-4E68-A110-939CE794CF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E8A-4E68-A110-939CE794CF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1158</c:v>
                </c:pt>
                <c:pt idx="1">
                  <c:v>1173</c:v>
                </c:pt>
                <c:pt idx="2">
                  <c:v>1161</c:v>
                </c:pt>
              </c:numCache>
            </c:numRef>
          </c:val>
          <c:extLst xmlns:c16r2="http://schemas.microsoft.com/office/drawing/2015/06/chart">
            <c:ext xmlns:c16="http://schemas.microsoft.com/office/drawing/2014/chart" uri="{C3380CC4-5D6E-409C-BE32-E72D297353CC}">
              <c16:uniqueId val="{00000002-EE8A-4E68-A110-939CE794CF25}"/>
            </c:ext>
          </c:extLst>
        </c:ser>
        <c:dLbls>
          <c:showLegendKey val="0"/>
          <c:showVal val="0"/>
          <c:showCatName val="0"/>
          <c:showSerName val="0"/>
          <c:showPercent val="0"/>
          <c:showBubbleSize val="0"/>
        </c:dLbls>
        <c:gapWidth val="120"/>
        <c:overlap val="100"/>
        <c:axId val="506345440"/>
        <c:axId val="506350928"/>
      </c:barChart>
      <c:catAx>
        <c:axId val="50634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50928"/>
        <c:crosses val="autoZero"/>
        <c:auto val="1"/>
        <c:lblAlgn val="ctr"/>
        <c:lblOffset val="100"/>
        <c:tickLblSkip val="1"/>
        <c:tickMarkSkip val="1"/>
        <c:noMultiLvlLbl val="0"/>
      </c:catAx>
      <c:valAx>
        <c:axId val="506350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4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681-4878-A26B-8A4A1D574EC1}"/>
                </c:ext>
                <c:ext xmlns:c15="http://schemas.microsoft.com/office/drawing/2012/chart" uri="{CE6537A1-D6FC-4f65-9D91-7224C49458BB}">
                  <c15:dlblFieldTable>
                    <c15:dlblFTEntry>
                      <c15:txfldGUID>{697EDD62-324E-49FA-8DBC-51406B2C1008}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681-4878-A26B-8A4A1D574EC1}"/>
                </c:ext>
                <c:ext xmlns:c15="http://schemas.microsoft.com/office/drawing/2012/chart" uri="{CE6537A1-D6FC-4f65-9D91-7224C49458BB}">
                  <c15:dlblFieldTable>
                    <c15:dlblFTEntry>
                      <c15:txfldGUID>{C844B70A-6FF8-437A-BDAA-C081C84E4701}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681-4878-A26B-8A4A1D574EC1}"/>
                </c:ext>
                <c:ext xmlns:c15="http://schemas.microsoft.com/office/drawing/2012/chart" uri="{CE6537A1-D6FC-4f65-9D91-7224C49458BB}">
                  <c15:dlblFieldTable>
                    <c15:dlblFTEntry>
                      <c15:txfldGUID>{0380957E-3B7B-4545-BA98-8A2B0440ACC7}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681-4878-A26B-8A4A1D574EC1}"/>
                </c:ext>
                <c:ext xmlns:c15="http://schemas.microsoft.com/office/drawing/2012/chart" uri="{CE6537A1-D6FC-4f65-9D91-7224C49458BB}">
                  <c15:dlblFieldTable>
                    <c15:dlblFTEntry>
                      <c15:txfldGUID>{154F6387-A68D-4ADD-8F9B-CE18B9F0D6C8}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681-4878-A26B-8A4A1D574EC1}"/>
                </c:ext>
                <c:ext xmlns:c15="http://schemas.microsoft.com/office/drawing/2012/chart" uri="{CE6537A1-D6FC-4f65-9D91-7224C49458BB}">
                  <c15:dlblFieldTable>
                    <c15:dlblFTEntry>
                      <c15:txfldGUID>{086DF5D5-9E02-4B77-8B7E-116D02A36C4A}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681-4878-A26B-8A4A1D574EC1}"/>
                </c:ext>
                <c:ext xmlns:c15="http://schemas.microsoft.com/office/drawing/2012/chart" uri="{CE6537A1-D6FC-4f65-9D91-7224C49458BB}">
                  <c15:dlblFieldTable>
                    <c15:dlblFTEntry>
                      <c15:txfldGUID>{B34478C1-E1C3-4E3F-97AD-FDA6B44FBA70}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681-4878-A26B-8A4A1D574EC1}"/>
                </c:ext>
                <c:ext xmlns:c15="http://schemas.microsoft.com/office/drawing/2012/chart" uri="{CE6537A1-D6FC-4f65-9D91-7224C49458BB}">
                  <c15:dlblFieldTable>
                    <c15:dlblFTEntry>
                      <c15:txfldGUID>{7527E616-9280-4FE3-9DB1-1B05D563A780}</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681-4878-A26B-8A4A1D574EC1}"/>
                </c:ext>
                <c:ext xmlns:c15="http://schemas.microsoft.com/office/drawing/2012/chart" uri="{CE6537A1-D6FC-4f65-9D91-7224C49458BB}">
                  <c15:dlblFieldTable>
                    <c15:dlblFTEntry>
                      <c15:txfldGUID>{84E17F56-D574-4955-B292-64A20BC95890}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681-4878-A26B-8A4A1D574EC1}"/>
                </c:ext>
                <c:ext xmlns:c15="http://schemas.microsoft.com/office/drawing/2012/chart" uri="{CE6537A1-D6FC-4f65-9D91-7224C49458BB}">
                  <c15:dlblFieldTable>
                    <c15:dlblFTEntry>
                      <c15:txfldGUID>{3AF92CC8-5BFB-4EBF-B5C0-07AC06D738ED}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57.7</c:v>
                </c:pt>
                <c:pt idx="16">
                  <c:v>58.4</c:v>
                </c:pt>
                <c:pt idx="24">
                  <c:v>60.5</c:v>
                </c:pt>
                <c:pt idx="32">
                  <c:v>62.5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681-4878-A26B-8A4A1D574E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681-4878-A26B-8A4A1D574EC1}"/>
                </c:ext>
                <c:ext xmlns:c15="http://schemas.microsoft.com/office/drawing/2012/chart" uri="{CE6537A1-D6FC-4f65-9D91-7224C49458BB}">
                  <c15:dlblFieldTable>
                    <c15:dlblFTEntry>
                      <c15:txfldGUID>{6E5E9707-7E53-47CF-A95E-752ABE7A93E7}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681-4878-A26B-8A4A1D574EC1}"/>
                </c:ext>
                <c:ext xmlns:c15="http://schemas.microsoft.com/office/drawing/2012/chart" uri="{CE6537A1-D6FC-4f65-9D91-7224C49458BB}">
                  <c15:dlblFieldTable>
                    <c15:dlblFTEntry>
                      <c15:txfldGUID>{A291F29F-A3C7-40DD-97BE-BCFCB83F7617}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681-4878-A26B-8A4A1D574EC1}"/>
                </c:ext>
                <c:ext xmlns:c15="http://schemas.microsoft.com/office/drawing/2012/chart" uri="{CE6537A1-D6FC-4f65-9D91-7224C49458BB}">
                  <c15:dlblFieldTable>
                    <c15:dlblFTEntry>
                      <c15:txfldGUID>{D44C2683-5C55-40A0-A837-58528FC99E34}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681-4878-A26B-8A4A1D574EC1}"/>
                </c:ext>
                <c:ext xmlns:c15="http://schemas.microsoft.com/office/drawing/2012/chart" uri="{CE6537A1-D6FC-4f65-9D91-7224C49458BB}">
                  <c15:dlblFieldTable>
                    <c15:dlblFTEntry>
                      <c15:txfldGUID>{C1015339-664F-4F0B-B1E3-A6CFC20F02A7}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681-4878-A26B-8A4A1D574EC1}"/>
                </c:ext>
                <c:ext xmlns:c15="http://schemas.microsoft.com/office/drawing/2012/chart" uri="{CE6537A1-D6FC-4f65-9D91-7224C49458BB}">
                  <c15:dlblFieldTable>
                    <c15:dlblFTEntry>
                      <c15:txfldGUID>{3C0310A7-CC77-4C75-8EE5-EA03090417E3}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681-4878-A26B-8A4A1D574EC1}"/>
                </c:ext>
                <c:ext xmlns:c15="http://schemas.microsoft.com/office/drawing/2012/chart" uri="{CE6537A1-D6FC-4f65-9D91-7224C49458BB}">
                  <c15:dlblFieldTable>
                    <c15:dlblFTEntry>
                      <c15:txfldGUID>{C80CC5B9-719A-44F1-B5A7-AB2212E26FCC}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681-4878-A26B-8A4A1D574EC1}"/>
                </c:ext>
                <c:ext xmlns:c15="http://schemas.microsoft.com/office/drawing/2012/chart" uri="{CE6537A1-D6FC-4f65-9D91-7224C49458BB}">
                  <c15:dlblFieldTable>
                    <c15:dlblFTEntry>
                      <c15:txfldGUID>{6EEDA2D1-DFE6-4F59-85A7-0CF5B8B46D21}</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681-4878-A26B-8A4A1D574EC1}"/>
                </c:ext>
                <c:ext xmlns:c15="http://schemas.microsoft.com/office/drawing/2012/chart" uri="{CE6537A1-D6FC-4f65-9D91-7224C49458BB}">
                  <c15:dlblFieldTable>
                    <c15:dlblFTEntry>
                      <c15:txfldGUID>{43575374-4F0E-4B9F-9311-21D0BA14A854}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681-4878-A26B-8A4A1D574EC1}"/>
                </c:ext>
                <c:ext xmlns:c15="http://schemas.microsoft.com/office/drawing/2012/chart" uri="{CE6537A1-D6FC-4f65-9D91-7224C49458BB}">
                  <c15:dlblFieldTable>
                    <c15:dlblFTEntry>
                      <c15:txfldGUID>{F946419A-C0D0-429F-BD6D-990D83AF036C}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681-4878-A26B-8A4A1D574EC1}"/>
            </c:ext>
          </c:extLst>
        </c:ser>
        <c:dLbls>
          <c:showLegendKey val="0"/>
          <c:showVal val="1"/>
          <c:showCatName val="0"/>
          <c:showSerName val="0"/>
          <c:showPercent val="0"/>
          <c:showBubbleSize val="0"/>
        </c:dLbls>
        <c:axId val="506349752"/>
        <c:axId val="506347792"/>
      </c:scatterChart>
      <c:valAx>
        <c:axId val="506349752"/>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7792"/>
        <c:crosses val="autoZero"/>
        <c:crossBetween val="midCat"/>
      </c:valAx>
      <c:valAx>
        <c:axId val="50634779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9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04-4AF3-A8D5-58127B22F47A}"/>
                </c:ext>
                <c:ext xmlns:c15="http://schemas.microsoft.com/office/drawing/2012/chart" uri="{CE6537A1-D6FC-4f65-9D91-7224C49458BB}">
                  <c15:dlblFieldTable>
                    <c15:dlblFTEntry>
                      <c15:txfldGUID>{AFB033E9-183F-4574-824E-AC347C979D9E}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04-4AF3-A8D5-58127B22F47A}"/>
                </c:ext>
                <c:ext xmlns:c15="http://schemas.microsoft.com/office/drawing/2012/chart" uri="{CE6537A1-D6FC-4f65-9D91-7224C49458BB}">
                  <c15:dlblFieldTable>
                    <c15:dlblFTEntry>
                      <c15:txfldGUID>{E130C4B6-7AD3-4EA9-88C5-44457F632BEE}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04-4AF3-A8D5-58127B22F47A}"/>
                </c:ext>
                <c:ext xmlns:c15="http://schemas.microsoft.com/office/drawing/2012/chart" uri="{CE6537A1-D6FC-4f65-9D91-7224C49458BB}">
                  <c15:dlblFieldTable>
                    <c15:dlblFTEntry>
                      <c15:txfldGUID>{A5D6F742-7667-4E5C-9571-C7F0A7C82201}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04-4AF3-A8D5-58127B22F47A}"/>
                </c:ext>
                <c:ext xmlns:c15="http://schemas.microsoft.com/office/drawing/2012/chart" uri="{CE6537A1-D6FC-4f65-9D91-7224C49458BB}">
                  <c15:dlblFieldTable>
                    <c15:dlblFTEntry>
                      <c15:txfldGUID>{3312C4E7-7A86-46D6-8BB3-D28AB62DCCFA}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04-4AF3-A8D5-58127B22F47A}"/>
                </c:ext>
                <c:ext xmlns:c15="http://schemas.microsoft.com/office/drawing/2012/chart" uri="{CE6537A1-D6FC-4f65-9D91-7224C49458BB}">
                  <c15:dlblFieldTable>
                    <c15:dlblFTEntry>
                      <c15:txfldGUID>{28CE917A-BDEB-4836-B57D-E9AFF9F2405F}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04-4AF3-A8D5-58127B22F47A}"/>
                </c:ext>
                <c:ext xmlns:c15="http://schemas.microsoft.com/office/drawing/2012/chart" uri="{CE6537A1-D6FC-4f65-9D91-7224C49458BB}">
                  <c15:dlblFieldTable>
                    <c15:dlblFTEntry>
                      <c15:txfldGUID>{8B709A7E-250C-4907-93B8-C0BE653A6C86}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04-4AF3-A8D5-58127B22F47A}"/>
                </c:ext>
                <c:ext xmlns:c15="http://schemas.microsoft.com/office/drawing/2012/chart" uri="{CE6537A1-D6FC-4f65-9D91-7224C49458BB}">
                  <c15:dlblFieldTable>
                    <c15:dlblFTEntry>
                      <c15:txfldGUID>{88AF0609-AAD9-4D56-B34B-334079152A53}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04-4AF3-A8D5-58127B22F47A}"/>
                </c:ext>
                <c:ext xmlns:c15="http://schemas.microsoft.com/office/drawing/2012/chart" uri="{CE6537A1-D6FC-4f65-9D91-7224C49458BB}">
                  <c15:dlblFieldTable>
                    <c15:dlblFTEntry>
                      <c15:txfldGUID>{1D8A4B61-1FF2-4C94-9315-A01B11AB5120}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04-4AF3-A8D5-58127B22F47A}"/>
                </c:ext>
                <c:ext xmlns:c15="http://schemas.microsoft.com/office/drawing/2012/chart" uri="{CE6537A1-D6FC-4f65-9D91-7224C49458BB}">
                  <c15:dlblFieldTable>
                    <c15:dlblFTEntry>
                      <c15:txfldGUID>{0906890D-EB43-4CF6-8756-C4E236C716D4}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-3.9</c:v>
                </c:pt>
                <c:pt idx="16">
                  <c:v>-3.5</c:v>
                </c:pt>
                <c:pt idx="24">
                  <c:v>-3</c:v>
                </c:pt>
                <c:pt idx="32">
                  <c:v>-2.2999999999999998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004-4AF3-A8D5-58127B22F4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04-4AF3-A8D5-58127B22F47A}"/>
                </c:ext>
                <c:ext xmlns:c15="http://schemas.microsoft.com/office/drawing/2012/chart" uri="{CE6537A1-D6FC-4f65-9D91-7224C49458BB}">
                  <c15:dlblFieldTable>
                    <c15:dlblFTEntry>
                      <c15:txfldGUID>{10C78C39-E895-47F4-9DC7-3BBBEC860FE3}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04-4AF3-A8D5-58127B22F47A}"/>
                </c:ext>
                <c:ext xmlns:c15="http://schemas.microsoft.com/office/drawing/2012/chart" uri="{CE6537A1-D6FC-4f65-9D91-7224C49458BB}">
                  <c15:dlblFieldTable>
                    <c15:dlblFTEntry>
                      <c15:txfldGUID>{18591DD4-8F45-48D4-B67E-A8D1248FD402}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04-4AF3-A8D5-58127B22F47A}"/>
                </c:ext>
                <c:ext xmlns:c15="http://schemas.microsoft.com/office/drawing/2012/chart" uri="{CE6537A1-D6FC-4f65-9D91-7224C49458BB}">
                  <c15:dlblFieldTable>
                    <c15:dlblFTEntry>
                      <c15:txfldGUID>{EA12929A-00DE-4802-BEB2-25141D2E7D8E}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04-4AF3-A8D5-58127B22F47A}"/>
                </c:ext>
                <c:ext xmlns:c15="http://schemas.microsoft.com/office/drawing/2012/chart" uri="{CE6537A1-D6FC-4f65-9D91-7224C49458BB}">
                  <c15:dlblFieldTable>
                    <c15:dlblFTEntry>
                      <c15:txfldGUID>{86B9FAC4-1889-491D-8FF3-F1D6CD85B197}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04-4AF3-A8D5-58127B22F47A}"/>
                </c:ext>
                <c:ext xmlns:c15="http://schemas.microsoft.com/office/drawing/2012/chart" uri="{CE6537A1-D6FC-4f65-9D91-7224C49458BB}">
                  <c15:dlblFieldTable>
                    <c15:dlblFTEntry>
                      <c15:txfldGUID>{83F2741C-3D33-4691-9BA9-F949CC484B19}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04-4AF3-A8D5-58127B22F47A}"/>
                </c:ext>
                <c:ext xmlns:c15="http://schemas.microsoft.com/office/drawing/2012/chart" uri="{CE6537A1-D6FC-4f65-9D91-7224C49458BB}">
                  <c15:dlblFieldTable>
                    <c15:dlblFTEntry>
                      <c15:txfldGUID>{B61990F0-6635-4771-AA03-2403C225742F}</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04-4AF3-A8D5-58127B22F47A}"/>
                </c:ext>
                <c:ext xmlns:c15="http://schemas.microsoft.com/office/drawing/2012/chart" uri="{CE6537A1-D6FC-4f65-9D91-7224C49458BB}">
                  <c15:dlblFieldTable>
                    <c15:dlblFTEntry>
                      <c15:txfldGUID>{9255FFD6-8545-4ED3-9020-339DE1B5B5C6}</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04-4AF3-A8D5-58127B22F47A}"/>
                </c:ext>
                <c:ext xmlns:c15="http://schemas.microsoft.com/office/drawing/2012/chart" uri="{CE6537A1-D6FC-4f65-9D91-7224C49458BB}">
                  <c15:dlblFieldTable>
                    <c15:dlblFTEntry>
                      <c15:txfldGUID>{D9AD65DB-B8DB-4CCF-9947-AA44C7570DCE}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04-4AF3-A8D5-58127B22F47A}"/>
                </c:ext>
                <c:ext xmlns:c15="http://schemas.microsoft.com/office/drawing/2012/chart" uri="{CE6537A1-D6FC-4f65-9D91-7224C49458BB}">
                  <c15:dlblFieldTable>
                    <c15:dlblFTEntry>
                      <c15:txfldGUID>{01830E36-34FF-4B00-8DC7-C2751C1FA3EE}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004-4AF3-A8D5-58127B22F47A}"/>
            </c:ext>
          </c:extLst>
        </c:ser>
        <c:dLbls>
          <c:showLegendKey val="0"/>
          <c:showVal val="1"/>
          <c:showCatName val="0"/>
          <c:showSerName val="0"/>
          <c:showPercent val="0"/>
          <c:showBubbleSize val="0"/>
        </c:dLbls>
        <c:axId val="506347008"/>
        <c:axId val="506345832"/>
      </c:scatterChart>
      <c:valAx>
        <c:axId val="506347008"/>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5832"/>
        <c:crosses val="autoZero"/>
        <c:crossBetween val="midCat"/>
      </c:valAx>
      <c:valAx>
        <c:axId val="50634583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7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毎年度借入れている臨時財政対策債の元利償還が順次始まっており、前年度と比較して、４百万円増加している。</a:t>
          </a:r>
        </a:p>
        <a:p>
          <a:r>
            <a:rPr kumimoji="1" lang="ja-JP" altLang="en-US" sz="1400">
              <a:latin typeface="ＭＳ ゴシック" pitchFamily="49" charset="-128"/>
              <a:ea typeface="ＭＳ ゴシック" pitchFamily="49" charset="-128"/>
            </a:rPr>
            <a:t>　来年度以降についても、新たに元利償還が開始となる起債があることから、右肩上がりの状態が続くことが見込まれるため、新たな自主財源の確保を検討するなど、起債の抑制を図っていく必要がある。</a:t>
          </a:r>
        </a:p>
        <a:p>
          <a:r>
            <a:rPr kumimoji="1" lang="ja-JP" altLang="en-US" sz="1400">
              <a:latin typeface="ＭＳ ゴシック" pitchFamily="49" charset="-128"/>
              <a:ea typeface="ＭＳ ゴシック" pitchFamily="49" charset="-128"/>
            </a:rPr>
            <a:t>　組合等が起こした地方債の元利償還金に対する負担金等については、厚木愛甲環境施設組合において、中間処理施設の建設が始まったことにより、新たに負担が発生した。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減債基金は使用していない。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毎年度、起債を行っており、地方債の現在高は増加傾向である一方、充当可能基金を一定規模維持できていることから、将来負担比率はマイナスで推移している。</a:t>
          </a:r>
        </a:p>
        <a:p>
          <a:r>
            <a:rPr kumimoji="1" lang="ja-JP" altLang="en-US" sz="1400">
              <a:latin typeface="ＭＳ ゴシック" pitchFamily="49" charset="-128"/>
              <a:ea typeface="ＭＳ ゴシック" pitchFamily="49" charset="-128"/>
            </a:rPr>
            <a:t>　今後も将来負担比率をマイナスで維持していくため、地方債の発行の抑制と健全な財政運営に努める必要がある。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神奈川県清川村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道の新設改良及び維持補修に伴い、公共施設等整備事業基金を取崩した。また、宮ヶ瀬霊園の施設改修に伴い、宮ヶ瀬霊園管理運営基金を取崩したが、財政調整基金については、取崩さず、積み立てができたことにより、基金全体としては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学校の統廃合に備え、公共施設等整備事業基金に積立てを行うほか、自主財源の確保に努めるなど、多額の取崩しが発生しないような財政運営を推進していく。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公共施設等整備事業基金：公共施設等整備に係る建設事業費及び用地取得費に充当するため積立てている。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地域活性化推進事業基金：ふるさと創生の事業に充当するため積立てている。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宮ヶ瀬霊園管理運営基金：宮ヶ瀬霊園の健全な管理運営を図るため積立てている。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村営住宅管理運営基金：村営住宅の維持管理、更新その他財政の不足を生じた時の財源とするため積立てている。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借上型村営住宅管理運営基金：借上型村営住宅推進事業に要する費用に充てるため積立てている。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公共施設等整備事業基金：村道の新設改良及び維持補修に伴い取崩したことにより減少した。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宮ヶ瀬霊園管理運営基金：管理等の改修及び駐車場のガードレール設置に伴い取崩したことにより減少した。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村営住宅管理運営基金：村営住宅の修繕を行うため取崩したが、賃貸料等の収益が取崩し額を上回ったため、余剰金を積立てたことにより増加した。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借上型村営住宅管理運営基金：住宅の賃借料を取り崩したことにより減少した。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公共施設等整備事業基金：学校の統廃合に備え、取崩を抑制し、積立てに努めていく。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その他特定目的基金は、基金の使途にしたがって、積立てていく。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取崩しはなく、決算剰余金約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財源とした大規模な投資的事業を行った場合には、大幅に減少することもあるが、災害等の不測の事態に備えて一定額以上を確保しておく必要があると考え、余裕を持った残高を確保していく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64BE3CB-A876-4CD1-B7BD-BD93B3CB6A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F7382C6-8C44-499D-BAF6-A31CC6CCE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3BCCA221-A231-467C-B3A3-FA5578E00EDD}"/>
            </a:ext>
          </a:extLst>
        </xdr:cNvPr>
        <xdr:cNvSpPr/>
      </xdr:nvSpPr>
      <xdr:spPr>
        <a:xfrm>
          <a:off x="13061950"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B0A3F0D7-FEAB-45EF-A998-FDFD74C40B3F}"/>
            </a:ext>
          </a:extLst>
        </xdr:cNvPr>
        <xdr:cNvSpPr/>
      </xdr:nvSpPr>
      <xdr:spPr>
        <a:xfrm>
          <a:off x="14585950"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F90ECEED-721D-4E36-806D-B5FB4B2673A4}"/>
            </a:ext>
          </a:extLst>
        </xdr:cNvPr>
        <xdr:cNvSpPr/>
      </xdr:nvSpPr>
      <xdr:spPr>
        <a:xfrm>
          <a:off x="16109950"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6ECF06DD-6EAA-464C-B916-2D2DF05D0376}"/>
            </a:ext>
          </a:extLst>
        </xdr:cNvPr>
        <xdr:cNvSpPr/>
      </xdr:nvSpPr>
      <xdr:spPr>
        <a:xfrm>
          <a:off x="17633950"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AA9B5ED9-784D-4406-808F-DF615155730B}"/>
            </a:ext>
          </a:extLst>
        </xdr:cNvPr>
        <xdr:cNvSpPr/>
      </xdr:nvSpPr>
      <xdr:spPr>
        <a:xfrm>
          <a:off x="19157950"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633379C6-0773-4F1F-AF6B-63BAEDAF0B9B}"/>
            </a:ext>
          </a:extLst>
        </xdr:cNvPr>
        <xdr:cNvSpPr/>
      </xdr:nvSpPr>
      <xdr:spPr>
        <a:xfrm>
          <a:off x="13061950"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5ABDE7B1-EE5B-43E6-A6A1-D7DF829D36A5}"/>
            </a:ext>
          </a:extLst>
        </xdr:cNvPr>
        <xdr:cNvSpPr/>
      </xdr:nvSpPr>
      <xdr:spPr>
        <a:xfrm>
          <a:off x="14585950"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7CFF680C-2899-4AE7-BD00-898037A538B7}"/>
            </a:ext>
          </a:extLst>
        </xdr:cNvPr>
        <xdr:cNvSpPr/>
      </xdr:nvSpPr>
      <xdr:spPr>
        <a:xfrm>
          <a:off x="16109950"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98A73B17-F862-4EEE-A49F-4DD6D7817A6D}"/>
            </a:ext>
          </a:extLst>
        </xdr:cNvPr>
        <xdr:cNvSpPr/>
      </xdr:nvSpPr>
      <xdr:spPr>
        <a:xfrm>
          <a:off x="17633950"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3801CE83-8C50-4204-A48C-5121E29A6436}"/>
            </a:ext>
          </a:extLst>
        </xdr:cNvPr>
        <xdr:cNvSpPr/>
      </xdr:nvSpPr>
      <xdr:spPr>
        <a:xfrm>
          <a:off x="19157950"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952078F3-F62C-4C2C-8996-135C3531019B}"/>
            </a:ext>
          </a:extLst>
        </xdr:cNvPr>
        <xdr:cNvSpPr/>
      </xdr:nvSpPr>
      <xdr:spPr>
        <a:xfrm>
          <a:off x="358775" y="66675"/>
          <a:ext cx="12700000" cy="260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7E4704F2-2D51-44E3-A5A6-A19306703128}"/>
            </a:ext>
          </a:extLst>
        </xdr:cNvPr>
        <xdr:cNvSpPr/>
      </xdr:nvSpPr>
      <xdr:spPr>
        <a:xfrm>
          <a:off x="17037050" y="171450"/>
          <a:ext cx="3927475"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B850A413-B019-4E53-A0EA-2D0564F3DD77}"/>
            </a:ext>
          </a:extLst>
        </xdr:cNvPr>
        <xdr:cNvSpPr/>
      </xdr:nvSpPr>
      <xdr:spPr>
        <a:xfrm>
          <a:off x="17059275"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21581C83-B712-4C36-8C77-3F9CB3869E6A}"/>
            </a:ext>
          </a:extLst>
        </xdr:cNvPr>
        <xdr:cNvSpPr/>
      </xdr:nvSpPr>
      <xdr:spPr>
        <a:xfrm>
          <a:off x="17084675" y="174625"/>
          <a:ext cx="382905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4A61B3AC-0086-4176-8291-9056516FDB6C}"/>
            </a:ext>
          </a:extLst>
        </xdr:cNvPr>
        <xdr:cNvSpPr/>
      </xdr:nvSpPr>
      <xdr:spPr>
        <a:xfrm>
          <a:off x="14239875" y="171450"/>
          <a:ext cx="2663825"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1CFB3EC5-E7BF-4E9C-92E0-30A36903B277}"/>
            </a:ext>
          </a:extLst>
        </xdr:cNvPr>
        <xdr:cNvSpPr/>
      </xdr:nvSpPr>
      <xdr:spPr>
        <a:xfrm>
          <a:off x="14265275" y="168275"/>
          <a:ext cx="26193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14A8F56F-BA22-4836-98C9-E1F79604FDE6}"/>
            </a:ext>
          </a:extLst>
        </xdr:cNvPr>
        <xdr:cNvSpPr/>
      </xdr:nvSpPr>
      <xdr:spPr>
        <a:xfrm>
          <a:off x="14293850" y="174625"/>
          <a:ext cx="2555875"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DBB13CF4-2321-4B08-A88E-3F05585043A8}"/>
            </a:ext>
          </a:extLst>
        </xdr:cNvPr>
        <xdr:cNvSpPr/>
      </xdr:nvSpPr>
      <xdr:spPr>
        <a:xfrm>
          <a:off x="485775" y="365125"/>
          <a:ext cx="10096500" cy="1628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16B17472-F4EC-40A7-8941-A639176F4911}"/>
            </a:ext>
          </a:extLst>
        </xdr:cNvPr>
        <xdr:cNvSpPr/>
      </xdr:nvSpPr>
      <xdr:spPr>
        <a:xfrm>
          <a:off x="615950" y="396875"/>
          <a:ext cx="139382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29CFA28B-1602-41DD-A6A6-A5F0457260E4}"/>
            </a:ext>
          </a:extLst>
        </xdr:cNvPr>
        <xdr:cNvSpPr/>
      </xdr:nvSpPr>
      <xdr:spPr>
        <a:xfrm>
          <a:off x="194945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
2,865
71.24
2,724,607
2,589,780
90,724
1,689,555
853,766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0452D9BD-9462-436C-A461-4F72FB3F4312}"/>
            </a:ext>
          </a:extLst>
        </xdr:cNvPr>
        <xdr:cNvSpPr/>
      </xdr:nvSpPr>
      <xdr:spPr>
        <a:xfrm>
          <a:off x="328295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1EA92B9E-232D-47B9-A40E-510F53141B24}"/>
            </a:ext>
          </a:extLst>
        </xdr:cNvPr>
        <xdr:cNvSpPr/>
      </xdr:nvSpPr>
      <xdr:spPr>
        <a:xfrm>
          <a:off x="4806950" y="415925"/>
          <a:ext cx="20288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E0028EF3-0A95-4920-9F56-F7EF2591409C}"/>
            </a:ext>
          </a:extLst>
        </xdr:cNvPr>
        <xdr:cNvSpPr/>
      </xdr:nvSpPr>
      <xdr:spPr>
        <a:xfrm>
          <a:off x="6835775"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BC571C79-2F18-46CD-8627-C8F466DB40CB}"/>
            </a:ext>
          </a:extLst>
        </xdr:cNvPr>
        <xdr:cNvSpPr/>
      </xdr:nvSpPr>
      <xdr:spPr>
        <a:xfrm>
          <a:off x="8169275" y="431800"/>
          <a:ext cx="638175" cy="7842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68167AE3-9AA0-45CD-B799-F19BD6B1AE4A}"/>
            </a:ext>
          </a:extLst>
        </xdr:cNvPr>
        <xdr:cNvSpPr/>
      </xdr:nvSpPr>
      <xdr:spPr>
        <a:xfrm>
          <a:off x="4806950" y="1041400"/>
          <a:ext cx="20288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3611EB7C-A42B-4049-8068-7C9A7296B01E}"/>
            </a:ext>
          </a:extLst>
        </xdr:cNvPr>
        <xdr:cNvSpPr/>
      </xdr:nvSpPr>
      <xdr:spPr>
        <a:xfrm>
          <a:off x="6902450" y="1041400"/>
          <a:ext cx="36798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5D8D6277-9784-487A-B297-F78EF5DBE523}"/>
            </a:ext>
          </a:extLst>
        </xdr:cNvPr>
        <xdr:cNvSpPr/>
      </xdr:nvSpPr>
      <xdr:spPr>
        <a:xfrm>
          <a:off x="11077575"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B2FD6430-5CA4-4902-8A5D-706553500E1F}"/>
            </a:ext>
          </a:extLst>
        </xdr:cNvPr>
        <xdr:cNvSpPr/>
      </xdr:nvSpPr>
      <xdr:spPr>
        <a:xfrm>
          <a:off x="11341100" y="431800"/>
          <a:ext cx="1333500" cy="98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B82E55D9-6EA5-4DB3-A51F-9A16EE68BACC}"/>
            </a:ext>
          </a:extLst>
        </xdr:cNvPr>
        <xdr:cNvSpPr/>
      </xdr:nvSpPr>
      <xdr:spPr>
        <a:xfrm>
          <a:off x="11341100" y="546100"/>
          <a:ext cx="1333500" cy="517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F2EE3671-C582-455E-8571-DC70C763C811}"/>
            </a:ext>
          </a:extLst>
        </xdr:cNvPr>
        <xdr:cNvSpPr/>
      </xdr:nvSpPr>
      <xdr:spPr>
        <a:xfrm>
          <a:off x="11341100" y="889000"/>
          <a:ext cx="1457325"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EFDEE8B8-E3E0-45EA-8E66-3591667595DC}"/>
            </a:ext>
          </a:extLst>
        </xdr:cNvPr>
        <xdr:cNvCxnSpPr/>
      </xdr:nvCxnSpPr>
      <xdr:spPr>
        <a:xfrm flipH="1">
          <a:off x="11160125"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74288B56-221F-4723-99C2-D70A36AA75CA}"/>
            </a:ext>
          </a:extLst>
        </xdr:cNvPr>
        <xdr:cNvSpPr/>
      </xdr:nvSpPr>
      <xdr:spPr>
        <a:xfrm>
          <a:off x="11214100" y="479425"/>
          <a:ext cx="104775"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91BF16C8-45D7-4EAE-903B-8D092F4CCA79}"/>
            </a:ext>
          </a:extLst>
        </xdr:cNvPr>
        <xdr:cNvSpPr/>
      </xdr:nvSpPr>
      <xdr:spPr>
        <a:xfrm>
          <a:off x="11214100" y="6318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0C5F20A4-BC80-4BBB-B075-61CEE7E43B2C}"/>
            </a:ext>
          </a:extLst>
        </xdr:cNvPr>
        <xdr:cNvCxnSpPr/>
      </xdr:nvCxnSpPr>
      <xdr:spPr>
        <a:xfrm>
          <a:off x="11261725" y="889000"/>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83290676-06F5-45CD-805D-F2BA0C472496}"/>
            </a:ext>
          </a:extLst>
        </xdr:cNvPr>
        <xdr:cNvCxnSpPr/>
      </xdr:nvCxnSpPr>
      <xdr:spPr>
        <a:xfrm>
          <a:off x="11179175" y="88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D17C3204-C92E-4332-A887-AFCDCEBE7455}"/>
            </a:ext>
          </a:extLst>
        </xdr:cNvPr>
        <xdr:cNvCxnSpPr/>
      </xdr:nvCxnSpPr>
      <xdr:spPr>
        <a:xfrm flipV="1">
          <a:off x="11261725" y="112395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0CD293B9-6C9A-4480-B7E6-B1059B64FEDA}"/>
            </a:ext>
          </a:extLst>
        </xdr:cNvPr>
        <xdr:cNvCxnSpPr/>
      </xdr:nvCxnSpPr>
      <xdr:spPr>
        <a:xfrm>
          <a:off x="11179175" y="127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EA0C1FA0-BE24-48A2-8DE7-C7D058D3672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918EAC2F-9507-4F7C-B847-A45AB5D7DBA0}"/>
            </a:ext>
          </a:extLst>
        </xdr:cNvPr>
        <xdr:cNvSpPr txBox="1"/>
      </xdr:nvSpPr>
      <xdr:spPr>
        <a:xfrm>
          <a:off x="419100" y="2336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288F66E1-8539-402D-AD27-C6029F7412F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C55E657C-36DA-4788-B319-D0B3B7363A0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4E9AD728-5131-4A00-A2CC-EAAD3AA810EF}"/>
            </a:ext>
          </a:extLst>
        </xdr:cNvPr>
        <xdr:cNvSpPr txBox="1"/>
      </xdr:nvSpPr>
      <xdr:spPr>
        <a:xfrm>
          <a:off x="419100" y="30607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D972B2F8-83D2-47AA-B95D-DDD9849272E4}"/>
            </a:ext>
          </a:extLst>
        </xdr:cNvPr>
        <xdr:cNvSpPr/>
      </xdr:nvSpPr>
      <xdr:spPr>
        <a:xfrm>
          <a:off x="1273175" y="3578225"/>
          <a:ext cx="4241800" cy="225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18BE718F-39C2-42D7-B3FB-65228F1322DA}"/>
            </a:ext>
          </a:extLst>
        </xdr:cNvPr>
        <xdr:cNvSpPr/>
      </xdr:nvSpPr>
      <xdr:spPr>
        <a:xfrm>
          <a:off x="1989314" y="38562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D4A4E2E7-0663-4EAA-96DA-DA8F404B6AD3}"/>
            </a:ext>
          </a:extLst>
        </xdr:cNvPr>
        <xdr:cNvSpPr/>
      </xdr:nvSpPr>
      <xdr:spPr>
        <a:xfrm>
          <a:off x="3833489" y="38396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DDFA5F8A-E6E6-4456-B81E-6D7EF69760FE}"/>
            </a:ext>
          </a:extLst>
        </xdr:cNvPr>
        <xdr:cNvSpPr/>
      </xdr:nvSpPr>
      <xdr:spPr>
        <a:xfrm>
          <a:off x="5464175"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2BDF3259-D1F2-4509-AF77-1C4008E7DDE4}"/>
            </a:ext>
          </a:extLst>
        </xdr:cNvPr>
        <xdr:cNvSpPr/>
      </xdr:nvSpPr>
      <xdr:spPr>
        <a:xfrm>
          <a:off x="5464175" y="380365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51CDEDDD-8701-438F-9016-9B5528847EF8}"/>
            </a:ext>
          </a:extLst>
        </xdr:cNvPr>
        <xdr:cNvSpPr/>
      </xdr:nvSpPr>
      <xdr:spPr>
        <a:xfrm>
          <a:off x="6988175"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8732B4CE-E8DB-436A-8389-004B88F6B428}"/>
            </a:ext>
          </a:extLst>
        </xdr:cNvPr>
        <xdr:cNvSpPr/>
      </xdr:nvSpPr>
      <xdr:spPr>
        <a:xfrm>
          <a:off x="6988175" y="380365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F49E44AA-65A5-4039-81D0-788D30BB742B}"/>
            </a:ext>
          </a:extLst>
        </xdr:cNvPr>
        <xdr:cNvSpPr/>
      </xdr:nvSpPr>
      <xdr:spPr>
        <a:xfrm>
          <a:off x="8639175"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BDE5B294-F081-43E7-BAD2-871922891E9C}"/>
            </a:ext>
          </a:extLst>
        </xdr:cNvPr>
        <xdr:cNvSpPr/>
      </xdr:nvSpPr>
      <xdr:spPr>
        <a:xfrm>
          <a:off x="8639175" y="380365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9AA8EA89-3E3B-441C-9B40-A0E229C790F3}"/>
            </a:ext>
          </a:extLst>
        </xdr:cNvPr>
        <xdr:cNvSpPr/>
      </xdr:nvSpPr>
      <xdr:spPr>
        <a:xfrm>
          <a:off x="1273175" y="4184650"/>
          <a:ext cx="4241800" cy="21558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9EE9E44E-C63C-4288-86CF-397900C8945A}"/>
            </a:ext>
          </a:extLst>
        </xdr:cNvPr>
        <xdr:cNvSpPr/>
      </xdr:nvSpPr>
      <xdr:spPr>
        <a:xfrm>
          <a:off x="5781675" y="4184650"/>
          <a:ext cx="4762500" cy="2155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FD317E6E-EA97-4541-93DF-A7B9B3F55148}"/>
            </a:ext>
          </a:extLst>
        </xdr:cNvPr>
        <xdr:cNvSpPr/>
      </xdr:nvSpPr>
      <xdr:spPr>
        <a:xfrm>
          <a:off x="5781675"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1B3215FE-F001-49DD-B56B-8A13281FF02D}"/>
            </a:ext>
          </a:extLst>
        </xdr:cNvPr>
        <xdr:cNvSpPr txBox="1"/>
      </xdr:nvSpPr>
      <xdr:spPr>
        <a:xfrm>
          <a:off x="5857875"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年度に策定した公共施設等総合管理計画において、公共施設等の修繕・更新等費用と充当可能な投資的経費を比較すると、</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年あたり約</a:t>
          </a:r>
          <a:r>
            <a:rPr kumimoji="1" lang="en-US" altLang="ja-JP" sz="1100">
              <a:latin typeface="ＭＳ Ｐゴシック" panose="020B0600070205080204" pitchFamily="50" charset="-128"/>
              <a:ea typeface="ＭＳ Ｐゴシック" panose="020B0600070205080204" pitchFamily="50" charset="-128"/>
            </a:rPr>
            <a:t>0.17</a:t>
          </a:r>
          <a:r>
            <a:rPr kumimoji="1" lang="ja-JP" altLang="en-US" sz="1100">
              <a:latin typeface="ＭＳ Ｐゴシック" panose="020B0600070205080204" pitchFamily="50" charset="-128"/>
              <a:ea typeface="ＭＳ Ｐゴシック" panose="020B0600070205080204" pitchFamily="50" charset="-128"/>
            </a:rPr>
            <a:t>億円不足することが想定されるものの、修繕・更新に係る費用を縮減することにより、解消が可能だと考えられる。有形固定資産減価償却率については、増加傾向であり、かつ、類似団体と比較しても高い状況であることから、運営コストを考慮した施設の統廃合や機能の複合化を踏まえた更新を検討する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53BA4864-26E0-49CC-8458-B149896966C2}"/>
            </a:ext>
          </a:extLst>
        </xdr:cNvPr>
        <xdr:cNvSpPr txBox="1"/>
      </xdr:nvSpPr>
      <xdr:spPr>
        <a:xfrm>
          <a:off x="1235075" y="39941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4806EED7-5447-4263-BCEA-A1333C43525E}"/>
            </a:ext>
          </a:extLst>
        </xdr:cNvPr>
        <xdr:cNvCxnSpPr/>
      </xdr:nvCxnSpPr>
      <xdr:spPr>
        <a:xfrm>
          <a:off x="1273175"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9D6BBA1B-C751-4815-9A6B-A7741863E734}"/>
            </a:ext>
          </a:extLst>
        </xdr:cNvPr>
        <xdr:cNvSpPr txBox="1"/>
      </xdr:nvSpPr>
      <xdr:spPr>
        <a:xfrm>
          <a:off x="80216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39C9FC06-58CC-4F43-8576-4E72020111AE}"/>
            </a:ext>
          </a:extLst>
        </xdr:cNvPr>
        <xdr:cNvCxnSpPr/>
      </xdr:nvCxnSpPr>
      <xdr:spPr>
        <a:xfrm>
          <a:off x="1273175" y="60352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081D822E-6B5F-4B46-A7D5-4A872E18CA52}"/>
            </a:ext>
          </a:extLst>
        </xdr:cNvPr>
        <xdr:cNvSpPr txBox="1"/>
      </xdr:nvSpPr>
      <xdr:spPr>
        <a:xfrm>
          <a:off x="850281" y="59414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AC194532-8C8E-457F-911D-7087F427D5F1}"/>
            </a:ext>
          </a:extLst>
        </xdr:cNvPr>
        <xdr:cNvCxnSpPr/>
      </xdr:nvCxnSpPr>
      <xdr:spPr>
        <a:xfrm>
          <a:off x="1273175" y="57267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B247D055-8865-4C87-A4AC-396D88A9A0A6}"/>
            </a:ext>
          </a:extLst>
        </xdr:cNvPr>
        <xdr:cNvSpPr txBox="1"/>
      </xdr:nvSpPr>
      <xdr:spPr>
        <a:xfrm>
          <a:off x="850281" y="563299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49019E9A-6C6B-49F7-9B0D-8E1F01A21E6E}"/>
            </a:ext>
          </a:extLst>
        </xdr:cNvPr>
        <xdr:cNvCxnSpPr/>
      </xdr:nvCxnSpPr>
      <xdr:spPr>
        <a:xfrm>
          <a:off x="1273175" y="54183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C7F7A3F9-0B98-4745-8C8F-E127F1230BF7}"/>
            </a:ext>
          </a:extLst>
        </xdr:cNvPr>
        <xdr:cNvSpPr txBox="1"/>
      </xdr:nvSpPr>
      <xdr:spPr>
        <a:xfrm>
          <a:off x="850281" y="532456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CFC070E5-ABDB-4C8E-BB11-33BAC73A4B0E}"/>
            </a:ext>
          </a:extLst>
        </xdr:cNvPr>
        <xdr:cNvCxnSpPr/>
      </xdr:nvCxnSpPr>
      <xdr:spPr>
        <a:xfrm>
          <a:off x="1273175"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5696D320-9F59-4951-B79F-CA5861329339}"/>
            </a:ext>
          </a:extLst>
        </xdr:cNvPr>
        <xdr:cNvSpPr txBox="1"/>
      </xdr:nvSpPr>
      <xdr:spPr>
        <a:xfrm>
          <a:off x="850281"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8E841AFB-09C8-474C-920F-3011DA691029}"/>
            </a:ext>
          </a:extLst>
        </xdr:cNvPr>
        <xdr:cNvCxnSpPr/>
      </xdr:nvCxnSpPr>
      <xdr:spPr>
        <a:xfrm>
          <a:off x="1273175"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D1B64941-C72C-4AC5-B55F-48DEB61346FF}"/>
            </a:ext>
          </a:extLst>
        </xdr:cNvPr>
        <xdr:cNvSpPr txBox="1"/>
      </xdr:nvSpPr>
      <xdr:spPr>
        <a:xfrm>
          <a:off x="850281"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289B9F55-15CE-47AA-828D-D2FD867A03D5}"/>
            </a:ext>
          </a:extLst>
        </xdr:cNvPr>
        <xdr:cNvCxnSpPr/>
      </xdr:nvCxnSpPr>
      <xdr:spPr>
        <a:xfrm>
          <a:off x="1273175" y="44930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1FD22956-82F5-4D61-880C-17F9C92993A1}"/>
            </a:ext>
          </a:extLst>
        </xdr:cNvPr>
        <xdr:cNvSpPr txBox="1"/>
      </xdr:nvSpPr>
      <xdr:spPr>
        <a:xfrm>
          <a:off x="850281"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6C8556FA-2D15-4C57-852C-0F4309FECB36}"/>
            </a:ext>
          </a:extLst>
        </xdr:cNvPr>
        <xdr:cNvCxnSpPr/>
      </xdr:nvCxnSpPr>
      <xdr:spPr>
        <a:xfrm>
          <a:off x="1273175" y="41846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EA5C02CF-03A2-4099-993A-E94CA1194098}"/>
            </a:ext>
          </a:extLst>
        </xdr:cNvPr>
        <xdr:cNvSpPr txBox="1"/>
      </xdr:nvSpPr>
      <xdr:spPr>
        <a:xfrm>
          <a:off x="850281" y="40908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B0FC80C8-E326-46FF-9BE6-F87A27FF78C6}"/>
            </a:ext>
          </a:extLst>
        </xdr:cNvPr>
        <xdr:cNvSpPr/>
      </xdr:nvSpPr>
      <xdr:spPr>
        <a:xfrm>
          <a:off x="1273175" y="4184650"/>
          <a:ext cx="4241800" cy="2155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xmlns="" id="{6B82588B-B70D-4EDD-9BB0-74082EE1BA43}"/>
            </a:ext>
          </a:extLst>
        </xdr:cNvPr>
        <xdr:cNvCxnSpPr/>
      </xdr:nvCxnSpPr>
      <xdr:spPr>
        <a:xfrm flipV="1">
          <a:off x="4766945" y="4400459"/>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xmlns="" id="{FD1E9751-99FD-4138-9D56-C88DF842A781}"/>
            </a:ext>
          </a:extLst>
        </xdr:cNvPr>
        <xdr:cNvSpPr txBox="1"/>
      </xdr:nvSpPr>
      <xdr:spPr>
        <a:xfrm>
          <a:off x="4816475"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xmlns="" id="{B9517708-F580-4DBD-A32B-F4579ADFEAA9}"/>
            </a:ext>
          </a:extLst>
        </xdr:cNvPr>
        <xdr:cNvCxnSpPr/>
      </xdr:nvCxnSpPr>
      <xdr:spPr>
        <a:xfrm>
          <a:off x="4676775"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xmlns="" id="{E6EC6588-566C-4B8D-9B02-5C79449F4E95}"/>
            </a:ext>
          </a:extLst>
        </xdr:cNvPr>
        <xdr:cNvSpPr txBox="1"/>
      </xdr:nvSpPr>
      <xdr:spPr>
        <a:xfrm>
          <a:off x="4816475" y="417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xmlns="" id="{F9900534-2081-4F35-912A-3AC89E4638D8}"/>
            </a:ext>
          </a:extLst>
        </xdr:cNvPr>
        <xdr:cNvCxnSpPr/>
      </xdr:nvCxnSpPr>
      <xdr:spPr>
        <a:xfrm>
          <a:off x="4676775" y="44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2" name="有形固定資産減価償却率平均値テキスト">
          <a:extLst>
            <a:ext uri="{FF2B5EF4-FFF2-40B4-BE49-F238E27FC236}">
              <a16:creationId xmlns:a16="http://schemas.microsoft.com/office/drawing/2014/main" xmlns="" id="{D5059592-30ED-45BD-AE85-328344D040C3}"/>
            </a:ext>
          </a:extLst>
        </xdr:cNvPr>
        <xdr:cNvSpPr txBox="1"/>
      </xdr:nvSpPr>
      <xdr:spPr>
        <a:xfrm>
          <a:off x="4816475" y="49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xmlns="" id="{3050D54C-C5F7-49A2-A006-58C7C087241D}"/>
            </a:ext>
          </a:extLst>
        </xdr:cNvPr>
        <xdr:cNvSpPr/>
      </xdr:nvSpPr>
      <xdr:spPr>
        <a:xfrm>
          <a:off x="4714875"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xmlns="" id="{B845CA24-ED0B-4D8C-9F23-E858B5D23030}"/>
            </a:ext>
          </a:extLst>
        </xdr:cNvPr>
        <xdr:cNvSpPr/>
      </xdr:nvSpPr>
      <xdr:spPr>
        <a:xfrm>
          <a:off x="4006850" y="5068298"/>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xmlns="" id="{90733B18-980B-49E4-A458-4121E378497F}"/>
            </a:ext>
          </a:extLst>
        </xdr:cNvPr>
        <xdr:cNvSpPr/>
      </xdr:nvSpPr>
      <xdr:spPr>
        <a:xfrm>
          <a:off x="3244850" y="504063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xmlns="" id="{1EE43722-BAC1-4816-A501-ADB27CCEA144}"/>
            </a:ext>
          </a:extLst>
        </xdr:cNvPr>
        <xdr:cNvSpPr/>
      </xdr:nvSpPr>
      <xdr:spPr>
        <a:xfrm>
          <a:off x="2482850" y="5003619"/>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xmlns="" id="{352F0E4F-1241-46C2-8D2B-9D2496789569}"/>
            </a:ext>
          </a:extLst>
        </xdr:cNvPr>
        <xdr:cNvSpPr/>
      </xdr:nvSpPr>
      <xdr:spPr>
        <a:xfrm>
          <a:off x="1720850" y="4991191"/>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CABC3912-7C06-48E7-970C-0D34866F7824}"/>
            </a:ext>
          </a:extLst>
        </xdr:cNvPr>
        <xdr:cNvSpPr txBox="1"/>
      </xdr:nvSpPr>
      <xdr:spPr>
        <a:xfrm>
          <a:off x="4587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A8EC0C41-00DF-4227-BEB9-60ED7480A91E}"/>
            </a:ext>
          </a:extLst>
        </xdr:cNvPr>
        <xdr:cNvSpPr txBox="1"/>
      </xdr:nvSpPr>
      <xdr:spPr>
        <a:xfrm>
          <a:off x="3876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E78F57FB-CC3D-4EA2-B8F6-E08407F57AB1}"/>
            </a:ext>
          </a:extLst>
        </xdr:cNvPr>
        <xdr:cNvSpPr txBox="1"/>
      </xdr:nvSpPr>
      <xdr:spPr>
        <a:xfrm>
          <a:off x="3114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E95F36E3-0404-4E43-8A3D-8EC065F2399F}"/>
            </a:ext>
          </a:extLst>
        </xdr:cNvPr>
        <xdr:cNvSpPr txBox="1"/>
      </xdr:nvSpPr>
      <xdr:spPr>
        <a:xfrm>
          <a:off x="2352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0A72F503-E43C-4C4F-8C4B-B81DD7AC3089}"/>
            </a:ext>
          </a:extLst>
        </xdr:cNvPr>
        <xdr:cNvSpPr txBox="1"/>
      </xdr:nvSpPr>
      <xdr:spPr>
        <a:xfrm>
          <a:off x="1590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161018</xdr:rowOff>
    </xdr:from>
    <xdr:to>
      <xdr:col>23</xdr:col>
      <xdr:colOff>136525</xdr:colOff>
      <xdr:row>30</xdr:row>
      <xdr:rowOff>91168</xdr:rowOff>
    </xdr:to>
    <xdr:sp macro="" textlink="">
      <xdr:nvSpPr>
        <xdr:cNvPr id="93" name="楕円 92">
          <a:extLst>
            <a:ext uri="{FF2B5EF4-FFF2-40B4-BE49-F238E27FC236}">
              <a16:creationId xmlns:a16="http://schemas.microsoft.com/office/drawing/2014/main" xmlns="" id="{3EEFBD5D-4AD0-4906-89CE-72BD06E13472}"/>
            </a:ext>
          </a:extLst>
        </xdr:cNvPr>
        <xdr:cNvSpPr/>
      </xdr:nvSpPr>
      <xdr:spPr>
        <a:xfrm>
          <a:off x="4714875" y="5136243"/>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139445</xdr:rowOff>
    </xdr:from>
    <xdr:ext cx="405111" cy="259045"/>
    <xdr:sp macro="" textlink="">
      <xdr:nvSpPr>
        <xdr:cNvPr id="94" name="有形固定資産減価償却率該当値テキスト">
          <a:extLst>
            <a:ext uri="{FF2B5EF4-FFF2-40B4-BE49-F238E27FC236}">
              <a16:creationId xmlns:a16="http://schemas.microsoft.com/office/drawing/2014/main" xmlns="" id="{884B3323-CBEC-4145-8115-14B591986326}"/>
            </a:ext>
          </a:extLst>
        </xdr:cNvPr>
        <xdr:cNvSpPr txBox="1"/>
      </xdr:nvSpPr>
      <xdr:spPr>
        <a:xfrm>
          <a:off x="4816475" y="5114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99332</xdr:rowOff>
    </xdr:from>
    <xdr:to>
      <xdr:col>19</xdr:col>
      <xdr:colOff>187325</xdr:colOff>
      <xdr:row>30</xdr:row>
      <xdr:rowOff>29482</xdr:rowOff>
    </xdr:to>
    <xdr:sp macro="" textlink="">
      <xdr:nvSpPr>
        <xdr:cNvPr id="95" name="楕円 94">
          <a:extLst>
            <a:ext uri="{FF2B5EF4-FFF2-40B4-BE49-F238E27FC236}">
              <a16:creationId xmlns:a16="http://schemas.microsoft.com/office/drawing/2014/main" xmlns="" id="{FAB81BF4-09FF-42B0-B64F-90639589BCD3}"/>
            </a:ext>
          </a:extLst>
        </xdr:cNvPr>
        <xdr:cNvSpPr/>
      </xdr:nvSpPr>
      <xdr:spPr>
        <a:xfrm>
          <a:off x="4006850" y="5071382"/>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150132</xdr:rowOff>
    </xdr:from>
    <xdr:to>
      <xdr:col>23</xdr:col>
      <xdr:colOff>85725</xdr:colOff>
      <xdr:row>30</xdr:row>
      <xdr:rowOff>40368</xdr:rowOff>
    </xdr:to>
    <xdr:cxnSp macro="">
      <xdr:nvCxnSpPr>
        <xdr:cNvPr id="96" name="直線コネクタ 95">
          <a:extLst>
            <a:ext uri="{FF2B5EF4-FFF2-40B4-BE49-F238E27FC236}">
              <a16:creationId xmlns:a16="http://schemas.microsoft.com/office/drawing/2014/main" xmlns="" id="{4642C63A-596E-4734-A19B-168E12EDC308}"/>
            </a:ext>
          </a:extLst>
        </xdr:cNvPr>
        <xdr:cNvCxnSpPr/>
      </xdr:nvCxnSpPr>
      <xdr:spPr>
        <a:xfrm>
          <a:off x="4054475" y="5122182"/>
          <a:ext cx="714375"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34562</xdr:rowOff>
    </xdr:from>
    <xdr:to>
      <xdr:col>15</xdr:col>
      <xdr:colOff>187325</xdr:colOff>
      <xdr:row>29</xdr:row>
      <xdr:rowOff>136162</xdr:rowOff>
    </xdr:to>
    <xdr:sp macro="" textlink="">
      <xdr:nvSpPr>
        <xdr:cNvPr id="97" name="楕円 96">
          <a:extLst>
            <a:ext uri="{FF2B5EF4-FFF2-40B4-BE49-F238E27FC236}">
              <a16:creationId xmlns:a16="http://schemas.microsoft.com/office/drawing/2014/main" xmlns="" id="{167F491B-860E-4AFE-80F8-3770BF51CDAF}"/>
            </a:ext>
          </a:extLst>
        </xdr:cNvPr>
        <xdr:cNvSpPr/>
      </xdr:nvSpPr>
      <xdr:spPr>
        <a:xfrm>
          <a:off x="3244850" y="5006612"/>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150132</xdr:rowOff>
    </xdr:to>
    <xdr:cxnSp macro="">
      <xdr:nvCxnSpPr>
        <xdr:cNvPr id="98" name="直線コネクタ 97">
          <a:extLst>
            <a:ext uri="{FF2B5EF4-FFF2-40B4-BE49-F238E27FC236}">
              <a16:creationId xmlns:a16="http://schemas.microsoft.com/office/drawing/2014/main" xmlns="" id="{51B7D90C-C9A5-4EF1-9FF1-1917FA692C5A}"/>
            </a:ext>
          </a:extLst>
        </xdr:cNvPr>
        <xdr:cNvCxnSpPr/>
      </xdr:nvCxnSpPr>
      <xdr:spPr>
        <a:xfrm>
          <a:off x="3292475" y="5060587"/>
          <a:ext cx="7620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12972</xdr:rowOff>
    </xdr:from>
    <xdr:to>
      <xdr:col>11</xdr:col>
      <xdr:colOff>187325</xdr:colOff>
      <xdr:row>29</xdr:row>
      <xdr:rowOff>114572</xdr:rowOff>
    </xdr:to>
    <xdr:sp macro="" textlink="">
      <xdr:nvSpPr>
        <xdr:cNvPr id="99" name="楕円 98">
          <a:extLst>
            <a:ext uri="{FF2B5EF4-FFF2-40B4-BE49-F238E27FC236}">
              <a16:creationId xmlns:a16="http://schemas.microsoft.com/office/drawing/2014/main" xmlns="" id="{6135C709-2538-483E-8FC4-76FC5C7D370B}"/>
            </a:ext>
          </a:extLst>
        </xdr:cNvPr>
        <xdr:cNvSpPr/>
      </xdr:nvSpPr>
      <xdr:spPr>
        <a:xfrm>
          <a:off x="2482850" y="4988197"/>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63772</xdr:rowOff>
    </xdr:from>
    <xdr:to>
      <xdr:col>15</xdr:col>
      <xdr:colOff>136525</xdr:colOff>
      <xdr:row>29</xdr:row>
      <xdr:rowOff>85362</xdr:rowOff>
    </xdr:to>
    <xdr:cxnSp macro="">
      <xdr:nvCxnSpPr>
        <xdr:cNvPr id="100" name="直線コネクタ 99">
          <a:extLst>
            <a:ext uri="{FF2B5EF4-FFF2-40B4-BE49-F238E27FC236}">
              <a16:creationId xmlns:a16="http://schemas.microsoft.com/office/drawing/2014/main" xmlns="" id="{62871C48-C6F7-45BC-8BD3-02ACFF894491}"/>
            </a:ext>
          </a:extLst>
        </xdr:cNvPr>
        <xdr:cNvCxnSpPr/>
      </xdr:nvCxnSpPr>
      <xdr:spPr>
        <a:xfrm>
          <a:off x="2530475" y="503899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14786</xdr:rowOff>
    </xdr:from>
    <xdr:to>
      <xdr:col>7</xdr:col>
      <xdr:colOff>187325</xdr:colOff>
      <xdr:row>28</xdr:row>
      <xdr:rowOff>116386</xdr:rowOff>
    </xdr:to>
    <xdr:sp macro="" textlink="">
      <xdr:nvSpPr>
        <xdr:cNvPr id="101" name="楕円 100">
          <a:extLst>
            <a:ext uri="{FF2B5EF4-FFF2-40B4-BE49-F238E27FC236}">
              <a16:creationId xmlns:a16="http://schemas.microsoft.com/office/drawing/2014/main" xmlns="" id="{17B4AAA5-2A57-4E3B-A598-C4C7083B82BA}"/>
            </a:ext>
          </a:extLst>
        </xdr:cNvPr>
        <xdr:cNvSpPr/>
      </xdr:nvSpPr>
      <xdr:spPr>
        <a:xfrm>
          <a:off x="1720850" y="4815386"/>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65586</xdr:rowOff>
    </xdr:from>
    <xdr:to>
      <xdr:col>11</xdr:col>
      <xdr:colOff>136525</xdr:colOff>
      <xdr:row>29</xdr:row>
      <xdr:rowOff>63772</xdr:rowOff>
    </xdr:to>
    <xdr:cxnSp macro="">
      <xdr:nvCxnSpPr>
        <xdr:cNvPr id="102" name="直線コネクタ 101">
          <a:extLst>
            <a:ext uri="{FF2B5EF4-FFF2-40B4-BE49-F238E27FC236}">
              <a16:creationId xmlns:a16="http://schemas.microsoft.com/office/drawing/2014/main" xmlns="" id="{1F622FE8-9E65-4D82-B0DF-FC3C252C96F8}"/>
            </a:ext>
          </a:extLst>
        </xdr:cNvPr>
        <xdr:cNvCxnSpPr/>
      </xdr:nvCxnSpPr>
      <xdr:spPr>
        <a:xfrm>
          <a:off x="1768475" y="4869361"/>
          <a:ext cx="7620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3" name="n_1aveValue有形固定資産減価償却率">
          <a:extLst>
            <a:ext uri="{FF2B5EF4-FFF2-40B4-BE49-F238E27FC236}">
              <a16:creationId xmlns:a16="http://schemas.microsoft.com/office/drawing/2014/main" xmlns="" id="{19B1CE2A-C414-4CF6-B368-51EE6834A54A}"/>
            </a:ext>
          </a:extLst>
        </xdr:cNvPr>
        <xdr:cNvSpPr txBox="1"/>
      </xdr:nvSpPr>
      <xdr:spPr>
        <a:xfrm>
          <a:off x="3839219" y="4846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a:extLst>
            <a:ext uri="{FF2B5EF4-FFF2-40B4-BE49-F238E27FC236}">
              <a16:creationId xmlns:a16="http://schemas.microsoft.com/office/drawing/2014/main" xmlns="" id="{BB2329C7-9D8D-4995-90C7-9C84E5FBB910}"/>
            </a:ext>
          </a:extLst>
        </xdr:cNvPr>
        <xdr:cNvSpPr txBox="1"/>
      </xdr:nvSpPr>
      <xdr:spPr>
        <a:xfrm>
          <a:off x="3093094" y="51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a:extLst>
            <a:ext uri="{FF2B5EF4-FFF2-40B4-BE49-F238E27FC236}">
              <a16:creationId xmlns:a16="http://schemas.microsoft.com/office/drawing/2014/main" xmlns="" id="{F68D8362-EE77-4823-979C-00419CC96B8F}"/>
            </a:ext>
          </a:extLst>
        </xdr:cNvPr>
        <xdr:cNvSpPr txBox="1"/>
      </xdr:nvSpPr>
      <xdr:spPr>
        <a:xfrm>
          <a:off x="2331094" y="50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a:extLst>
            <a:ext uri="{FF2B5EF4-FFF2-40B4-BE49-F238E27FC236}">
              <a16:creationId xmlns:a16="http://schemas.microsoft.com/office/drawing/2014/main" xmlns="" id="{DDECEF93-3610-4CB2-AB1D-C4EB60966CA6}"/>
            </a:ext>
          </a:extLst>
        </xdr:cNvPr>
        <xdr:cNvSpPr txBox="1"/>
      </xdr:nvSpPr>
      <xdr:spPr>
        <a:xfrm>
          <a:off x="1569094" y="5083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20609</xdr:rowOff>
    </xdr:from>
    <xdr:ext cx="405111" cy="259045"/>
    <xdr:sp macro="" textlink="">
      <xdr:nvSpPr>
        <xdr:cNvPr id="107" name="n_1mainValue有形固定資産減価償却率">
          <a:extLst>
            <a:ext uri="{FF2B5EF4-FFF2-40B4-BE49-F238E27FC236}">
              <a16:creationId xmlns:a16="http://schemas.microsoft.com/office/drawing/2014/main" xmlns="" id="{22CEA89B-0FFC-4122-AC2A-4611B2A4093F}"/>
            </a:ext>
          </a:extLst>
        </xdr:cNvPr>
        <xdr:cNvSpPr txBox="1"/>
      </xdr:nvSpPr>
      <xdr:spPr>
        <a:xfrm>
          <a:off x="3839219" y="516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8" name="n_2mainValue有形固定資産減価償却率">
          <a:extLst>
            <a:ext uri="{FF2B5EF4-FFF2-40B4-BE49-F238E27FC236}">
              <a16:creationId xmlns:a16="http://schemas.microsoft.com/office/drawing/2014/main" xmlns="" id="{FD0BF010-3C0F-4474-97DA-44B8A4EA1C9B}"/>
            </a:ext>
          </a:extLst>
        </xdr:cNvPr>
        <xdr:cNvSpPr txBox="1"/>
      </xdr:nvSpPr>
      <xdr:spPr>
        <a:xfrm>
          <a:off x="3093094" y="478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131099</xdr:rowOff>
    </xdr:from>
    <xdr:ext cx="405111" cy="259045"/>
    <xdr:sp macro="" textlink="">
      <xdr:nvSpPr>
        <xdr:cNvPr id="109" name="n_3mainValue有形固定資産減価償却率">
          <a:extLst>
            <a:ext uri="{FF2B5EF4-FFF2-40B4-BE49-F238E27FC236}">
              <a16:creationId xmlns:a16="http://schemas.microsoft.com/office/drawing/2014/main" xmlns="" id="{1B53BD27-D9D7-4FFD-82B2-43DE52709460}"/>
            </a:ext>
          </a:extLst>
        </xdr:cNvPr>
        <xdr:cNvSpPr txBox="1"/>
      </xdr:nvSpPr>
      <xdr:spPr>
        <a:xfrm>
          <a:off x="2331094" y="476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132913</xdr:rowOff>
    </xdr:from>
    <xdr:ext cx="405111" cy="259045"/>
    <xdr:sp macro="" textlink="">
      <xdr:nvSpPr>
        <xdr:cNvPr id="110" name="n_4mainValue有形固定資産減価償却率">
          <a:extLst>
            <a:ext uri="{FF2B5EF4-FFF2-40B4-BE49-F238E27FC236}">
              <a16:creationId xmlns:a16="http://schemas.microsoft.com/office/drawing/2014/main" xmlns="" id="{BF412DB6-1907-480D-872F-C99836EC321B}"/>
            </a:ext>
          </a:extLst>
        </xdr:cNvPr>
        <xdr:cNvSpPr txBox="1"/>
      </xdr:nvSpPr>
      <xdr:spPr>
        <a:xfrm>
          <a:off x="1569094" y="459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C40FF1A9-EB60-4806-8675-1D0459AA6D61}"/>
            </a:ext>
          </a:extLst>
        </xdr:cNvPr>
        <xdr:cNvSpPr/>
      </xdr:nvSpPr>
      <xdr:spPr>
        <a:xfrm>
          <a:off x="11306175" y="3578225"/>
          <a:ext cx="4244975" cy="225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DBB1D009-10B1-479A-B50A-EE2FCEDC7CCF}"/>
            </a:ext>
          </a:extLst>
        </xdr:cNvPr>
        <xdr:cNvSpPr/>
      </xdr:nvSpPr>
      <xdr:spPr>
        <a:xfrm>
          <a:off x="12376418" y="3856292"/>
          <a:ext cx="10376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xmlns="" id="{B488991E-1EE0-4B0F-B0A2-9AC72FFDA797}"/>
            </a:ext>
          </a:extLst>
        </xdr:cNvPr>
        <xdr:cNvSpPr/>
      </xdr:nvSpPr>
      <xdr:spPr>
        <a:xfrm>
          <a:off x="13950166" y="383962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90BAA290-EC02-4211-8327-EBC388B5D93E}"/>
            </a:ext>
          </a:extLst>
        </xdr:cNvPr>
        <xdr:cNvSpPr/>
      </xdr:nvSpPr>
      <xdr:spPr>
        <a:xfrm>
          <a:off x="15497175"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13BC02BF-43A3-4489-B199-19AF2E60A25B}"/>
            </a:ext>
          </a:extLst>
        </xdr:cNvPr>
        <xdr:cNvSpPr/>
      </xdr:nvSpPr>
      <xdr:spPr>
        <a:xfrm>
          <a:off x="15497175" y="380365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D46EFF08-7DC8-4891-A0F1-8559030BEA78}"/>
            </a:ext>
          </a:extLst>
        </xdr:cNvPr>
        <xdr:cNvSpPr/>
      </xdr:nvSpPr>
      <xdr:spPr>
        <a:xfrm>
          <a:off x="17021175"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3D53A2B8-215A-4584-B36C-92A0A32D195E}"/>
            </a:ext>
          </a:extLst>
        </xdr:cNvPr>
        <xdr:cNvSpPr/>
      </xdr:nvSpPr>
      <xdr:spPr>
        <a:xfrm>
          <a:off x="17021175" y="380365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98E8A7A1-3590-4704-98A2-9EA03142D07D}"/>
            </a:ext>
          </a:extLst>
        </xdr:cNvPr>
        <xdr:cNvSpPr/>
      </xdr:nvSpPr>
      <xdr:spPr>
        <a:xfrm>
          <a:off x="1867535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B72AA9DA-E90D-4082-A6E6-6586CADF6DC0}"/>
            </a:ext>
          </a:extLst>
        </xdr:cNvPr>
        <xdr:cNvSpPr/>
      </xdr:nvSpPr>
      <xdr:spPr>
        <a:xfrm>
          <a:off x="18675350" y="3803650"/>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D9A84D4C-5D90-49B7-84D2-AEF107BFF6E4}"/>
            </a:ext>
          </a:extLst>
        </xdr:cNvPr>
        <xdr:cNvSpPr/>
      </xdr:nvSpPr>
      <xdr:spPr>
        <a:xfrm>
          <a:off x="11306175" y="4184650"/>
          <a:ext cx="4244975" cy="21558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AAE22EBF-7906-4FD3-BFD6-746498E35FC2}"/>
            </a:ext>
          </a:extLst>
        </xdr:cNvPr>
        <xdr:cNvSpPr/>
      </xdr:nvSpPr>
      <xdr:spPr>
        <a:xfrm>
          <a:off x="15817850" y="4184650"/>
          <a:ext cx="4762500" cy="2155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D6CF4A14-E24F-4ED0-9C11-C8AEDE4ACAA3}"/>
            </a:ext>
          </a:extLst>
        </xdr:cNvPr>
        <xdr:cNvSpPr/>
      </xdr:nvSpPr>
      <xdr:spPr>
        <a:xfrm>
          <a:off x="1581785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19F414B8-7E01-450F-9A89-D1FAFE4AF535}"/>
            </a:ext>
          </a:extLst>
        </xdr:cNvPr>
        <xdr:cNvSpPr txBox="1"/>
      </xdr:nvSpPr>
      <xdr:spPr>
        <a:xfrm>
          <a:off x="15894050" y="4473575"/>
          <a:ext cx="4556125"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に対して充当可能額が大きいため、債務償還比率はマイナスであり、類似団体と比べても非常に少なくなっている。今後、人口減少の進行に伴い、村税等の収入減が見込まれるため、先を見据えた基金の積立や地方債の借入れに努め、債務償還比率がプラスに転じないような財政運営を推進す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0AE66061-054E-41F3-8057-25C8AAEDB844}"/>
            </a:ext>
          </a:extLst>
        </xdr:cNvPr>
        <xdr:cNvSpPr txBox="1"/>
      </xdr:nvSpPr>
      <xdr:spPr>
        <a:xfrm>
          <a:off x="11268075" y="39941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F3EBF317-F403-4CB8-A4B2-2DA54072761C}"/>
            </a:ext>
          </a:extLst>
        </xdr:cNvPr>
        <xdr:cNvCxnSpPr/>
      </xdr:nvCxnSpPr>
      <xdr:spPr>
        <a:xfrm>
          <a:off x="11306175" y="6340475"/>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BFDE96B9-9793-4409-9DE8-BF7FC0C1B217}"/>
            </a:ext>
          </a:extLst>
        </xdr:cNvPr>
        <xdr:cNvSpPr txBox="1"/>
      </xdr:nvSpPr>
      <xdr:spPr>
        <a:xfrm>
          <a:off x="1075985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95A71337-0C2E-461A-89A5-10B33B6A2B9C}"/>
            </a:ext>
          </a:extLst>
        </xdr:cNvPr>
        <xdr:cNvCxnSpPr/>
      </xdr:nvCxnSpPr>
      <xdr:spPr>
        <a:xfrm>
          <a:off x="11306175" y="5980642"/>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xmlns="" id="{54CCC9E2-E5FD-4EDA-B67D-C0C11DFB2BF2}"/>
            </a:ext>
          </a:extLst>
        </xdr:cNvPr>
        <xdr:cNvSpPr txBox="1"/>
      </xdr:nvSpPr>
      <xdr:spPr>
        <a:xfrm>
          <a:off x="10759851"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BE01ADEB-E29D-465C-9089-B4F28BC15BAB}"/>
            </a:ext>
          </a:extLst>
        </xdr:cNvPr>
        <xdr:cNvCxnSpPr/>
      </xdr:nvCxnSpPr>
      <xdr:spPr>
        <a:xfrm>
          <a:off x="11306175" y="5620808"/>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F4C8D1D0-6B5A-4077-9CF6-D61AA7778759}"/>
            </a:ext>
          </a:extLst>
        </xdr:cNvPr>
        <xdr:cNvSpPr txBox="1"/>
      </xdr:nvSpPr>
      <xdr:spPr>
        <a:xfrm>
          <a:off x="10831986"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4C3BCC8E-37AE-4CBB-B0E6-BDABE7319E97}"/>
            </a:ext>
          </a:extLst>
        </xdr:cNvPr>
        <xdr:cNvCxnSpPr/>
      </xdr:nvCxnSpPr>
      <xdr:spPr>
        <a:xfrm>
          <a:off x="11306175" y="5260975"/>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00E6EEE0-6552-4DB3-B4AE-C2F9D8D135FB}"/>
            </a:ext>
          </a:extLst>
        </xdr:cNvPr>
        <xdr:cNvSpPr txBox="1"/>
      </xdr:nvSpPr>
      <xdr:spPr>
        <a:xfrm>
          <a:off x="10831986"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05A5B7DB-DA18-4102-817A-0220EA5B5072}"/>
            </a:ext>
          </a:extLst>
        </xdr:cNvPr>
        <xdr:cNvCxnSpPr/>
      </xdr:nvCxnSpPr>
      <xdr:spPr>
        <a:xfrm>
          <a:off x="11306175" y="4904317"/>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976D635F-86A7-497E-B185-3DF46A67063E}"/>
            </a:ext>
          </a:extLst>
        </xdr:cNvPr>
        <xdr:cNvSpPr txBox="1"/>
      </xdr:nvSpPr>
      <xdr:spPr>
        <a:xfrm>
          <a:off x="10831986" y="48105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E0227847-2D75-4FE5-8B15-E98644275C2A}"/>
            </a:ext>
          </a:extLst>
        </xdr:cNvPr>
        <xdr:cNvCxnSpPr/>
      </xdr:nvCxnSpPr>
      <xdr:spPr>
        <a:xfrm>
          <a:off x="11306175" y="4544483"/>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xmlns="" id="{50953D6C-17B7-473E-9725-1B6A3E9F95BE}"/>
            </a:ext>
          </a:extLst>
        </xdr:cNvPr>
        <xdr:cNvSpPr txBox="1"/>
      </xdr:nvSpPr>
      <xdr:spPr>
        <a:xfrm>
          <a:off x="10937753" y="445068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F1E99747-F653-4F9B-BC36-3822AEF15A59}"/>
            </a:ext>
          </a:extLst>
        </xdr:cNvPr>
        <xdr:cNvCxnSpPr/>
      </xdr:nvCxnSpPr>
      <xdr:spPr>
        <a:xfrm>
          <a:off x="11306175" y="4184650"/>
          <a:ext cx="4244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A4BD6359-9DAF-48B5-9D58-AF61D809898B}"/>
            </a:ext>
          </a:extLst>
        </xdr:cNvPr>
        <xdr:cNvSpPr/>
      </xdr:nvSpPr>
      <xdr:spPr>
        <a:xfrm>
          <a:off x="11306175" y="4184650"/>
          <a:ext cx="4244975" cy="21558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xmlns="" id="{02910CAF-5761-4AD0-8C9F-1B414781EDA9}"/>
            </a:ext>
          </a:extLst>
        </xdr:cNvPr>
        <xdr:cNvCxnSpPr/>
      </xdr:nvCxnSpPr>
      <xdr:spPr>
        <a:xfrm flipV="1">
          <a:off x="14796770" y="4544483"/>
          <a:ext cx="1269" cy="1356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xmlns="" id="{C456125C-CF22-4DCB-A340-1B55D2FC9007}"/>
            </a:ext>
          </a:extLst>
        </xdr:cNvPr>
        <xdr:cNvSpPr txBox="1"/>
      </xdr:nvSpPr>
      <xdr:spPr>
        <a:xfrm>
          <a:off x="14849475" y="5905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xmlns="" id="{4A188B2B-8047-4796-B0F4-2453D2B9A9B8}"/>
            </a:ext>
          </a:extLst>
        </xdr:cNvPr>
        <xdr:cNvCxnSpPr/>
      </xdr:nvCxnSpPr>
      <xdr:spPr>
        <a:xfrm>
          <a:off x="14712950" y="5901238"/>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xmlns="" id="{47A6753D-7A77-49CF-98DB-2C2DFC836157}"/>
            </a:ext>
          </a:extLst>
        </xdr:cNvPr>
        <xdr:cNvSpPr txBox="1"/>
      </xdr:nvSpPr>
      <xdr:spPr>
        <a:xfrm>
          <a:off x="14849475" y="43197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xmlns="" id="{F8BABEA6-4B18-411C-8E01-B876E9AF9918}"/>
            </a:ext>
          </a:extLst>
        </xdr:cNvPr>
        <xdr:cNvCxnSpPr/>
      </xdr:nvCxnSpPr>
      <xdr:spPr>
        <a:xfrm>
          <a:off x="14712950" y="4544483"/>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a16="http://schemas.microsoft.com/office/drawing/2014/main" xmlns="" id="{27925A94-4F21-4EEF-A244-EA6C6E53C1FD}"/>
            </a:ext>
          </a:extLst>
        </xdr:cNvPr>
        <xdr:cNvSpPr txBox="1"/>
      </xdr:nvSpPr>
      <xdr:spPr>
        <a:xfrm>
          <a:off x="14849475" y="490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xmlns="" id="{56862614-2640-4375-9B22-4FD7025ABACC}"/>
            </a:ext>
          </a:extLst>
        </xdr:cNvPr>
        <xdr:cNvSpPr/>
      </xdr:nvSpPr>
      <xdr:spPr>
        <a:xfrm>
          <a:off x="14751050" y="4928602"/>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xmlns="" id="{10AC6EC4-3E13-4DD0-90EF-BC4A9AB55FB2}"/>
            </a:ext>
          </a:extLst>
        </xdr:cNvPr>
        <xdr:cNvSpPr/>
      </xdr:nvSpPr>
      <xdr:spPr>
        <a:xfrm>
          <a:off x="14036675" y="492926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xmlns="" id="{F0AE5E10-5F0E-49E5-944C-1170452F64D7}"/>
            </a:ext>
          </a:extLst>
        </xdr:cNvPr>
        <xdr:cNvSpPr/>
      </xdr:nvSpPr>
      <xdr:spPr>
        <a:xfrm>
          <a:off x="13274675" y="4981857"/>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xmlns="" id="{5F6DBCCC-0F6F-4D7F-A70B-D4F83884E1AA}"/>
            </a:ext>
          </a:extLst>
        </xdr:cNvPr>
        <xdr:cNvSpPr/>
      </xdr:nvSpPr>
      <xdr:spPr>
        <a:xfrm>
          <a:off x="12512675" y="4987318"/>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xmlns="" id="{E300CEB1-4752-4C93-94FE-1A7AEBF88D86}"/>
            </a:ext>
          </a:extLst>
        </xdr:cNvPr>
        <xdr:cNvSpPr/>
      </xdr:nvSpPr>
      <xdr:spPr>
        <a:xfrm>
          <a:off x="11750675" y="49519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82CB3BE3-E28A-4B4E-8842-D60D6CE431DB}"/>
            </a:ext>
          </a:extLst>
        </xdr:cNvPr>
        <xdr:cNvSpPr txBox="1"/>
      </xdr:nvSpPr>
      <xdr:spPr>
        <a:xfrm>
          <a:off x="14620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64CD7835-1927-4FC4-8239-560DBABB48B0}"/>
            </a:ext>
          </a:extLst>
        </xdr:cNvPr>
        <xdr:cNvSpPr txBox="1"/>
      </xdr:nvSpPr>
      <xdr:spPr>
        <a:xfrm>
          <a:off x="13912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1D76F3DF-AE3B-47F4-B230-B0CA8F1A06A3}"/>
            </a:ext>
          </a:extLst>
        </xdr:cNvPr>
        <xdr:cNvSpPr txBox="1"/>
      </xdr:nvSpPr>
      <xdr:spPr>
        <a:xfrm>
          <a:off x="13150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3592A001-D58C-4CA8-862F-C474561E006F}"/>
            </a:ext>
          </a:extLst>
        </xdr:cNvPr>
        <xdr:cNvSpPr txBox="1"/>
      </xdr:nvSpPr>
      <xdr:spPr>
        <a:xfrm>
          <a:off x="12388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89A5A489-8B14-4DCA-B9D3-BFCE55D72780}"/>
            </a:ext>
          </a:extLst>
        </xdr:cNvPr>
        <xdr:cNvSpPr txBox="1"/>
      </xdr:nvSpPr>
      <xdr:spPr>
        <a:xfrm>
          <a:off x="11626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75342</xdr:rowOff>
    </xdr:from>
    <xdr:ext cx="469744" cy="259045"/>
    <xdr:sp macro="" textlink="">
      <xdr:nvSpPr>
        <xdr:cNvPr id="155" name="n_1aveValue債務償還比率">
          <a:extLst>
            <a:ext uri="{FF2B5EF4-FFF2-40B4-BE49-F238E27FC236}">
              <a16:creationId xmlns:a16="http://schemas.microsoft.com/office/drawing/2014/main" xmlns="" id="{C0509CB8-7CC5-4F47-A6F2-E6F8E147E7CF}"/>
            </a:ext>
          </a:extLst>
        </xdr:cNvPr>
        <xdr:cNvSpPr txBox="1"/>
      </xdr:nvSpPr>
      <xdr:spPr>
        <a:xfrm>
          <a:off x="13839902" y="47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a:extLst>
            <a:ext uri="{FF2B5EF4-FFF2-40B4-BE49-F238E27FC236}">
              <a16:creationId xmlns:a16="http://schemas.microsoft.com/office/drawing/2014/main" xmlns="" id="{98F70EE7-F14D-4905-8F23-499999EBB66F}"/>
            </a:ext>
          </a:extLst>
        </xdr:cNvPr>
        <xdr:cNvSpPr txBox="1"/>
      </xdr:nvSpPr>
      <xdr:spPr>
        <a:xfrm>
          <a:off x="13093777" y="475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a:extLst>
            <a:ext uri="{FF2B5EF4-FFF2-40B4-BE49-F238E27FC236}">
              <a16:creationId xmlns:a16="http://schemas.microsoft.com/office/drawing/2014/main" xmlns="" id="{A1CB1D5C-9C69-4825-B6B5-36CE55D53C7D}"/>
            </a:ext>
          </a:extLst>
        </xdr:cNvPr>
        <xdr:cNvSpPr txBox="1"/>
      </xdr:nvSpPr>
      <xdr:spPr>
        <a:xfrm>
          <a:off x="1233177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a:extLst>
            <a:ext uri="{FF2B5EF4-FFF2-40B4-BE49-F238E27FC236}">
              <a16:creationId xmlns:a16="http://schemas.microsoft.com/office/drawing/2014/main" xmlns="" id="{6DAB73C2-9DB3-4D44-97A8-75F48E5E7B93}"/>
            </a:ext>
          </a:extLst>
        </xdr:cNvPr>
        <xdr:cNvSpPr txBox="1"/>
      </xdr:nvSpPr>
      <xdr:spPr>
        <a:xfrm>
          <a:off x="1156977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F8CBA229-0B8B-4082-86E8-9C2067543377}"/>
            </a:ext>
          </a:extLst>
        </xdr:cNvPr>
        <xdr:cNvSpPr/>
      </xdr:nvSpPr>
      <xdr:spPr>
        <a:xfrm>
          <a:off x="1273175"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66B5D569-3BB9-45FC-B9D3-E528C7CC4E5F}"/>
            </a:ext>
          </a:extLst>
        </xdr:cNvPr>
        <xdr:cNvSpPr/>
      </xdr:nvSpPr>
      <xdr:spPr>
        <a:xfrm>
          <a:off x="1273175" y="109474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49783352-9FD0-4E4D-B00E-BC43C036D0F7}"/>
            </a:ext>
          </a:extLst>
        </xdr:cNvPr>
        <xdr:cNvSpPr txBox="1"/>
      </xdr:nvSpPr>
      <xdr:spPr>
        <a:xfrm>
          <a:off x="920750" y="7439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11E44152-6DAF-4424-A238-4B0726666F74}"/>
            </a:ext>
          </a:extLst>
        </xdr:cNvPr>
        <xdr:cNvSpPr txBox="1"/>
      </xdr:nvSpPr>
      <xdr:spPr>
        <a:xfrm>
          <a:off x="6988175" y="10106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16FFC873-55E5-4070-BE64-820745A83797}"/>
            </a:ext>
          </a:extLst>
        </xdr:cNvPr>
        <xdr:cNvSpPr txBox="1"/>
      </xdr:nvSpPr>
      <xdr:spPr>
        <a:xfrm>
          <a:off x="920750" y="11176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34B53FD0-6499-4211-8952-EA099B6BC686}"/>
            </a:ext>
          </a:extLst>
        </xdr:cNvPr>
        <xdr:cNvSpPr txBox="1"/>
      </xdr:nvSpPr>
      <xdr:spPr>
        <a:xfrm>
          <a:off x="698817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C032705-6BFD-4DF6-B353-FBCB21AB5A06}"/>
            </a:ext>
          </a:extLst>
        </xdr:cNvPr>
        <xdr:cNvSpPr/>
      </xdr:nvSpPr>
      <xdr:spPr>
        <a:xfrm>
          <a:off x="638175" y="130175"/>
          <a:ext cx="126968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64631F4-CC2B-4D5E-A2DD-D0A4D468D7A8}"/>
            </a:ext>
          </a:extLst>
        </xdr:cNvPr>
        <xdr:cNvSpPr/>
      </xdr:nvSpPr>
      <xdr:spPr>
        <a:xfrm>
          <a:off x="19050000" y="190500"/>
          <a:ext cx="39624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E083FFF-9375-4335-ADB3-E005BCFEC746}"/>
            </a:ext>
          </a:extLst>
        </xdr:cNvPr>
        <xdr:cNvSpPr/>
      </xdr:nvSpPr>
      <xdr:spPr>
        <a:xfrm>
          <a:off x="19069050" y="219075"/>
          <a:ext cx="392112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15756D1-8EE4-48F3-9DB0-71C697675DF3}"/>
            </a:ext>
          </a:extLst>
        </xdr:cNvPr>
        <xdr:cNvSpPr/>
      </xdr:nvSpPr>
      <xdr:spPr>
        <a:xfrm>
          <a:off x="19097625" y="244475"/>
          <a:ext cx="3857625"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A156F81-43DD-4604-972E-C8F9ECDD91BF}"/>
            </a:ext>
          </a:extLst>
        </xdr:cNvPr>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322D677-03FB-479B-9880-57FEF1EA77D6}"/>
            </a:ext>
          </a:extLst>
        </xdr:cNvPr>
        <xdr:cNvSpPr/>
      </xdr:nvSpPr>
      <xdr:spPr>
        <a:xfrm>
          <a:off x="16284575" y="219075"/>
          <a:ext cx="261302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D0B9BCD-A3A5-4BE3-9D14-D20D0D46FAF2}"/>
            </a:ext>
          </a:extLst>
        </xdr:cNvPr>
        <xdr:cNvSpPr/>
      </xdr:nvSpPr>
      <xdr:spPr>
        <a:xfrm>
          <a:off x="16306800" y="24447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DD3A460-DEFC-43EA-A3A3-55FCDA6809AE}"/>
            </a:ext>
          </a:extLst>
        </xdr:cNvPr>
        <xdr:cNvSpPr/>
      </xdr:nvSpPr>
      <xdr:spPr>
        <a:xfrm>
          <a:off x="762000" y="892175"/>
          <a:ext cx="10096500" cy="17748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CC2F5AA-E542-4AEC-8CB5-5C01796C07D0}"/>
            </a:ext>
          </a:extLst>
        </xdr:cNvPr>
        <xdr:cNvSpPr/>
      </xdr:nvSpPr>
      <xdr:spPr>
        <a:xfrm>
          <a:off x="892175" y="923925"/>
          <a:ext cx="1393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B3E5551-A377-4CC4-A36B-7607FF952442}"/>
            </a:ext>
          </a:extLst>
        </xdr:cNvPr>
        <xdr:cNvSpPr/>
      </xdr:nvSpPr>
      <xdr:spPr>
        <a:xfrm>
          <a:off x="2225675" y="923925"/>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
2,865
71.24
2,724,607
2,589,780
90,724
1,689,555
853,766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17677C7-34FE-4BB2-A87A-F860901022DB}"/>
            </a:ext>
          </a:extLst>
        </xdr:cNvPr>
        <xdr:cNvSpPr/>
      </xdr:nvSpPr>
      <xdr:spPr>
        <a:xfrm>
          <a:off x="355917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D154AC8-0825-40DF-AC6B-C6A9E832C53A}"/>
            </a:ext>
          </a:extLst>
        </xdr:cNvPr>
        <xdr:cNvSpPr/>
      </xdr:nvSpPr>
      <xdr:spPr>
        <a:xfrm>
          <a:off x="5083175" y="942975"/>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8140101-790B-4804-9B32-23B05732BEFE}"/>
            </a:ext>
          </a:extLst>
        </xdr:cNvPr>
        <xdr:cNvSpPr/>
      </xdr:nvSpPr>
      <xdr:spPr>
        <a:xfrm>
          <a:off x="7115175" y="942975"/>
          <a:ext cx="12668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5BD9206-987F-4DCF-AA03-10F43D049E09}"/>
            </a:ext>
          </a:extLst>
        </xdr:cNvPr>
        <xdr:cNvSpPr/>
      </xdr:nvSpPr>
      <xdr:spPr>
        <a:xfrm>
          <a:off x="8448675" y="952500"/>
          <a:ext cx="63500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8305614-1F68-4168-97E0-F0626D72D59C}"/>
            </a:ext>
          </a:extLst>
        </xdr:cNvPr>
        <xdr:cNvSpPr/>
      </xdr:nvSpPr>
      <xdr:spPr>
        <a:xfrm>
          <a:off x="5083175" y="1714500"/>
          <a:ext cx="2032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9E296BB4-DB49-4C5E-9B48-7E909CBDE12F}"/>
            </a:ext>
          </a:extLst>
        </xdr:cNvPr>
        <xdr:cNvSpPr/>
      </xdr:nvSpPr>
      <xdr:spPr>
        <a:xfrm>
          <a:off x="7178675" y="1714500"/>
          <a:ext cx="3679825"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4A3F2BE-262F-4A79-A64A-0C3E960DDB9C}"/>
            </a:ext>
          </a:extLst>
        </xdr:cNvPr>
        <xdr:cNvSpPr/>
      </xdr:nvSpPr>
      <xdr:spPr>
        <a:xfrm>
          <a:off x="11077575" y="892175"/>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10A8D83-D02C-4CD7-A7E4-B004EDF8C43A}"/>
            </a:ext>
          </a:extLst>
        </xdr:cNvPr>
        <xdr:cNvSpPr/>
      </xdr:nvSpPr>
      <xdr:spPr>
        <a:xfrm>
          <a:off x="11334750" y="9525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05CFED2-8ADC-405E-A4DF-CDDEE215CCE7}"/>
            </a:ext>
          </a:extLst>
        </xdr:cNvPr>
        <xdr:cNvSpPr/>
      </xdr:nvSpPr>
      <xdr:spPr>
        <a:xfrm>
          <a:off x="11334750" y="12192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CD1FCB0-4E6B-49DD-B2F8-2338DC212690}"/>
            </a:ext>
          </a:extLst>
        </xdr:cNvPr>
        <xdr:cNvSpPr/>
      </xdr:nvSpPr>
      <xdr:spPr>
        <a:xfrm>
          <a:off x="11334750" y="1552575"/>
          <a:ext cx="1463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CE31432-32DF-4B3B-9FF4-519B468C16FC}"/>
            </a:ext>
          </a:extLst>
        </xdr:cNvPr>
        <xdr:cNvCxnSpPr/>
      </xdr:nvCxnSpPr>
      <xdr:spPr>
        <a:xfrm flipH="1">
          <a:off x="11160125" y="10445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7A7BA2C-F2C6-4FF3-B589-2553FE87C6E5}"/>
            </a:ext>
          </a:extLst>
        </xdr:cNvPr>
        <xdr:cNvSpPr/>
      </xdr:nvSpPr>
      <xdr:spPr>
        <a:xfrm>
          <a:off x="11214100" y="99060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595AE2FC-8473-4F1A-B719-F3B14BE8A60B}"/>
            </a:ext>
          </a:extLst>
        </xdr:cNvPr>
        <xdr:cNvSpPr/>
      </xdr:nvSpPr>
      <xdr:spPr>
        <a:xfrm>
          <a:off x="11214100" y="125730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665B7DA-2FF3-4842-94BD-697016D0111C}"/>
            </a:ext>
          </a:extLst>
        </xdr:cNvPr>
        <xdr:cNvCxnSpPr/>
      </xdr:nvCxnSpPr>
      <xdr:spPr>
        <a:xfrm>
          <a:off x="11255375"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E9F7B83-533C-46E7-A795-62E56781F98F}"/>
            </a:ext>
          </a:extLst>
        </xdr:cNvPr>
        <xdr:cNvCxnSpPr/>
      </xdr:nvCxnSpPr>
      <xdr:spPr>
        <a:xfrm>
          <a:off x="1117917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33D7C83-714E-4382-B260-EDEB09F44566}"/>
            </a:ext>
          </a:extLst>
        </xdr:cNvPr>
        <xdr:cNvCxnSpPr/>
      </xdr:nvCxnSpPr>
      <xdr:spPr>
        <a:xfrm flipV="1">
          <a:off x="11255375" y="1765300"/>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816043A-B3ED-44B2-9E90-0DE4F59DF9BE}"/>
            </a:ext>
          </a:extLst>
        </xdr:cNvPr>
        <xdr:cNvCxnSpPr/>
      </xdr:nvCxnSpPr>
      <xdr:spPr>
        <a:xfrm>
          <a:off x="1117917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52659AA-4CAB-43CB-ABB3-B8937D59EFD4}"/>
            </a:ext>
          </a:extLst>
        </xdr:cNvPr>
        <xdr:cNvSpPr txBox="1"/>
      </xdr:nvSpPr>
      <xdr:spPr>
        <a:xfrm>
          <a:off x="701675" y="27971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9185C59-80BF-4CFB-A963-64705E1441CE}"/>
            </a:ext>
          </a:extLst>
        </xdr:cNvPr>
        <xdr:cNvSpPr txBox="1"/>
      </xdr:nvSpPr>
      <xdr:spPr>
        <a:xfrm>
          <a:off x="701675" y="31146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C8FEC99B-ECB6-4EE1-99EF-A38820F58DED}"/>
            </a:ext>
          </a:extLst>
        </xdr:cNvPr>
        <xdr:cNvSpPr txBox="1"/>
      </xdr:nvSpPr>
      <xdr:spPr>
        <a:xfrm>
          <a:off x="7016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17863733-6AF3-4B25-8776-FCE83852145A}"/>
            </a:ext>
          </a:extLst>
        </xdr:cNvPr>
        <xdr:cNvSpPr txBox="1"/>
      </xdr:nvSpPr>
      <xdr:spPr>
        <a:xfrm>
          <a:off x="701675" y="37496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835183CF-0B4E-4FD8-BA85-F36C08F7852E}"/>
            </a:ext>
          </a:extLst>
        </xdr:cNvPr>
        <xdr:cNvSpPr/>
      </xdr:nvSpPr>
      <xdr:spPr>
        <a:xfrm>
          <a:off x="762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7E0E04E-3C95-456B-90A4-7ADBC4DF5975}"/>
            </a:ext>
          </a:extLst>
        </xdr:cNvPr>
        <xdr:cNvSpPr/>
      </xdr:nvSpPr>
      <xdr:spPr>
        <a:xfrm>
          <a:off x="892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8AA5DFE9-892E-4F48-B9FC-2118FD5BD08C}"/>
            </a:ext>
          </a:extLst>
        </xdr:cNvPr>
        <xdr:cNvSpPr/>
      </xdr:nvSpPr>
      <xdr:spPr>
        <a:xfrm>
          <a:off x="892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0C61BBA-3118-4665-9E16-01D615994434}"/>
            </a:ext>
          </a:extLst>
        </xdr:cNvPr>
        <xdr:cNvSpPr/>
      </xdr:nvSpPr>
      <xdr:spPr>
        <a:xfrm>
          <a:off x="1905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98F51340-3690-455F-B885-D5BC4F44EB11}"/>
            </a:ext>
          </a:extLst>
        </xdr:cNvPr>
        <xdr:cNvSpPr/>
      </xdr:nvSpPr>
      <xdr:spPr>
        <a:xfrm>
          <a:off x="1905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FDFA59F-2D8D-4EBE-8574-9D70E53383C1}"/>
            </a:ext>
          </a:extLst>
        </xdr:cNvPr>
        <xdr:cNvSpPr/>
      </xdr:nvSpPr>
      <xdr:spPr>
        <a:xfrm>
          <a:off x="3048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93C4B1B-3397-418E-8768-9FB36FDC304A}"/>
            </a:ext>
          </a:extLst>
        </xdr:cNvPr>
        <xdr:cNvSpPr/>
      </xdr:nvSpPr>
      <xdr:spPr>
        <a:xfrm>
          <a:off x="3048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893656E-1AEF-4D84-8D45-7C3278C437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6CCABDB1-0F11-4233-BCAB-7358E8AF4DA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2633A74D-DAEB-450E-874B-B38612C9496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CD3474F-38DA-4D3B-A637-C7AEF2FF9FD7}"/>
            </a:ext>
          </a:extLst>
        </xdr:cNvPr>
        <xdr:cNvSpPr txBox="1"/>
      </xdr:nvSpPr>
      <xdr:spPr>
        <a:xfrm>
          <a:off x="297996" y="748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4FB51020-0F3A-496C-ABF3-FC9EE881CA7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1124192F-25EF-45C0-8E60-81CBD9B0F708}"/>
            </a:ext>
          </a:extLst>
        </xdr:cNvPr>
        <xdr:cNvSpPr txBox="1"/>
      </xdr:nvSpPr>
      <xdr:spPr>
        <a:xfrm>
          <a:off x="297996" y="709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7912E6B9-6764-46D3-920C-353BDDB08B5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E458C44E-BCA3-452C-BBB7-03BF58A38A8C}"/>
            </a:ext>
          </a:extLst>
        </xdr:cNvPr>
        <xdr:cNvSpPr txBox="1"/>
      </xdr:nvSpPr>
      <xdr:spPr>
        <a:xfrm>
          <a:off x="358941" y="671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2E0FE1D5-716C-4A22-BA5D-6CDE0DA8554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94B17BBA-7770-4069-9C89-DD7B445EFA1B}"/>
            </a:ext>
          </a:extLst>
        </xdr:cNvPr>
        <xdr:cNvSpPr txBox="1"/>
      </xdr:nvSpPr>
      <xdr:spPr>
        <a:xfrm>
          <a:off x="358941" y="633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6A430587-573F-4333-A6C6-6E63EBD1373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4D6C45A0-B178-47CD-9630-78ADB5B109D2}"/>
            </a:ext>
          </a:extLst>
        </xdr:cNvPr>
        <xdr:cNvSpPr txBox="1"/>
      </xdr:nvSpPr>
      <xdr:spPr>
        <a:xfrm>
          <a:off x="358941" y="595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2128208C-4681-4138-BC67-10237CFF6CD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F9F66DC5-FB6E-46F4-93C0-B5A1BFADE6A5}"/>
            </a:ext>
          </a:extLst>
        </xdr:cNvPr>
        <xdr:cNvSpPr txBox="1"/>
      </xdr:nvSpPr>
      <xdr:spPr>
        <a:xfrm>
          <a:off x="358941" y="5575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202A8ED4-023D-4CA6-B23E-D960F49B06A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D3B24A0D-BCC5-463C-8C1A-749A8B36AA15}"/>
            </a:ext>
          </a:extLst>
        </xdr:cNvPr>
        <xdr:cNvSpPr txBox="1"/>
      </xdr:nvSpPr>
      <xdr:spPr>
        <a:xfrm>
          <a:off x="423061" y="5194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72D537D9-6C33-4862-95A4-7611B7FF594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xmlns="" id="{596EAE2A-F6A4-49D1-9014-092486115647}"/>
            </a:ext>
          </a:extLst>
        </xdr:cNvPr>
        <xdr:cNvCxnSpPr/>
      </xdr:nvCxnSpPr>
      <xdr:spPr>
        <a:xfrm flipV="1">
          <a:off x="4638040" y="5787390"/>
          <a:ext cx="0" cy="142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8315E92B-671E-446C-B2BE-18518D32BC47}"/>
            </a:ext>
          </a:extLst>
        </xdr:cNvPr>
        <xdr:cNvSpPr txBox="1"/>
      </xdr:nvSpPr>
      <xdr:spPr>
        <a:xfrm>
          <a:off x="4676775" y="721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xmlns="" id="{9310385A-4694-4919-9C9F-10D2BA52FCDA}"/>
            </a:ext>
          </a:extLst>
        </xdr:cNvPr>
        <xdr:cNvCxnSpPr/>
      </xdr:nvCxnSpPr>
      <xdr:spPr>
        <a:xfrm>
          <a:off x="4549775" y="7211695"/>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E6E55C1E-37DA-4D65-B100-F13FAFDF4E49}"/>
            </a:ext>
          </a:extLst>
        </xdr:cNvPr>
        <xdr:cNvSpPr txBox="1"/>
      </xdr:nvSpPr>
      <xdr:spPr>
        <a:xfrm>
          <a:off x="4676775"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xmlns="" id="{5AE1A982-FBC2-408C-B02C-4E882FC27444}"/>
            </a:ext>
          </a:extLst>
        </xdr:cNvPr>
        <xdr:cNvCxnSpPr/>
      </xdr:nvCxnSpPr>
      <xdr:spPr>
        <a:xfrm>
          <a:off x="4549775" y="578739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D247DC84-F0FB-479E-8383-8188CE82FE96}"/>
            </a:ext>
          </a:extLst>
        </xdr:cNvPr>
        <xdr:cNvSpPr txBox="1"/>
      </xdr:nvSpPr>
      <xdr:spPr>
        <a:xfrm>
          <a:off x="4676775"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xmlns="" id="{F96DB41B-CDE0-4DF7-94B7-B4F2659FFF55}"/>
            </a:ext>
          </a:extLst>
        </xdr:cNvPr>
        <xdr:cNvSpPr/>
      </xdr:nvSpPr>
      <xdr:spPr>
        <a:xfrm>
          <a:off x="4587875" y="654558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xmlns="" id="{4A9438F6-1D53-41D2-AEBB-992B1A1D25B1}"/>
            </a:ext>
          </a:extLst>
        </xdr:cNvPr>
        <xdr:cNvSpPr/>
      </xdr:nvSpPr>
      <xdr:spPr>
        <a:xfrm>
          <a:off x="3749675" y="6477635"/>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xmlns="" id="{5FC846DC-C479-4DAD-8C88-DD6D4BFC274C}"/>
            </a:ext>
          </a:extLst>
        </xdr:cNvPr>
        <xdr:cNvSpPr/>
      </xdr:nvSpPr>
      <xdr:spPr>
        <a:xfrm>
          <a:off x="2857500" y="6433185"/>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xmlns="" id="{4855DD8B-C079-43CB-9B49-31EC4AB33A1F}"/>
            </a:ext>
          </a:extLst>
        </xdr:cNvPr>
        <xdr:cNvSpPr/>
      </xdr:nvSpPr>
      <xdr:spPr>
        <a:xfrm>
          <a:off x="1971675" y="642048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xmlns="" id="{4C27D7EE-2470-4AF5-BC74-3E3434A46AA3}"/>
            </a:ext>
          </a:extLst>
        </xdr:cNvPr>
        <xdr:cNvSpPr/>
      </xdr:nvSpPr>
      <xdr:spPr>
        <a:xfrm>
          <a:off x="1082675" y="6405245"/>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B3B28AAC-0EB8-4AA9-9409-B747F01A1212}"/>
            </a:ext>
          </a:extLst>
        </xdr:cNvPr>
        <xdr:cNvSpPr txBox="1"/>
      </xdr:nvSpPr>
      <xdr:spPr>
        <a:xfrm>
          <a:off x="44481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FBFF6BD-E334-42CB-868D-B730DE8265AC}"/>
            </a:ext>
          </a:extLst>
        </xdr:cNvPr>
        <xdr:cNvSpPr txBox="1"/>
      </xdr:nvSpPr>
      <xdr:spPr>
        <a:xfrm>
          <a:off x="3609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AAE1FAD9-CF10-4167-B752-1D9F7F2DE9FA}"/>
            </a:ext>
          </a:extLst>
        </xdr:cNvPr>
        <xdr:cNvSpPr txBox="1"/>
      </xdr:nvSpPr>
      <xdr:spPr>
        <a:xfrm>
          <a:off x="2720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C009D7C7-C55E-47FA-AEF7-5594F614255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77481AB-1063-439E-8057-118024DC5B30}"/>
            </a:ext>
          </a:extLst>
        </xdr:cNvPr>
        <xdr:cNvSpPr txBox="1"/>
      </xdr:nvSpPr>
      <xdr:spPr>
        <a:xfrm>
          <a:off x="942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3" name="楕円 72">
          <a:extLst>
            <a:ext uri="{FF2B5EF4-FFF2-40B4-BE49-F238E27FC236}">
              <a16:creationId xmlns:a16="http://schemas.microsoft.com/office/drawing/2014/main" xmlns="" id="{5DDA9508-6D35-49DB-B668-9493CE7E84EB}"/>
            </a:ext>
          </a:extLst>
        </xdr:cNvPr>
        <xdr:cNvSpPr/>
      </xdr:nvSpPr>
      <xdr:spPr>
        <a:xfrm>
          <a:off x="4587875" y="660463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0409E5AF-7448-49F0-9611-6B7114001C44}"/>
            </a:ext>
          </a:extLst>
        </xdr:cNvPr>
        <xdr:cNvSpPr txBox="1"/>
      </xdr:nvSpPr>
      <xdr:spPr>
        <a:xfrm>
          <a:off x="4676775" y="658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5" name="楕円 74">
          <a:extLst>
            <a:ext uri="{FF2B5EF4-FFF2-40B4-BE49-F238E27FC236}">
              <a16:creationId xmlns:a16="http://schemas.microsoft.com/office/drawing/2014/main" xmlns="" id="{0CB4C3AA-E64F-4518-AFF7-693E7365874D}"/>
            </a:ext>
          </a:extLst>
        </xdr:cNvPr>
        <xdr:cNvSpPr/>
      </xdr:nvSpPr>
      <xdr:spPr>
        <a:xfrm>
          <a:off x="3749675" y="656463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137160</xdr:rowOff>
    </xdr:to>
    <xdr:cxnSp macro="">
      <xdr:nvCxnSpPr>
        <xdr:cNvPr id="76" name="直線コネクタ 75">
          <a:extLst>
            <a:ext uri="{FF2B5EF4-FFF2-40B4-BE49-F238E27FC236}">
              <a16:creationId xmlns:a16="http://schemas.microsoft.com/office/drawing/2014/main" xmlns="" id="{278390B4-F0FB-4AFB-A6CE-193D79783628}"/>
            </a:ext>
          </a:extLst>
        </xdr:cNvPr>
        <xdr:cNvCxnSpPr/>
      </xdr:nvCxnSpPr>
      <xdr:spPr>
        <a:xfrm>
          <a:off x="3800475" y="66122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19685</xdr:rowOff>
    </xdr:from>
    <xdr:to>
      <xdr:col>15</xdr:col>
      <xdr:colOff>101600</xdr:colOff>
      <xdr:row>38</xdr:row>
      <xdr:rowOff>121285</xdr:rowOff>
    </xdr:to>
    <xdr:sp macro="" textlink="">
      <xdr:nvSpPr>
        <xdr:cNvPr id="77" name="楕円 76">
          <a:extLst>
            <a:ext uri="{FF2B5EF4-FFF2-40B4-BE49-F238E27FC236}">
              <a16:creationId xmlns:a16="http://schemas.microsoft.com/office/drawing/2014/main" xmlns="" id="{52C2597E-321E-42C9-BF0B-533F4BEE088C}"/>
            </a:ext>
          </a:extLst>
        </xdr:cNvPr>
        <xdr:cNvSpPr/>
      </xdr:nvSpPr>
      <xdr:spPr>
        <a:xfrm>
          <a:off x="2857500" y="65347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97155</xdr:rowOff>
    </xdr:to>
    <xdr:cxnSp macro="">
      <xdr:nvCxnSpPr>
        <xdr:cNvPr id="78" name="直線コネクタ 77">
          <a:extLst>
            <a:ext uri="{FF2B5EF4-FFF2-40B4-BE49-F238E27FC236}">
              <a16:creationId xmlns:a16="http://schemas.microsoft.com/office/drawing/2014/main" xmlns="" id="{068084D8-45DA-415B-8325-CB68763E8433}"/>
            </a:ext>
          </a:extLst>
        </xdr:cNvPr>
        <xdr:cNvCxnSpPr/>
      </xdr:nvCxnSpPr>
      <xdr:spPr>
        <a:xfrm>
          <a:off x="2911475" y="6588760"/>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9" name="楕円 78">
          <a:extLst>
            <a:ext uri="{FF2B5EF4-FFF2-40B4-BE49-F238E27FC236}">
              <a16:creationId xmlns:a16="http://schemas.microsoft.com/office/drawing/2014/main" xmlns="" id="{BCAB5796-A033-4481-965A-8472F084DEDD}"/>
            </a:ext>
          </a:extLst>
        </xdr:cNvPr>
        <xdr:cNvSpPr/>
      </xdr:nvSpPr>
      <xdr:spPr>
        <a:xfrm>
          <a:off x="1971675" y="649478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70485</xdr:rowOff>
    </xdr:to>
    <xdr:cxnSp macro="">
      <xdr:nvCxnSpPr>
        <xdr:cNvPr id="80" name="直線コネクタ 79">
          <a:extLst>
            <a:ext uri="{FF2B5EF4-FFF2-40B4-BE49-F238E27FC236}">
              <a16:creationId xmlns:a16="http://schemas.microsoft.com/office/drawing/2014/main" xmlns="" id="{EEC70711-0683-43BA-94E1-6FECACFE6BEC}"/>
            </a:ext>
          </a:extLst>
        </xdr:cNvPr>
        <xdr:cNvCxnSpPr/>
      </xdr:nvCxnSpPr>
      <xdr:spPr>
        <a:xfrm>
          <a:off x="2019300" y="6548755"/>
          <a:ext cx="8921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55880</xdr:rowOff>
    </xdr:from>
    <xdr:to>
      <xdr:col>6</xdr:col>
      <xdr:colOff>38100</xdr:colOff>
      <xdr:row>37</xdr:row>
      <xdr:rowOff>157480</xdr:rowOff>
    </xdr:to>
    <xdr:sp macro="" textlink="">
      <xdr:nvSpPr>
        <xdr:cNvPr id="81" name="楕円 80">
          <a:extLst>
            <a:ext uri="{FF2B5EF4-FFF2-40B4-BE49-F238E27FC236}">
              <a16:creationId xmlns:a16="http://schemas.microsoft.com/office/drawing/2014/main" xmlns="" id="{A83E676A-5088-44C2-B065-577D0898CE80}"/>
            </a:ext>
          </a:extLst>
        </xdr:cNvPr>
        <xdr:cNvSpPr/>
      </xdr:nvSpPr>
      <xdr:spPr>
        <a:xfrm>
          <a:off x="1082675" y="639953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106680</xdr:rowOff>
    </xdr:from>
    <xdr:to>
      <xdr:col>10</xdr:col>
      <xdr:colOff>114300</xdr:colOff>
      <xdr:row>38</xdr:row>
      <xdr:rowOff>30480</xdr:rowOff>
    </xdr:to>
    <xdr:cxnSp macro="">
      <xdr:nvCxnSpPr>
        <xdr:cNvPr id="82" name="直線コネクタ 81">
          <a:extLst>
            <a:ext uri="{FF2B5EF4-FFF2-40B4-BE49-F238E27FC236}">
              <a16:creationId xmlns:a16="http://schemas.microsoft.com/office/drawing/2014/main" xmlns="" id="{5CFEBBFA-E705-48CB-BE81-60E2C9BF55B9}"/>
            </a:ext>
          </a:extLst>
        </xdr:cNvPr>
        <xdr:cNvCxnSpPr/>
      </xdr:nvCxnSpPr>
      <xdr:spPr>
        <a:xfrm>
          <a:off x="1133475" y="6453505"/>
          <a:ext cx="88582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xmlns="" id="{67361297-6712-45C2-B8ED-7F4D183914B5}"/>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xmlns="" id="{F8E3C97A-6A7F-494E-AABB-FBC634289CDD}"/>
            </a:ext>
          </a:extLst>
        </xdr:cNvPr>
        <xdr:cNvSpPr txBox="1"/>
      </xdr:nvSpPr>
      <xdr:spPr>
        <a:xfrm>
          <a:off x="2705744"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xmlns="" id="{757BC09F-A209-4A16-B451-72E075A87D21}"/>
            </a:ext>
          </a:extLst>
        </xdr:cNvPr>
        <xdr:cNvSpPr txBox="1"/>
      </xdr:nvSpPr>
      <xdr:spPr>
        <a:xfrm>
          <a:off x="1819919"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xmlns="" id="{EEBD8671-8779-4DE8-BB4B-7C1B819F735A}"/>
            </a:ext>
          </a:extLst>
        </xdr:cNvPr>
        <xdr:cNvSpPr txBox="1"/>
      </xdr:nvSpPr>
      <xdr:spPr>
        <a:xfrm>
          <a:off x="930919"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7" name="n_1mainValue【道路】&#10;有形固定資産減価償却率">
          <a:extLst>
            <a:ext uri="{FF2B5EF4-FFF2-40B4-BE49-F238E27FC236}">
              <a16:creationId xmlns:a16="http://schemas.microsoft.com/office/drawing/2014/main" xmlns="" id="{293922BC-CAB6-4D07-A947-3682CF85C4A5}"/>
            </a:ext>
          </a:extLst>
        </xdr:cNvPr>
        <xdr:cNvSpPr txBox="1"/>
      </xdr:nvSpPr>
      <xdr:spPr>
        <a:xfrm>
          <a:off x="3582044"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112412</xdr:rowOff>
    </xdr:from>
    <xdr:ext cx="405111" cy="259045"/>
    <xdr:sp macro="" textlink="">
      <xdr:nvSpPr>
        <xdr:cNvPr id="88" name="n_2mainValue【道路】&#10;有形固定資産減価償却率">
          <a:extLst>
            <a:ext uri="{FF2B5EF4-FFF2-40B4-BE49-F238E27FC236}">
              <a16:creationId xmlns:a16="http://schemas.microsoft.com/office/drawing/2014/main" xmlns="" id="{18DE45D4-3A0C-459B-928F-03F1A1491154}"/>
            </a:ext>
          </a:extLst>
        </xdr:cNvPr>
        <xdr:cNvSpPr txBox="1"/>
      </xdr:nvSpPr>
      <xdr:spPr>
        <a:xfrm>
          <a:off x="2705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72407</xdr:rowOff>
    </xdr:from>
    <xdr:ext cx="405111" cy="259045"/>
    <xdr:sp macro="" textlink="">
      <xdr:nvSpPr>
        <xdr:cNvPr id="89" name="n_3mainValue【道路】&#10;有形固定資産減価償却率">
          <a:extLst>
            <a:ext uri="{FF2B5EF4-FFF2-40B4-BE49-F238E27FC236}">
              <a16:creationId xmlns:a16="http://schemas.microsoft.com/office/drawing/2014/main" xmlns="" id="{AF4D6972-5742-4A4D-AA50-FC480F3644C8}"/>
            </a:ext>
          </a:extLst>
        </xdr:cNvPr>
        <xdr:cNvSpPr txBox="1"/>
      </xdr:nvSpPr>
      <xdr:spPr>
        <a:xfrm>
          <a:off x="1819919"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2557</xdr:rowOff>
    </xdr:from>
    <xdr:ext cx="405111" cy="259045"/>
    <xdr:sp macro="" textlink="">
      <xdr:nvSpPr>
        <xdr:cNvPr id="90" name="n_4mainValue【道路】&#10;有形固定資産減価償却率">
          <a:extLst>
            <a:ext uri="{FF2B5EF4-FFF2-40B4-BE49-F238E27FC236}">
              <a16:creationId xmlns:a16="http://schemas.microsoft.com/office/drawing/2014/main" xmlns="" id="{57F7B9AA-5468-486B-BA72-A930079CE7AD}"/>
            </a:ext>
          </a:extLst>
        </xdr:cNvPr>
        <xdr:cNvSpPr txBox="1"/>
      </xdr:nvSpPr>
      <xdr:spPr>
        <a:xfrm>
          <a:off x="930919"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5804CBA0-1B38-48E0-B7B8-DC65E11B7698}"/>
            </a:ext>
          </a:extLst>
        </xdr:cNvPr>
        <xdr:cNvSpPr/>
      </xdr:nvSpPr>
      <xdr:spPr>
        <a:xfrm>
          <a:off x="6607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B230E20E-4ADF-46B2-AC4D-B6D7AA7344E8}"/>
            </a:ext>
          </a:extLst>
        </xdr:cNvPr>
        <xdr:cNvSpPr/>
      </xdr:nvSpPr>
      <xdr:spPr>
        <a:xfrm>
          <a:off x="6734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6499F667-D7FE-405B-A962-5C9F900ACC2E}"/>
            </a:ext>
          </a:extLst>
        </xdr:cNvPr>
        <xdr:cNvSpPr/>
      </xdr:nvSpPr>
      <xdr:spPr>
        <a:xfrm>
          <a:off x="6734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0C411F48-58A3-4C00-A054-F511D9899815}"/>
            </a:ext>
          </a:extLst>
        </xdr:cNvPr>
        <xdr:cNvSpPr/>
      </xdr:nvSpPr>
      <xdr:spPr>
        <a:xfrm>
          <a:off x="7750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C7DD1872-54DA-4CA3-93A7-46F4A6F84D07}"/>
            </a:ext>
          </a:extLst>
        </xdr:cNvPr>
        <xdr:cNvSpPr/>
      </xdr:nvSpPr>
      <xdr:spPr>
        <a:xfrm>
          <a:off x="7750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BF6DE46D-74A6-4AB1-B039-8060808837A0}"/>
            </a:ext>
          </a:extLst>
        </xdr:cNvPr>
        <xdr:cNvSpPr/>
      </xdr:nvSpPr>
      <xdr:spPr>
        <a:xfrm>
          <a:off x="8893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45990B70-143F-4F1A-90E7-C8EF963CC557}"/>
            </a:ext>
          </a:extLst>
        </xdr:cNvPr>
        <xdr:cNvSpPr/>
      </xdr:nvSpPr>
      <xdr:spPr>
        <a:xfrm>
          <a:off x="8893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DD879D8B-7098-412B-9709-3A62E16FBD87}"/>
            </a:ext>
          </a:extLst>
        </xdr:cNvPr>
        <xdr:cNvSpPr/>
      </xdr:nvSpPr>
      <xdr:spPr>
        <a:xfrm>
          <a:off x="660717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1BED72CF-62FD-4AA0-80C5-ABACEA20E49D}"/>
            </a:ext>
          </a:extLst>
        </xdr:cNvPr>
        <xdr:cNvSpPr txBox="1"/>
      </xdr:nvSpPr>
      <xdr:spPr>
        <a:xfrm>
          <a:off x="6569075"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FF53F0C4-4239-4C17-8976-558D0B5068F9}"/>
            </a:ext>
          </a:extLst>
        </xdr:cNvPr>
        <xdr:cNvCxnSpPr/>
      </xdr:nvCxnSpPr>
      <xdr:spPr>
        <a:xfrm>
          <a:off x="660717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5BC872ED-89A0-464A-8024-2DC6EA82BCAE}"/>
            </a:ext>
          </a:extLst>
        </xdr:cNvPr>
        <xdr:cNvCxnSpPr/>
      </xdr:nvCxnSpPr>
      <xdr:spPr>
        <a:xfrm>
          <a:off x="6607175"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0CAF4E04-9DAA-467E-BEFA-F3D4DE5448CC}"/>
            </a:ext>
          </a:extLst>
        </xdr:cNvPr>
        <xdr:cNvSpPr txBox="1"/>
      </xdr:nvSpPr>
      <xdr:spPr>
        <a:xfrm>
          <a:off x="6136821" y="702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CD9960B9-9FBA-4AED-858D-FE09B3606E24}"/>
            </a:ext>
          </a:extLst>
        </xdr:cNvPr>
        <xdr:cNvCxnSpPr/>
      </xdr:nvCxnSpPr>
      <xdr:spPr>
        <a:xfrm>
          <a:off x="6607175"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xmlns="" id="{D0798140-D021-4DA0-B33D-4CC5C7D0B8C3}"/>
            </a:ext>
          </a:extLst>
        </xdr:cNvPr>
        <xdr:cNvSpPr txBox="1"/>
      </xdr:nvSpPr>
      <xdr:spPr>
        <a:xfrm>
          <a:off x="6011756" y="6566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7C59884E-4025-4F5B-ACA7-43494B8A99E9}"/>
            </a:ext>
          </a:extLst>
        </xdr:cNvPr>
        <xdr:cNvCxnSpPr/>
      </xdr:nvCxnSpPr>
      <xdr:spPr>
        <a:xfrm>
          <a:off x="6607175"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xmlns="" id="{2C63116D-6B51-41CF-B593-D10488AA3354}"/>
            </a:ext>
          </a:extLst>
        </xdr:cNvPr>
        <xdr:cNvSpPr txBox="1"/>
      </xdr:nvSpPr>
      <xdr:spPr>
        <a:xfrm>
          <a:off x="6011756" y="6109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B75BC38C-4719-4CCF-AEF7-077407051CAD}"/>
            </a:ext>
          </a:extLst>
        </xdr:cNvPr>
        <xdr:cNvCxnSpPr/>
      </xdr:nvCxnSpPr>
      <xdr:spPr>
        <a:xfrm>
          <a:off x="6607175"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xmlns="" id="{BA02716C-A5EF-4D32-8117-DF9EAA2D8C23}"/>
            </a:ext>
          </a:extLst>
        </xdr:cNvPr>
        <xdr:cNvSpPr txBox="1"/>
      </xdr:nvSpPr>
      <xdr:spPr>
        <a:xfrm>
          <a:off x="6011756" y="5652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61D71DF2-F541-4DE7-9AC4-F7FB78B92467}"/>
            </a:ext>
          </a:extLst>
        </xdr:cNvPr>
        <xdr:cNvCxnSpPr/>
      </xdr:nvCxnSpPr>
      <xdr:spPr>
        <a:xfrm>
          <a:off x="660717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D7EEB6D7-3A46-4454-8AAE-78DABCA83700}"/>
            </a:ext>
          </a:extLst>
        </xdr:cNvPr>
        <xdr:cNvSpPr txBox="1"/>
      </xdr:nvSpPr>
      <xdr:spPr>
        <a:xfrm>
          <a:off x="6011756" y="5194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C9F5FC52-5FA0-4002-9385-D95A02409204}"/>
            </a:ext>
          </a:extLst>
        </xdr:cNvPr>
        <xdr:cNvSpPr/>
      </xdr:nvSpPr>
      <xdr:spPr>
        <a:xfrm>
          <a:off x="660717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xmlns="" id="{8A988F43-929D-4265-9F5C-C9F60EA7C303}"/>
            </a:ext>
          </a:extLst>
        </xdr:cNvPr>
        <xdr:cNvCxnSpPr/>
      </xdr:nvCxnSpPr>
      <xdr:spPr>
        <a:xfrm flipV="1">
          <a:off x="10476865" y="5939351"/>
          <a:ext cx="0" cy="12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xmlns="" id="{60CA531A-CE40-45B1-9A7A-3A2D2253E676}"/>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xmlns="" id="{F74EA9F2-F435-4DE7-A080-0270BE36FD31}"/>
            </a:ext>
          </a:extLst>
        </xdr:cNvPr>
        <xdr:cNvCxnSpPr/>
      </xdr:nvCxnSpPr>
      <xdr:spPr>
        <a:xfrm>
          <a:off x="10391775"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xmlns="" id="{A3F91783-80A4-4186-8208-2A4290B2064F}"/>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xmlns="" id="{6375358A-0DDA-437B-8836-6E856CAFDDCC}"/>
            </a:ext>
          </a:extLst>
        </xdr:cNvPr>
        <xdr:cNvCxnSpPr/>
      </xdr:nvCxnSpPr>
      <xdr:spPr>
        <a:xfrm>
          <a:off x="10391775" y="593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xmlns="" id="{FE6944F1-7ADF-41D7-9063-C1621DC1F37A}"/>
            </a:ext>
          </a:extLst>
        </xdr:cNvPr>
        <xdr:cNvSpPr txBox="1"/>
      </xdr:nvSpPr>
      <xdr:spPr>
        <a:xfrm>
          <a:off x="10515600" y="684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xmlns="" id="{763524B4-2914-4735-83E1-B20B4A639AC2}"/>
            </a:ext>
          </a:extLst>
        </xdr:cNvPr>
        <xdr:cNvSpPr/>
      </xdr:nvSpPr>
      <xdr:spPr>
        <a:xfrm>
          <a:off x="10429875" y="699335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xmlns="" id="{C0538070-9AC5-4BCE-9735-501CCD44D968}"/>
            </a:ext>
          </a:extLst>
        </xdr:cNvPr>
        <xdr:cNvSpPr/>
      </xdr:nvSpPr>
      <xdr:spPr>
        <a:xfrm>
          <a:off x="9591675" y="69881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xmlns="" id="{1C17D37F-C3F1-484F-AD5C-71D93691FF34}"/>
            </a:ext>
          </a:extLst>
        </xdr:cNvPr>
        <xdr:cNvSpPr/>
      </xdr:nvSpPr>
      <xdr:spPr>
        <a:xfrm>
          <a:off x="8702675" y="6989969"/>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xmlns="" id="{96323836-2262-46E6-93E0-B05AF18A3710}"/>
            </a:ext>
          </a:extLst>
        </xdr:cNvPr>
        <xdr:cNvSpPr/>
      </xdr:nvSpPr>
      <xdr:spPr>
        <a:xfrm>
          <a:off x="7810500" y="6986882"/>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xmlns="" id="{AC484726-A32D-4A5A-BF96-7C8FBAF26196}"/>
            </a:ext>
          </a:extLst>
        </xdr:cNvPr>
        <xdr:cNvSpPr/>
      </xdr:nvSpPr>
      <xdr:spPr>
        <a:xfrm>
          <a:off x="6924675" y="6954936"/>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8C519CFD-B62B-4471-AC22-44AF48EA30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7D1A2940-345C-4912-A260-846BF47AD4C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8BC041CB-6CDF-4EBE-99A7-ED89A04317BF}"/>
            </a:ext>
          </a:extLst>
        </xdr:cNvPr>
        <xdr:cNvSpPr txBox="1"/>
      </xdr:nvSpPr>
      <xdr:spPr>
        <a:xfrm>
          <a:off x="8562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8DBF352-6C38-4025-ACA0-DDC30109846B}"/>
            </a:ext>
          </a:extLst>
        </xdr:cNvPr>
        <xdr:cNvSpPr txBox="1"/>
      </xdr:nvSpPr>
      <xdr:spPr>
        <a:xfrm>
          <a:off x="7673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6D6D4516-F524-4538-B946-362FB6B2E2C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80828</xdr:rowOff>
    </xdr:from>
    <xdr:to>
      <xdr:col>55</xdr:col>
      <xdr:colOff>50800</xdr:colOff>
      <xdr:row>42</xdr:row>
      <xdr:rowOff>10978</xdr:rowOff>
    </xdr:to>
    <xdr:sp macro="" textlink="">
      <xdr:nvSpPr>
        <xdr:cNvPr id="128" name="楕円 127">
          <a:extLst>
            <a:ext uri="{FF2B5EF4-FFF2-40B4-BE49-F238E27FC236}">
              <a16:creationId xmlns:a16="http://schemas.microsoft.com/office/drawing/2014/main" xmlns="" id="{FA83E29A-E71C-4C1F-934E-F21440C376F2}"/>
            </a:ext>
          </a:extLst>
        </xdr:cNvPr>
        <xdr:cNvSpPr/>
      </xdr:nvSpPr>
      <xdr:spPr>
        <a:xfrm>
          <a:off x="10429875" y="7110278"/>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167205</xdr:rowOff>
    </xdr:from>
    <xdr:ext cx="469744" cy="259045"/>
    <xdr:sp macro="" textlink="">
      <xdr:nvSpPr>
        <xdr:cNvPr id="129" name="【道路】&#10;一人当たり延長該当値テキスト">
          <a:extLst>
            <a:ext uri="{FF2B5EF4-FFF2-40B4-BE49-F238E27FC236}">
              <a16:creationId xmlns:a16="http://schemas.microsoft.com/office/drawing/2014/main" xmlns="" id="{EEED1D60-D3A4-4423-9089-4ACF377270DD}"/>
            </a:ext>
          </a:extLst>
        </xdr:cNvPr>
        <xdr:cNvSpPr txBox="1"/>
      </xdr:nvSpPr>
      <xdr:spPr>
        <a:xfrm>
          <a:off x="10515600" y="70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80861</xdr:rowOff>
    </xdr:from>
    <xdr:to>
      <xdr:col>50</xdr:col>
      <xdr:colOff>165100</xdr:colOff>
      <xdr:row>42</xdr:row>
      <xdr:rowOff>11011</xdr:rowOff>
    </xdr:to>
    <xdr:sp macro="" textlink="">
      <xdr:nvSpPr>
        <xdr:cNvPr id="130" name="楕円 129">
          <a:extLst>
            <a:ext uri="{FF2B5EF4-FFF2-40B4-BE49-F238E27FC236}">
              <a16:creationId xmlns:a16="http://schemas.microsoft.com/office/drawing/2014/main" xmlns="" id="{8CAFAD60-15CF-45A9-8468-DDD73E1C3CB9}"/>
            </a:ext>
          </a:extLst>
        </xdr:cNvPr>
        <xdr:cNvSpPr/>
      </xdr:nvSpPr>
      <xdr:spPr>
        <a:xfrm>
          <a:off x="9591675" y="7110311"/>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131628</xdr:rowOff>
    </xdr:from>
    <xdr:to>
      <xdr:col>55</xdr:col>
      <xdr:colOff>0</xdr:colOff>
      <xdr:row>41</xdr:row>
      <xdr:rowOff>131661</xdr:rowOff>
    </xdr:to>
    <xdr:cxnSp macro="">
      <xdr:nvCxnSpPr>
        <xdr:cNvPr id="131" name="直線コネクタ 130">
          <a:extLst>
            <a:ext uri="{FF2B5EF4-FFF2-40B4-BE49-F238E27FC236}">
              <a16:creationId xmlns:a16="http://schemas.microsoft.com/office/drawing/2014/main" xmlns="" id="{AB677AA9-6792-48F1-9082-CC1661951792}"/>
            </a:ext>
          </a:extLst>
        </xdr:cNvPr>
        <xdr:cNvCxnSpPr/>
      </xdr:nvCxnSpPr>
      <xdr:spPr>
        <a:xfrm flipV="1">
          <a:off x="9639300" y="7161078"/>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80886</xdr:rowOff>
    </xdr:from>
    <xdr:to>
      <xdr:col>46</xdr:col>
      <xdr:colOff>38100</xdr:colOff>
      <xdr:row>42</xdr:row>
      <xdr:rowOff>11036</xdr:rowOff>
    </xdr:to>
    <xdr:sp macro="" textlink="">
      <xdr:nvSpPr>
        <xdr:cNvPr id="132" name="楕円 131">
          <a:extLst>
            <a:ext uri="{FF2B5EF4-FFF2-40B4-BE49-F238E27FC236}">
              <a16:creationId xmlns:a16="http://schemas.microsoft.com/office/drawing/2014/main" xmlns="" id="{A35128D0-0342-4DF8-A21A-1BB9B2310D25}"/>
            </a:ext>
          </a:extLst>
        </xdr:cNvPr>
        <xdr:cNvSpPr/>
      </xdr:nvSpPr>
      <xdr:spPr>
        <a:xfrm>
          <a:off x="8702675" y="7110336"/>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131661</xdr:rowOff>
    </xdr:from>
    <xdr:to>
      <xdr:col>50</xdr:col>
      <xdr:colOff>114300</xdr:colOff>
      <xdr:row>41</xdr:row>
      <xdr:rowOff>131686</xdr:rowOff>
    </xdr:to>
    <xdr:cxnSp macro="">
      <xdr:nvCxnSpPr>
        <xdr:cNvPr id="133" name="直線コネクタ 132">
          <a:extLst>
            <a:ext uri="{FF2B5EF4-FFF2-40B4-BE49-F238E27FC236}">
              <a16:creationId xmlns:a16="http://schemas.microsoft.com/office/drawing/2014/main" xmlns="" id="{BE62E697-4C6C-4FDB-B81A-CB38E274DAA3}"/>
            </a:ext>
          </a:extLst>
        </xdr:cNvPr>
        <xdr:cNvCxnSpPr/>
      </xdr:nvCxnSpPr>
      <xdr:spPr>
        <a:xfrm flipV="1">
          <a:off x="8753475" y="7161111"/>
          <a:ext cx="885825"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80886</xdr:rowOff>
    </xdr:from>
    <xdr:to>
      <xdr:col>41</xdr:col>
      <xdr:colOff>101600</xdr:colOff>
      <xdr:row>42</xdr:row>
      <xdr:rowOff>11036</xdr:rowOff>
    </xdr:to>
    <xdr:sp macro="" textlink="">
      <xdr:nvSpPr>
        <xdr:cNvPr id="134" name="楕円 133">
          <a:extLst>
            <a:ext uri="{FF2B5EF4-FFF2-40B4-BE49-F238E27FC236}">
              <a16:creationId xmlns:a16="http://schemas.microsoft.com/office/drawing/2014/main" xmlns="" id="{F0D0F116-E370-4C3D-B4A4-481C0127D10C}"/>
            </a:ext>
          </a:extLst>
        </xdr:cNvPr>
        <xdr:cNvSpPr/>
      </xdr:nvSpPr>
      <xdr:spPr>
        <a:xfrm>
          <a:off x="7810500" y="71103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131686</xdr:rowOff>
    </xdr:from>
    <xdr:to>
      <xdr:col>45</xdr:col>
      <xdr:colOff>177800</xdr:colOff>
      <xdr:row>41</xdr:row>
      <xdr:rowOff>131686</xdr:rowOff>
    </xdr:to>
    <xdr:cxnSp macro="">
      <xdr:nvCxnSpPr>
        <xdr:cNvPr id="135" name="直線コネクタ 134">
          <a:extLst>
            <a:ext uri="{FF2B5EF4-FFF2-40B4-BE49-F238E27FC236}">
              <a16:creationId xmlns:a16="http://schemas.microsoft.com/office/drawing/2014/main" xmlns="" id="{F28A40BF-3E4D-46C3-83AC-D834060044DB}"/>
            </a:ext>
          </a:extLst>
        </xdr:cNvPr>
        <xdr:cNvCxnSpPr/>
      </xdr:nvCxnSpPr>
      <xdr:spPr>
        <a:xfrm>
          <a:off x="7864475" y="7161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71468</xdr:rowOff>
    </xdr:from>
    <xdr:to>
      <xdr:col>36</xdr:col>
      <xdr:colOff>165100</xdr:colOff>
      <xdr:row>42</xdr:row>
      <xdr:rowOff>1618</xdr:rowOff>
    </xdr:to>
    <xdr:sp macro="" textlink="">
      <xdr:nvSpPr>
        <xdr:cNvPr id="136" name="楕円 135">
          <a:extLst>
            <a:ext uri="{FF2B5EF4-FFF2-40B4-BE49-F238E27FC236}">
              <a16:creationId xmlns:a16="http://schemas.microsoft.com/office/drawing/2014/main" xmlns="" id="{BD62B295-C8C4-47B9-BADC-E8AA079966B4}"/>
            </a:ext>
          </a:extLst>
        </xdr:cNvPr>
        <xdr:cNvSpPr/>
      </xdr:nvSpPr>
      <xdr:spPr>
        <a:xfrm>
          <a:off x="6924675" y="710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122268</xdr:rowOff>
    </xdr:from>
    <xdr:to>
      <xdr:col>41</xdr:col>
      <xdr:colOff>50800</xdr:colOff>
      <xdr:row>41</xdr:row>
      <xdr:rowOff>131686</xdr:rowOff>
    </xdr:to>
    <xdr:cxnSp macro="">
      <xdr:nvCxnSpPr>
        <xdr:cNvPr id="137" name="直線コネクタ 136">
          <a:extLst>
            <a:ext uri="{FF2B5EF4-FFF2-40B4-BE49-F238E27FC236}">
              <a16:creationId xmlns:a16="http://schemas.microsoft.com/office/drawing/2014/main" xmlns="" id="{B478EC58-D943-48E9-8A2F-5FFD66BF741E}"/>
            </a:ext>
          </a:extLst>
        </xdr:cNvPr>
        <xdr:cNvCxnSpPr/>
      </xdr:nvCxnSpPr>
      <xdr:spPr>
        <a:xfrm>
          <a:off x="6972300" y="7154893"/>
          <a:ext cx="892175" cy="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a16="http://schemas.microsoft.com/office/drawing/2014/main" xmlns="" id="{3CEDADA3-9198-46DB-ADB2-575F44DCAA93}"/>
            </a:ext>
          </a:extLst>
        </xdr:cNvPr>
        <xdr:cNvSpPr txBox="1"/>
      </xdr:nvSpPr>
      <xdr:spPr>
        <a:xfrm>
          <a:off x="9362586"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a16="http://schemas.microsoft.com/office/drawing/2014/main" xmlns="" id="{8F2B9F99-0BEF-4341-92C4-7D7D054DF74D}"/>
            </a:ext>
          </a:extLst>
        </xdr:cNvPr>
        <xdr:cNvSpPr txBox="1"/>
      </xdr:nvSpPr>
      <xdr:spPr>
        <a:xfrm>
          <a:off x="8486286"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xmlns="" id="{40D9290F-1163-4951-9320-4BD9157A2084}"/>
            </a:ext>
          </a:extLst>
        </xdr:cNvPr>
        <xdr:cNvSpPr txBox="1"/>
      </xdr:nvSpPr>
      <xdr:spPr>
        <a:xfrm>
          <a:off x="7597286"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xmlns="" id="{0B06710C-A153-4F72-85F8-608BEBDE1F81}"/>
            </a:ext>
          </a:extLst>
        </xdr:cNvPr>
        <xdr:cNvSpPr txBox="1"/>
      </xdr:nvSpPr>
      <xdr:spPr>
        <a:xfrm>
          <a:off x="6705111" y="673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2138</xdr:rowOff>
    </xdr:from>
    <xdr:ext cx="469744" cy="259045"/>
    <xdr:sp macro="" textlink="">
      <xdr:nvSpPr>
        <xdr:cNvPr id="142" name="n_1mainValue【道路】&#10;一人当たり延長">
          <a:extLst>
            <a:ext uri="{FF2B5EF4-FFF2-40B4-BE49-F238E27FC236}">
              <a16:creationId xmlns:a16="http://schemas.microsoft.com/office/drawing/2014/main" xmlns="" id="{62A0F57C-FAFF-4A89-B3B0-E798CA4F34C5}"/>
            </a:ext>
          </a:extLst>
        </xdr:cNvPr>
        <xdr:cNvSpPr txBox="1"/>
      </xdr:nvSpPr>
      <xdr:spPr>
        <a:xfrm>
          <a:off x="9391727" y="72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2163</xdr:rowOff>
    </xdr:from>
    <xdr:ext cx="469744" cy="259045"/>
    <xdr:sp macro="" textlink="">
      <xdr:nvSpPr>
        <xdr:cNvPr id="143" name="n_2mainValue【道路】&#10;一人当たり延長">
          <a:extLst>
            <a:ext uri="{FF2B5EF4-FFF2-40B4-BE49-F238E27FC236}">
              <a16:creationId xmlns:a16="http://schemas.microsoft.com/office/drawing/2014/main" xmlns="" id="{6B32DB32-0F0E-45EB-BCC6-E2939500F363}"/>
            </a:ext>
          </a:extLst>
        </xdr:cNvPr>
        <xdr:cNvSpPr txBox="1"/>
      </xdr:nvSpPr>
      <xdr:spPr>
        <a:xfrm>
          <a:off x="8515427" y="72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2163</xdr:rowOff>
    </xdr:from>
    <xdr:ext cx="469744" cy="259045"/>
    <xdr:sp macro="" textlink="">
      <xdr:nvSpPr>
        <xdr:cNvPr id="144" name="n_3mainValue【道路】&#10;一人当たり延長">
          <a:extLst>
            <a:ext uri="{FF2B5EF4-FFF2-40B4-BE49-F238E27FC236}">
              <a16:creationId xmlns:a16="http://schemas.microsoft.com/office/drawing/2014/main" xmlns="" id="{E82F888D-092D-4B3A-9340-A59D889D8C04}"/>
            </a:ext>
          </a:extLst>
        </xdr:cNvPr>
        <xdr:cNvSpPr txBox="1"/>
      </xdr:nvSpPr>
      <xdr:spPr>
        <a:xfrm>
          <a:off x="7629602" y="72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164195</xdr:rowOff>
    </xdr:from>
    <xdr:ext cx="469744" cy="259045"/>
    <xdr:sp macro="" textlink="">
      <xdr:nvSpPr>
        <xdr:cNvPr id="145" name="n_4mainValue【道路】&#10;一人当たり延長">
          <a:extLst>
            <a:ext uri="{FF2B5EF4-FFF2-40B4-BE49-F238E27FC236}">
              <a16:creationId xmlns:a16="http://schemas.microsoft.com/office/drawing/2014/main" xmlns="" id="{F01AD66B-7313-4377-A896-563139547497}"/>
            </a:ext>
          </a:extLst>
        </xdr:cNvPr>
        <xdr:cNvSpPr txBox="1"/>
      </xdr:nvSpPr>
      <xdr:spPr>
        <a:xfrm>
          <a:off x="6740602" y="71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BBAC0D43-E6DE-49C5-B590-78C4002766B2}"/>
            </a:ext>
          </a:extLst>
        </xdr:cNvPr>
        <xdr:cNvSpPr/>
      </xdr:nvSpPr>
      <xdr:spPr>
        <a:xfrm>
          <a:off x="762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109957EB-9D22-4C0B-B532-D70F6CC1A320}"/>
            </a:ext>
          </a:extLst>
        </xdr:cNvPr>
        <xdr:cNvSpPr/>
      </xdr:nvSpPr>
      <xdr:spPr>
        <a:xfrm>
          <a:off x="892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12F12024-82D8-4874-894B-798B548C06B8}"/>
            </a:ext>
          </a:extLst>
        </xdr:cNvPr>
        <xdr:cNvSpPr/>
      </xdr:nvSpPr>
      <xdr:spPr>
        <a:xfrm>
          <a:off x="892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C22E7C4F-9FA9-4472-BFE8-B23A07A67550}"/>
            </a:ext>
          </a:extLst>
        </xdr:cNvPr>
        <xdr:cNvSpPr/>
      </xdr:nvSpPr>
      <xdr:spPr>
        <a:xfrm>
          <a:off x="1905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3C482774-8812-49E6-AAE4-4F291C6BD8E5}"/>
            </a:ext>
          </a:extLst>
        </xdr:cNvPr>
        <xdr:cNvSpPr/>
      </xdr:nvSpPr>
      <xdr:spPr>
        <a:xfrm>
          <a:off x="1905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6DABE5DC-1E7E-40D4-9719-44DD706EE7EE}"/>
            </a:ext>
          </a:extLst>
        </xdr:cNvPr>
        <xdr:cNvSpPr/>
      </xdr:nvSpPr>
      <xdr:spPr>
        <a:xfrm>
          <a:off x="3048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04407BAD-41C1-456E-A6F3-6DD0EB3E2F9D}"/>
            </a:ext>
          </a:extLst>
        </xdr:cNvPr>
        <xdr:cNvSpPr/>
      </xdr:nvSpPr>
      <xdr:spPr>
        <a:xfrm>
          <a:off x="3048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D3B0B68F-0188-4B47-923D-25CCFEA424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414FD950-FF97-4F52-BDB7-412FCF6E13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3033A4B7-A5A7-4C2E-BC37-1C1EAF53036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24FF772C-E691-4A64-9240-5FD435DC50F3}"/>
            </a:ext>
          </a:extLst>
        </xdr:cNvPr>
        <xdr:cNvSpPr txBox="1"/>
      </xdr:nvSpPr>
      <xdr:spPr>
        <a:xfrm>
          <a:off x="297996" y="1129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76762C99-AE57-4805-AFB7-6577A9905A5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751A703A-6BB4-43EC-85B4-E25C86ADD116}"/>
            </a:ext>
          </a:extLst>
        </xdr:cNvPr>
        <xdr:cNvSpPr txBox="1"/>
      </xdr:nvSpPr>
      <xdr:spPr>
        <a:xfrm>
          <a:off x="297996" y="10964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00F4938F-F381-4D5F-B93E-BB34812363E5}"/>
            </a:ext>
          </a:extLst>
        </xdr:cNvPr>
        <xdr:cNvCxnSpPr/>
      </xdr:nvCxnSpPr>
      <xdr:spPr>
        <a:xfrm>
          <a:off x="762000" y="1078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A5893882-2EA7-43F1-88E3-11D0D5C359E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67CC9D17-26B9-4095-AB73-8A3B7467B167}"/>
            </a:ext>
          </a:extLst>
        </xdr:cNvPr>
        <xdr:cNvCxnSpPr/>
      </xdr:nvCxnSpPr>
      <xdr:spPr>
        <a:xfrm>
          <a:off x="762000" y="10453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5CE77BF8-CD08-4FED-9200-07567314D1C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6F0D7E45-0E34-444E-9D30-0ABDAA12FFFC}"/>
            </a:ext>
          </a:extLst>
        </xdr:cNvPr>
        <xdr:cNvCxnSpPr/>
      </xdr:nvCxnSpPr>
      <xdr:spPr>
        <a:xfrm>
          <a:off x="762000" y="1012689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85FB0273-C78F-44EB-8A9F-83B7AC0723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FBE63B5A-6F38-4C17-9F3C-29842DD3FB76}"/>
            </a:ext>
          </a:extLst>
        </xdr:cNvPr>
        <xdr:cNvCxnSpPr/>
      </xdr:nvCxnSpPr>
      <xdr:spPr>
        <a:xfrm>
          <a:off x="762000" y="980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2199D16F-F0E3-49AC-A89D-747DD09A2AC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94F0D429-A63F-4CFF-BB40-A71E206A361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55AB4340-BDE8-4E46-9AC2-F84D7123D9BC}"/>
            </a:ext>
          </a:extLst>
        </xdr:cNvPr>
        <xdr:cNvSpPr txBox="1"/>
      </xdr:nvSpPr>
      <xdr:spPr>
        <a:xfrm>
          <a:off x="423061" y="9331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7EE6F508-584A-405D-B61C-3BF73F8013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86B8737C-25F5-42D4-A1D9-A5D9293000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xmlns="" id="{AE09CBFC-3025-44EE-9159-2CF3B72BF0ED}"/>
            </a:ext>
          </a:extLst>
        </xdr:cNvPr>
        <xdr:cNvCxnSpPr/>
      </xdr:nvCxnSpPr>
      <xdr:spPr>
        <a:xfrm flipV="1">
          <a:off x="4638040" y="9596210"/>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263AD558-67A0-401D-8970-14E6F1D1964B}"/>
            </a:ext>
          </a:extLst>
        </xdr:cNvPr>
        <xdr:cNvSpPr txBox="1"/>
      </xdr:nvSpPr>
      <xdr:spPr>
        <a:xfrm>
          <a:off x="4676775"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xmlns="" id="{C0914896-A7F3-4303-9C53-0F19EED0436F}"/>
            </a:ext>
          </a:extLst>
        </xdr:cNvPr>
        <xdr:cNvCxnSpPr/>
      </xdr:nvCxnSpPr>
      <xdr:spPr>
        <a:xfrm>
          <a:off x="4549775" y="11028226"/>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DB9DB38E-78C2-42A8-B9E8-734498CAC3DE}"/>
            </a:ext>
          </a:extLst>
        </xdr:cNvPr>
        <xdr:cNvSpPr txBox="1"/>
      </xdr:nvSpPr>
      <xdr:spPr>
        <a:xfrm>
          <a:off x="4676775"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xmlns="" id="{9F353915-8D3D-4C8B-9540-1D9660EB8446}"/>
            </a:ext>
          </a:extLst>
        </xdr:cNvPr>
        <xdr:cNvCxnSpPr/>
      </xdr:nvCxnSpPr>
      <xdr:spPr>
        <a:xfrm>
          <a:off x="4549775" y="959621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A66C7D98-4C71-4674-9053-CFAC12C79EB2}"/>
            </a:ext>
          </a:extLst>
        </xdr:cNvPr>
        <xdr:cNvSpPr txBox="1"/>
      </xdr:nvSpPr>
      <xdr:spPr>
        <a:xfrm>
          <a:off x="4676775" y="104513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xmlns="" id="{B1D252D2-7B9A-41DA-88FB-83747D5505C9}"/>
            </a:ext>
          </a:extLst>
        </xdr:cNvPr>
        <xdr:cNvSpPr/>
      </xdr:nvSpPr>
      <xdr:spPr>
        <a:xfrm>
          <a:off x="4587875" y="10472874"/>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xmlns="" id="{2D9A5B18-E003-425E-BE0D-FF62FC0AE70B}"/>
            </a:ext>
          </a:extLst>
        </xdr:cNvPr>
        <xdr:cNvSpPr/>
      </xdr:nvSpPr>
      <xdr:spPr>
        <a:xfrm>
          <a:off x="3749675" y="1044194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xmlns="" id="{875CC494-37E6-433C-AF8C-C45D0F93024A}"/>
            </a:ext>
          </a:extLst>
        </xdr:cNvPr>
        <xdr:cNvSpPr/>
      </xdr:nvSpPr>
      <xdr:spPr>
        <a:xfrm>
          <a:off x="2857500" y="10436951"/>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xmlns="" id="{75E8F4FC-BB48-48EB-A366-C83E30A99F1D}"/>
            </a:ext>
          </a:extLst>
        </xdr:cNvPr>
        <xdr:cNvSpPr/>
      </xdr:nvSpPr>
      <xdr:spPr>
        <a:xfrm>
          <a:off x="1971675" y="1037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xmlns="" id="{CC583185-D220-4B1B-B7D6-C07DE3A44CF4}"/>
            </a:ext>
          </a:extLst>
        </xdr:cNvPr>
        <xdr:cNvSpPr/>
      </xdr:nvSpPr>
      <xdr:spPr>
        <a:xfrm>
          <a:off x="1082675" y="1039939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DFA740C2-6046-414E-9591-CC07CE1F4213}"/>
            </a:ext>
          </a:extLst>
        </xdr:cNvPr>
        <xdr:cNvSpPr txBox="1"/>
      </xdr:nvSpPr>
      <xdr:spPr>
        <a:xfrm>
          <a:off x="44481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CF11AE6B-3006-4E71-8669-51111F79FAD5}"/>
            </a:ext>
          </a:extLst>
        </xdr:cNvPr>
        <xdr:cNvSpPr txBox="1"/>
      </xdr:nvSpPr>
      <xdr:spPr>
        <a:xfrm>
          <a:off x="3609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C8596B30-95A9-45A5-89CF-699D88C2057B}"/>
            </a:ext>
          </a:extLst>
        </xdr:cNvPr>
        <xdr:cNvSpPr txBox="1"/>
      </xdr:nvSpPr>
      <xdr:spPr>
        <a:xfrm>
          <a:off x="2720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59712DD4-AB69-45BE-A4AF-DD32A4CA2B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8B1965A3-493B-499C-810E-98EAB07A0A21}"/>
            </a:ext>
          </a:extLst>
        </xdr:cNvPr>
        <xdr:cNvSpPr txBox="1"/>
      </xdr:nvSpPr>
      <xdr:spPr>
        <a:xfrm>
          <a:off x="942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87" name="楕円 186">
          <a:extLst>
            <a:ext uri="{FF2B5EF4-FFF2-40B4-BE49-F238E27FC236}">
              <a16:creationId xmlns:a16="http://schemas.microsoft.com/office/drawing/2014/main" xmlns="" id="{296AA3DE-830A-4785-A536-CB101D3CBDF1}"/>
            </a:ext>
          </a:extLst>
        </xdr:cNvPr>
        <xdr:cNvSpPr/>
      </xdr:nvSpPr>
      <xdr:spPr>
        <a:xfrm>
          <a:off x="4587875" y="10146302"/>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50454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43901969-E54F-4801-BB7D-56CDDE21AEA2}"/>
            </a:ext>
          </a:extLst>
        </xdr:cNvPr>
        <xdr:cNvSpPr txBox="1"/>
      </xdr:nvSpPr>
      <xdr:spPr>
        <a:xfrm>
          <a:off x="4676775" y="999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89" name="楕円 188">
          <a:extLst>
            <a:ext uri="{FF2B5EF4-FFF2-40B4-BE49-F238E27FC236}">
              <a16:creationId xmlns:a16="http://schemas.microsoft.com/office/drawing/2014/main" xmlns="" id="{500EAF42-669B-4A8D-A5EE-25F59BFB70DF}"/>
            </a:ext>
          </a:extLst>
        </xdr:cNvPr>
        <xdr:cNvSpPr/>
      </xdr:nvSpPr>
      <xdr:spPr>
        <a:xfrm>
          <a:off x="3749675" y="10115369"/>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50619</xdr:rowOff>
    </xdr:from>
    <xdr:to>
      <xdr:col>24</xdr:col>
      <xdr:colOff>63500</xdr:colOff>
      <xdr:row>59</xdr:row>
      <xdr:rowOff>78377</xdr:rowOff>
    </xdr:to>
    <xdr:cxnSp macro="">
      <xdr:nvCxnSpPr>
        <xdr:cNvPr id="190" name="直線コネクタ 189">
          <a:extLst>
            <a:ext uri="{FF2B5EF4-FFF2-40B4-BE49-F238E27FC236}">
              <a16:creationId xmlns:a16="http://schemas.microsoft.com/office/drawing/2014/main" xmlns="" id="{8E845788-E370-4352-868B-C524C8238636}"/>
            </a:ext>
          </a:extLst>
        </xdr:cNvPr>
        <xdr:cNvCxnSpPr/>
      </xdr:nvCxnSpPr>
      <xdr:spPr>
        <a:xfrm>
          <a:off x="3800475" y="10169344"/>
          <a:ext cx="8382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151674</xdr:rowOff>
    </xdr:from>
    <xdr:to>
      <xdr:col>15</xdr:col>
      <xdr:colOff>101600</xdr:colOff>
      <xdr:row>59</xdr:row>
      <xdr:rowOff>81824</xdr:rowOff>
    </xdr:to>
    <xdr:sp macro="" textlink="">
      <xdr:nvSpPr>
        <xdr:cNvPr id="191" name="楕円 190">
          <a:extLst>
            <a:ext uri="{FF2B5EF4-FFF2-40B4-BE49-F238E27FC236}">
              <a16:creationId xmlns:a16="http://schemas.microsoft.com/office/drawing/2014/main" xmlns="" id="{6D3665BC-44EB-4FFE-BE82-B1EA992D45C5}"/>
            </a:ext>
          </a:extLst>
        </xdr:cNvPr>
        <xdr:cNvSpPr/>
      </xdr:nvSpPr>
      <xdr:spPr>
        <a:xfrm>
          <a:off x="2857500" y="1009577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31024</xdr:rowOff>
    </xdr:from>
    <xdr:to>
      <xdr:col>19</xdr:col>
      <xdr:colOff>177800</xdr:colOff>
      <xdr:row>59</xdr:row>
      <xdr:rowOff>50619</xdr:rowOff>
    </xdr:to>
    <xdr:cxnSp macro="">
      <xdr:nvCxnSpPr>
        <xdr:cNvPr id="192" name="直線コネクタ 191">
          <a:extLst>
            <a:ext uri="{FF2B5EF4-FFF2-40B4-BE49-F238E27FC236}">
              <a16:creationId xmlns:a16="http://schemas.microsoft.com/office/drawing/2014/main" xmlns="" id="{7060D6C6-0166-4A51-A75C-0ECB909E5F58}"/>
            </a:ext>
          </a:extLst>
        </xdr:cNvPr>
        <xdr:cNvCxnSpPr/>
      </xdr:nvCxnSpPr>
      <xdr:spPr>
        <a:xfrm>
          <a:off x="2911475" y="1014974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93" name="楕円 192">
          <a:extLst>
            <a:ext uri="{FF2B5EF4-FFF2-40B4-BE49-F238E27FC236}">
              <a16:creationId xmlns:a16="http://schemas.microsoft.com/office/drawing/2014/main" xmlns="" id="{3C104380-9B32-469F-BF12-93DDE11868C6}"/>
            </a:ext>
          </a:extLst>
        </xdr:cNvPr>
        <xdr:cNvSpPr/>
      </xdr:nvSpPr>
      <xdr:spPr>
        <a:xfrm>
          <a:off x="1971675" y="10074456"/>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6531</xdr:rowOff>
    </xdr:from>
    <xdr:to>
      <xdr:col>15</xdr:col>
      <xdr:colOff>50800</xdr:colOff>
      <xdr:row>59</xdr:row>
      <xdr:rowOff>31024</xdr:rowOff>
    </xdr:to>
    <xdr:cxnSp macro="">
      <xdr:nvCxnSpPr>
        <xdr:cNvPr id="194" name="直線コネクタ 193">
          <a:extLst>
            <a:ext uri="{FF2B5EF4-FFF2-40B4-BE49-F238E27FC236}">
              <a16:creationId xmlns:a16="http://schemas.microsoft.com/office/drawing/2014/main" xmlns="" id="{CBAFAC0C-F58F-41CA-B923-AFB4AED8E096}"/>
            </a:ext>
          </a:extLst>
        </xdr:cNvPr>
        <xdr:cNvCxnSpPr/>
      </xdr:nvCxnSpPr>
      <xdr:spPr>
        <a:xfrm>
          <a:off x="2019300" y="10125256"/>
          <a:ext cx="8921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58601</xdr:rowOff>
    </xdr:from>
    <xdr:to>
      <xdr:col>6</xdr:col>
      <xdr:colOff>38100</xdr:colOff>
      <xdr:row>58</xdr:row>
      <xdr:rowOff>160201</xdr:rowOff>
    </xdr:to>
    <xdr:sp macro="" textlink="">
      <xdr:nvSpPr>
        <xdr:cNvPr id="195" name="楕円 194">
          <a:extLst>
            <a:ext uri="{FF2B5EF4-FFF2-40B4-BE49-F238E27FC236}">
              <a16:creationId xmlns:a16="http://schemas.microsoft.com/office/drawing/2014/main" xmlns="" id="{4781B067-3F43-44EB-B9E3-85580BE6E7A6}"/>
            </a:ext>
          </a:extLst>
        </xdr:cNvPr>
        <xdr:cNvSpPr/>
      </xdr:nvSpPr>
      <xdr:spPr>
        <a:xfrm>
          <a:off x="1082675" y="10002701"/>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109401</xdr:rowOff>
    </xdr:from>
    <xdr:to>
      <xdr:col>10</xdr:col>
      <xdr:colOff>114300</xdr:colOff>
      <xdr:row>59</xdr:row>
      <xdr:rowOff>6531</xdr:rowOff>
    </xdr:to>
    <xdr:cxnSp macro="">
      <xdr:nvCxnSpPr>
        <xdr:cNvPr id="196" name="直線コネクタ 195">
          <a:extLst>
            <a:ext uri="{FF2B5EF4-FFF2-40B4-BE49-F238E27FC236}">
              <a16:creationId xmlns:a16="http://schemas.microsoft.com/office/drawing/2014/main" xmlns="" id="{173D5B15-FB1A-479D-9A2C-1D7627DEFD7B}"/>
            </a:ext>
          </a:extLst>
        </xdr:cNvPr>
        <xdr:cNvCxnSpPr/>
      </xdr:nvCxnSpPr>
      <xdr:spPr>
        <a:xfrm>
          <a:off x="1133475" y="10056676"/>
          <a:ext cx="8858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94ADBA8D-DA39-483D-90F1-6E1F811CE2EB}"/>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71D7F10F-322B-4AF6-B935-840942A5AF08}"/>
            </a:ext>
          </a:extLst>
        </xdr:cNvPr>
        <xdr:cNvSpPr txBox="1"/>
      </xdr:nvSpPr>
      <xdr:spPr>
        <a:xfrm>
          <a:off x="2705744" y="10529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3566DB28-9D05-46AD-AB40-01027EBA6BC8}"/>
            </a:ext>
          </a:extLst>
        </xdr:cNvPr>
        <xdr:cNvSpPr txBox="1"/>
      </xdr:nvSpPr>
      <xdr:spPr>
        <a:xfrm>
          <a:off x="1819919"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F98E7548-C8BC-4EF3-9DAC-EE8FA58C7322}"/>
            </a:ext>
          </a:extLst>
        </xdr:cNvPr>
        <xdr:cNvSpPr txBox="1"/>
      </xdr:nvSpPr>
      <xdr:spPr>
        <a:xfrm>
          <a:off x="930919" y="1049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117946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C6FE99A0-8EFF-49EC-9A22-300D0D2A80BB}"/>
            </a:ext>
          </a:extLst>
        </xdr:cNvPr>
        <xdr:cNvSpPr txBox="1"/>
      </xdr:nvSpPr>
      <xdr:spPr>
        <a:xfrm>
          <a:off x="3582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98351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F4A9E50F-516C-4EFF-93E3-4EA2080598B1}"/>
            </a:ext>
          </a:extLst>
        </xdr:cNvPr>
        <xdr:cNvSpPr txBox="1"/>
      </xdr:nvSpPr>
      <xdr:spPr>
        <a:xfrm>
          <a:off x="2705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5333EC2A-0064-453F-8938-328A1D96B97F}"/>
            </a:ext>
          </a:extLst>
        </xdr:cNvPr>
        <xdr:cNvSpPr txBox="1"/>
      </xdr:nvSpPr>
      <xdr:spPr>
        <a:xfrm>
          <a:off x="1819919"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5278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C835402E-4959-4D41-810E-3B87127ECFEC}"/>
            </a:ext>
          </a:extLst>
        </xdr:cNvPr>
        <xdr:cNvSpPr txBox="1"/>
      </xdr:nvSpPr>
      <xdr:spPr>
        <a:xfrm>
          <a:off x="930919" y="9781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A4B77DBF-6F92-4FAC-B696-49422672E8B4}"/>
            </a:ext>
          </a:extLst>
        </xdr:cNvPr>
        <xdr:cNvSpPr/>
      </xdr:nvSpPr>
      <xdr:spPr>
        <a:xfrm>
          <a:off x="6607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358A68D6-1730-469E-BA62-F948A9393D0F}"/>
            </a:ext>
          </a:extLst>
        </xdr:cNvPr>
        <xdr:cNvSpPr/>
      </xdr:nvSpPr>
      <xdr:spPr>
        <a:xfrm>
          <a:off x="6734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BF477C47-6560-4901-8D39-FC6714FE5907}"/>
            </a:ext>
          </a:extLst>
        </xdr:cNvPr>
        <xdr:cNvSpPr/>
      </xdr:nvSpPr>
      <xdr:spPr>
        <a:xfrm>
          <a:off x="6734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D61C3841-BF8B-44CA-BD78-36264C114D37}"/>
            </a:ext>
          </a:extLst>
        </xdr:cNvPr>
        <xdr:cNvSpPr/>
      </xdr:nvSpPr>
      <xdr:spPr>
        <a:xfrm>
          <a:off x="7750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AB808D5B-340E-4BC7-8CE0-E07344487131}"/>
            </a:ext>
          </a:extLst>
        </xdr:cNvPr>
        <xdr:cNvSpPr/>
      </xdr:nvSpPr>
      <xdr:spPr>
        <a:xfrm>
          <a:off x="7750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AC310DC1-D115-44DD-915C-7A55BB1BC823}"/>
            </a:ext>
          </a:extLst>
        </xdr:cNvPr>
        <xdr:cNvSpPr/>
      </xdr:nvSpPr>
      <xdr:spPr>
        <a:xfrm>
          <a:off x="8893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A5839ED0-0B1D-4E46-AB78-361FCB3E1DFE}"/>
            </a:ext>
          </a:extLst>
        </xdr:cNvPr>
        <xdr:cNvSpPr/>
      </xdr:nvSpPr>
      <xdr:spPr>
        <a:xfrm>
          <a:off x="8893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93DF992E-A603-45C3-8DB2-730B5860BB70}"/>
            </a:ext>
          </a:extLst>
        </xdr:cNvPr>
        <xdr:cNvSpPr/>
      </xdr:nvSpPr>
      <xdr:spPr>
        <a:xfrm>
          <a:off x="660717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01A46CCC-01BE-4084-B112-0263D5C598ED}"/>
            </a:ext>
          </a:extLst>
        </xdr:cNvPr>
        <xdr:cNvSpPr txBox="1"/>
      </xdr:nvSpPr>
      <xdr:spPr>
        <a:xfrm>
          <a:off x="65690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CE684099-6570-49B3-9D90-9C7EA639237F}"/>
            </a:ext>
          </a:extLst>
        </xdr:cNvPr>
        <xdr:cNvCxnSpPr/>
      </xdr:nvCxnSpPr>
      <xdr:spPr>
        <a:xfrm>
          <a:off x="660717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61E0FC7E-401C-47BA-B18D-3A41FE681873}"/>
            </a:ext>
          </a:extLst>
        </xdr:cNvPr>
        <xdr:cNvCxnSpPr/>
      </xdr:nvCxnSpPr>
      <xdr:spPr>
        <a:xfrm>
          <a:off x="660717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5464DD29-86D9-4449-AE68-7D8B726D386D}"/>
            </a:ext>
          </a:extLst>
        </xdr:cNvPr>
        <xdr:cNvSpPr txBox="1"/>
      </xdr:nvSpPr>
      <xdr:spPr>
        <a:xfrm>
          <a:off x="6358389" y="109099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B6EBE554-1F8B-4DBA-808F-572A06DF4EB4}"/>
            </a:ext>
          </a:extLst>
        </xdr:cNvPr>
        <xdr:cNvCxnSpPr/>
      </xdr:nvCxnSpPr>
      <xdr:spPr>
        <a:xfrm>
          <a:off x="6607175"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xmlns="" id="{6D0FB5E0-CA92-445E-A838-A55E783D2A0E}"/>
            </a:ext>
          </a:extLst>
        </xdr:cNvPr>
        <xdr:cNvSpPr txBox="1"/>
      </xdr:nvSpPr>
      <xdr:spPr>
        <a:xfrm>
          <a:off x="5921603" y="105289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3C96DCAC-2DA4-46AE-94F8-A2437AE2D91C}"/>
            </a:ext>
          </a:extLst>
        </xdr:cNvPr>
        <xdr:cNvCxnSpPr/>
      </xdr:nvCxnSpPr>
      <xdr:spPr>
        <a:xfrm>
          <a:off x="6607175"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xmlns="" id="{21D316F7-A028-4DD9-B3D8-B5BE22F5DE2D}"/>
            </a:ext>
          </a:extLst>
        </xdr:cNvPr>
        <xdr:cNvSpPr txBox="1"/>
      </xdr:nvSpPr>
      <xdr:spPr>
        <a:xfrm>
          <a:off x="5921603" y="101479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093452FD-902F-456A-8A4B-4608C8B72F7D}"/>
            </a:ext>
          </a:extLst>
        </xdr:cNvPr>
        <xdr:cNvCxnSpPr/>
      </xdr:nvCxnSpPr>
      <xdr:spPr>
        <a:xfrm>
          <a:off x="6607175"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xmlns="" id="{4FFE76D8-3060-4FCE-8769-2F77C908716C}"/>
            </a:ext>
          </a:extLst>
        </xdr:cNvPr>
        <xdr:cNvSpPr txBox="1"/>
      </xdr:nvSpPr>
      <xdr:spPr>
        <a:xfrm>
          <a:off x="5921603" y="97669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D48AEF87-B855-48A1-8333-2454FCC98B86}"/>
            </a:ext>
          </a:extLst>
        </xdr:cNvPr>
        <xdr:cNvCxnSpPr/>
      </xdr:nvCxnSpPr>
      <xdr:spPr>
        <a:xfrm>
          <a:off x="6607175"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xmlns="" id="{6ABCDF90-5AAB-4520-A45F-FDC604619C8A}"/>
            </a:ext>
          </a:extLst>
        </xdr:cNvPr>
        <xdr:cNvSpPr txBox="1"/>
      </xdr:nvSpPr>
      <xdr:spPr>
        <a:xfrm>
          <a:off x="5857483" y="938595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3B24C927-91B2-4B08-93F7-12462475B689}"/>
            </a:ext>
          </a:extLst>
        </xdr:cNvPr>
        <xdr:cNvCxnSpPr/>
      </xdr:nvCxnSpPr>
      <xdr:spPr>
        <a:xfrm>
          <a:off x="660717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xmlns="" id="{EB0B6FE4-DFC1-4EC8-A8CC-704657D79D45}"/>
            </a:ext>
          </a:extLst>
        </xdr:cNvPr>
        <xdr:cNvSpPr txBox="1"/>
      </xdr:nvSpPr>
      <xdr:spPr>
        <a:xfrm>
          <a:off x="5857483" y="900495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7650D4DD-5E6F-45E2-B90D-4D669757910D}"/>
            </a:ext>
          </a:extLst>
        </xdr:cNvPr>
        <xdr:cNvSpPr/>
      </xdr:nvSpPr>
      <xdr:spPr>
        <a:xfrm>
          <a:off x="660717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xmlns="" id="{E8B47C94-5571-43FC-BC62-E06B20EF7E61}"/>
            </a:ext>
          </a:extLst>
        </xdr:cNvPr>
        <xdr:cNvCxnSpPr/>
      </xdr:nvCxnSpPr>
      <xdr:spPr>
        <a:xfrm flipV="1">
          <a:off x="10476865" y="9633472"/>
          <a:ext cx="0" cy="141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D1AB5BF9-435F-49AD-9F83-DBBEFA8CC49F}"/>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xmlns="" id="{B92A357F-26DB-4C16-B53F-7FED08CE9900}"/>
            </a:ext>
          </a:extLst>
        </xdr:cNvPr>
        <xdr:cNvCxnSpPr/>
      </xdr:nvCxnSpPr>
      <xdr:spPr>
        <a:xfrm>
          <a:off x="10391775"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1BBD11D9-62F2-43C3-BEF3-668715F2E937}"/>
            </a:ext>
          </a:extLst>
        </xdr:cNvPr>
        <xdr:cNvSpPr txBox="1"/>
      </xdr:nvSpPr>
      <xdr:spPr>
        <a:xfrm>
          <a:off x="10515600" y="9408699"/>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xmlns="" id="{5A9C1DCD-272A-44B7-8E81-354C95316AAF}"/>
            </a:ext>
          </a:extLst>
        </xdr:cNvPr>
        <xdr:cNvCxnSpPr/>
      </xdr:nvCxnSpPr>
      <xdr:spPr>
        <a:xfrm>
          <a:off x="10391775" y="96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B7CAC7D8-1DFC-4EE4-9984-B4E7B5CA67CC}"/>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xmlns="" id="{CBF05DC3-3181-4DC0-975F-5E136785C624}"/>
            </a:ext>
          </a:extLst>
        </xdr:cNvPr>
        <xdr:cNvSpPr/>
      </xdr:nvSpPr>
      <xdr:spPr>
        <a:xfrm>
          <a:off x="10429875"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xmlns="" id="{FB00B5F1-1BE0-46F4-8310-658275DD0B04}"/>
            </a:ext>
          </a:extLst>
        </xdr:cNvPr>
        <xdr:cNvSpPr/>
      </xdr:nvSpPr>
      <xdr:spPr>
        <a:xfrm>
          <a:off x="9591675" y="10783553"/>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xmlns="" id="{85AD59ED-CA4C-42EC-9B97-23BBCC277AC7}"/>
            </a:ext>
          </a:extLst>
        </xdr:cNvPr>
        <xdr:cNvSpPr/>
      </xdr:nvSpPr>
      <xdr:spPr>
        <a:xfrm>
          <a:off x="8702675" y="10784823"/>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xmlns="" id="{3A8632C4-915D-4611-8253-4E64D4DF3B12}"/>
            </a:ext>
          </a:extLst>
        </xdr:cNvPr>
        <xdr:cNvSpPr/>
      </xdr:nvSpPr>
      <xdr:spPr>
        <a:xfrm>
          <a:off x="7810500" y="10850971"/>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xmlns="" id="{653C9D07-18EB-4D66-B763-9CB63B0C0A53}"/>
            </a:ext>
          </a:extLst>
        </xdr:cNvPr>
        <xdr:cNvSpPr/>
      </xdr:nvSpPr>
      <xdr:spPr>
        <a:xfrm>
          <a:off x="6924675" y="10794206"/>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FBB1D492-D26B-4632-9B3E-E09DFE4636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609BEB8B-2C3A-4C83-8886-410D3AD8755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3A37187-D65E-43C5-A8DF-F775ACEF79CB}"/>
            </a:ext>
          </a:extLst>
        </xdr:cNvPr>
        <xdr:cNvSpPr txBox="1"/>
      </xdr:nvSpPr>
      <xdr:spPr>
        <a:xfrm>
          <a:off x="8562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FA087599-DB7A-40D8-B806-BBC2A6B1C91B}"/>
            </a:ext>
          </a:extLst>
        </xdr:cNvPr>
        <xdr:cNvSpPr txBox="1"/>
      </xdr:nvSpPr>
      <xdr:spPr>
        <a:xfrm>
          <a:off x="7673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AD271F77-99E6-4E13-96DA-54615E1E8D9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95052</xdr:rowOff>
    </xdr:from>
    <xdr:to>
      <xdr:col>55</xdr:col>
      <xdr:colOff>50800</xdr:colOff>
      <xdr:row>64</xdr:row>
      <xdr:rowOff>25202</xdr:rowOff>
    </xdr:to>
    <xdr:sp macro="" textlink="">
      <xdr:nvSpPr>
        <xdr:cNvPr id="244" name="楕円 243">
          <a:extLst>
            <a:ext uri="{FF2B5EF4-FFF2-40B4-BE49-F238E27FC236}">
              <a16:creationId xmlns:a16="http://schemas.microsoft.com/office/drawing/2014/main" xmlns="" id="{BA7BB667-4510-4CFA-A0FC-108572854493}"/>
            </a:ext>
          </a:extLst>
        </xdr:cNvPr>
        <xdr:cNvSpPr/>
      </xdr:nvSpPr>
      <xdr:spPr>
        <a:xfrm>
          <a:off x="10429875" y="10896402"/>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9979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EBB7DC8C-06E2-4A5D-907C-4FD4813384FE}"/>
            </a:ext>
          </a:extLst>
        </xdr:cNvPr>
        <xdr:cNvSpPr txBox="1"/>
      </xdr:nvSpPr>
      <xdr:spPr>
        <a:xfrm>
          <a:off x="10515600" y="1081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96889</xdr:rowOff>
    </xdr:from>
    <xdr:to>
      <xdr:col>50</xdr:col>
      <xdr:colOff>165100</xdr:colOff>
      <xdr:row>64</xdr:row>
      <xdr:rowOff>27039</xdr:rowOff>
    </xdr:to>
    <xdr:sp macro="" textlink="">
      <xdr:nvSpPr>
        <xdr:cNvPr id="246" name="楕円 245">
          <a:extLst>
            <a:ext uri="{FF2B5EF4-FFF2-40B4-BE49-F238E27FC236}">
              <a16:creationId xmlns:a16="http://schemas.microsoft.com/office/drawing/2014/main" xmlns="" id="{5D9CA118-38D6-4714-92EB-506ABB9A1B9E}"/>
            </a:ext>
          </a:extLst>
        </xdr:cNvPr>
        <xdr:cNvSpPr/>
      </xdr:nvSpPr>
      <xdr:spPr>
        <a:xfrm>
          <a:off x="9591675" y="10898239"/>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145852</xdr:rowOff>
    </xdr:from>
    <xdr:to>
      <xdr:col>55</xdr:col>
      <xdr:colOff>0</xdr:colOff>
      <xdr:row>63</xdr:row>
      <xdr:rowOff>147689</xdr:rowOff>
    </xdr:to>
    <xdr:cxnSp macro="">
      <xdr:nvCxnSpPr>
        <xdr:cNvPr id="247" name="直線コネクタ 246">
          <a:extLst>
            <a:ext uri="{FF2B5EF4-FFF2-40B4-BE49-F238E27FC236}">
              <a16:creationId xmlns:a16="http://schemas.microsoft.com/office/drawing/2014/main" xmlns="" id="{5D6B5C04-EB14-4131-B7F3-C31550C3AF15}"/>
            </a:ext>
          </a:extLst>
        </xdr:cNvPr>
        <xdr:cNvCxnSpPr/>
      </xdr:nvCxnSpPr>
      <xdr:spPr>
        <a:xfrm flipV="1">
          <a:off x="9639300" y="10950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99522</xdr:rowOff>
    </xdr:from>
    <xdr:to>
      <xdr:col>46</xdr:col>
      <xdr:colOff>38100</xdr:colOff>
      <xdr:row>64</xdr:row>
      <xdr:rowOff>29672</xdr:rowOff>
    </xdr:to>
    <xdr:sp macro="" textlink="">
      <xdr:nvSpPr>
        <xdr:cNvPr id="248" name="楕円 247">
          <a:extLst>
            <a:ext uri="{FF2B5EF4-FFF2-40B4-BE49-F238E27FC236}">
              <a16:creationId xmlns:a16="http://schemas.microsoft.com/office/drawing/2014/main" xmlns="" id="{054645A7-E7B8-4C28-AA26-221FCBF9258B}"/>
            </a:ext>
          </a:extLst>
        </xdr:cNvPr>
        <xdr:cNvSpPr/>
      </xdr:nvSpPr>
      <xdr:spPr>
        <a:xfrm>
          <a:off x="8702675" y="10900872"/>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147689</xdr:rowOff>
    </xdr:from>
    <xdr:to>
      <xdr:col>50</xdr:col>
      <xdr:colOff>114300</xdr:colOff>
      <xdr:row>63</xdr:row>
      <xdr:rowOff>150322</xdr:rowOff>
    </xdr:to>
    <xdr:cxnSp macro="">
      <xdr:nvCxnSpPr>
        <xdr:cNvPr id="249" name="直線コネクタ 248">
          <a:extLst>
            <a:ext uri="{FF2B5EF4-FFF2-40B4-BE49-F238E27FC236}">
              <a16:creationId xmlns:a16="http://schemas.microsoft.com/office/drawing/2014/main" xmlns="" id="{F8A06E62-6A32-4A2C-BFCC-EC021FDC53B2}"/>
            </a:ext>
          </a:extLst>
        </xdr:cNvPr>
        <xdr:cNvCxnSpPr/>
      </xdr:nvCxnSpPr>
      <xdr:spPr>
        <a:xfrm flipV="1">
          <a:off x="8753475" y="10949039"/>
          <a:ext cx="885825"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99802</xdr:rowOff>
    </xdr:from>
    <xdr:to>
      <xdr:col>41</xdr:col>
      <xdr:colOff>101600</xdr:colOff>
      <xdr:row>64</xdr:row>
      <xdr:rowOff>29952</xdr:rowOff>
    </xdr:to>
    <xdr:sp macro="" textlink="">
      <xdr:nvSpPr>
        <xdr:cNvPr id="250" name="楕円 249">
          <a:extLst>
            <a:ext uri="{FF2B5EF4-FFF2-40B4-BE49-F238E27FC236}">
              <a16:creationId xmlns:a16="http://schemas.microsoft.com/office/drawing/2014/main" xmlns="" id="{38971329-2CF4-4175-9D02-8902DB2BE9FB}"/>
            </a:ext>
          </a:extLst>
        </xdr:cNvPr>
        <xdr:cNvSpPr/>
      </xdr:nvSpPr>
      <xdr:spPr>
        <a:xfrm>
          <a:off x="7810500" y="1090115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150322</xdr:rowOff>
    </xdr:from>
    <xdr:to>
      <xdr:col>45</xdr:col>
      <xdr:colOff>177800</xdr:colOff>
      <xdr:row>63</xdr:row>
      <xdr:rowOff>150602</xdr:rowOff>
    </xdr:to>
    <xdr:cxnSp macro="">
      <xdr:nvCxnSpPr>
        <xdr:cNvPr id="251" name="直線コネクタ 250">
          <a:extLst>
            <a:ext uri="{FF2B5EF4-FFF2-40B4-BE49-F238E27FC236}">
              <a16:creationId xmlns:a16="http://schemas.microsoft.com/office/drawing/2014/main" xmlns="" id="{711A6616-7C1D-4C74-AC80-7B5320090789}"/>
            </a:ext>
          </a:extLst>
        </xdr:cNvPr>
        <xdr:cNvCxnSpPr/>
      </xdr:nvCxnSpPr>
      <xdr:spPr>
        <a:xfrm flipV="1">
          <a:off x="7864475" y="10951672"/>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102505</xdr:rowOff>
    </xdr:from>
    <xdr:to>
      <xdr:col>36</xdr:col>
      <xdr:colOff>165100</xdr:colOff>
      <xdr:row>64</xdr:row>
      <xdr:rowOff>32655</xdr:rowOff>
    </xdr:to>
    <xdr:sp macro="" textlink="">
      <xdr:nvSpPr>
        <xdr:cNvPr id="252" name="楕円 251">
          <a:extLst>
            <a:ext uri="{FF2B5EF4-FFF2-40B4-BE49-F238E27FC236}">
              <a16:creationId xmlns:a16="http://schemas.microsoft.com/office/drawing/2014/main" xmlns="" id="{60E50DFF-50B8-41C5-B99E-9BBD966954B1}"/>
            </a:ext>
          </a:extLst>
        </xdr:cNvPr>
        <xdr:cNvSpPr/>
      </xdr:nvSpPr>
      <xdr:spPr>
        <a:xfrm>
          <a:off x="6924675" y="10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150602</xdr:rowOff>
    </xdr:from>
    <xdr:to>
      <xdr:col>41</xdr:col>
      <xdr:colOff>50800</xdr:colOff>
      <xdr:row>63</xdr:row>
      <xdr:rowOff>153305</xdr:rowOff>
    </xdr:to>
    <xdr:cxnSp macro="">
      <xdr:nvCxnSpPr>
        <xdr:cNvPr id="253" name="直線コネクタ 252">
          <a:extLst>
            <a:ext uri="{FF2B5EF4-FFF2-40B4-BE49-F238E27FC236}">
              <a16:creationId xmlns:a16="http://schemas.microsoft.com/office/drawing/2014/main" xmlns="" id="{9A0D522C-BDA8-426E-997A-21BE0930B096}"/>
            </a:ext>
          </a:extLst>
        </xdr:cNvPr>
        <xdr:cNvCxnSpPr/>
      </xdr:nvCxnSpPr>
      <xdr:spPr>
        <a:xfrm flipV="1">
          <a:off x="6972300" y="10951952"/>
          <a:ext cx="892175" cy="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xmlns="" id="{6155F54B-5376-40FA-8D76-E335DD9AB5E3}"/>
            </a:ext>
          </a:extLst>
        </xdr:cNvPr>
        <xdr:cNvSpPr txBox="1"/>
      </xdr:nvSpPr>
      <xdr:spPr>
        <a:xfrm>
          <a:off x="9281505" y="10561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xmlns="" id="{57A6EEE5-8B7A-44ED-82E0-BC563D2BC2D6}"/>
            </a:ext>
          </a:extLst>
        </xdr:cNvPr>
        <xdr:cNvSpPr txBox="1"/>
      </xdr:nvSpPr>
      <xdr:spPr>
        <a:xfrm>
          <a:off x="8405205" y="105632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xmlns="" id="{03C6D1AB-0B86-4242-8A4D-3A2E329647A4}"/>
            </a:ext>
          </a:extLst>
        </xdr:cNvPr>
        <xdr:cNvSpPr txBox="1"/>
      </xdr:nvSpPr>
      <xdr:spPr>
        <a:xfrm>
          <a:off x="7519380" y="106261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xmlns="" id="{955CC70B-3373-4753-AB6B-00AD2D5A69AC}"/>
            </a:ext>
          </a:extLst>
        </xdr:cNvPr>
        <xdr:cNvSpPr txBox="1"/>
      </xdr:nvSpPr>
      <xdr:spPr>
        <a:xfrm>
          <a:off x="6627205" y="105694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18166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472FA548-42EC-4908-9605-FB95EC7D8321}"/>
            </a:ext>
          </a:extLst>
        </xdr:cNvPr>
        <xdr:cNvSpPr txBox="1"/>
      </xdr:nvSpPr>
      <xdr:spPr>
        <a:xfrm>
          <a:off x="9330270" y="1099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20799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03185695-78C6-484D-A39E-312B088A4013}"/>
            </a:ext>
          </a:extLst>
        </xdr:cNvPr>
        <xdr:cNvSpPr txBox="1"/>
      </xdr:nvSpPr>
      <xdr:spPr>
        <a:xfrm>
          <a:off x="8453970" y="1099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21079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8F55CDA9-E4E3-48B8-9DDA-7DB8A6EB4312}"/>
            </a:ext>
          </a:extLst>
        </xdr:cNvPr>
        <xdr:cNvSpPr txBox="1"/>
      </xdr:nvSpPr>
      <xdr:spPr>
        <a:xfrm>
          <a:off x="7561795" y="109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23782</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4BA89DE3-2B23-412A-B59D-77E6E849EBFA}"/>
            </a:ext>
          </a:extLst>
        </xdr:cNvPr>
        <xdr:cNvSpPr txBox="1"/>
      </xdr:nvSpPr>
      <xdr:spPr>
        <a:xfrm>
          <a:off x="6675970" y="1099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2E9FDA06-9076-4A94-AC44-80F7E9B6512D}"/>
            </a:ext>
          </a:extLst>
        </xdr:cNvPr>
        <xdr:cNvSpPr/>
      </xdr:nvSpPr>
      <xdr:spPr>
        <a:xfrm>
          <a:off x="762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682164A4-856B-4F3A-B1EE-89423A856FE4}"/>
            </a:ext>
          </a:extLst>
        </xdr:cNvPr>
        <xdr:cNvSpPr/>
      </xdr:nvSpPr>
      <xdr:spPr>
        <a:xfrm>
          <a:off x="892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7C31472E-6412-491E-A4E6-FC2547912FEC}"/>
            </a:ext>
          </a:extLst>
        </xdr:cNvPr>
        <xdr:cNvSpPr/>
      </xdr:nvSpPr>
      <xdr:spPr>
        <a:xfrm>
          <a:off x="892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98561E3A-AE52-4583-BFFB-C64D74B02692}"/>
            </a:ext>
          </a:extLst>
        </xdr:cNvPr>
        <xdr:cNvSpPr/>
      </xdr:nvSpPr>
      <xdr:spPr>
        <a:xfrm>
          <a:off x="1905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5D112447-606C-4418-8CF1-E53A5F5987F2}"/>
            </a:ext>
          </a:extLst>
        </xdr:cNvPr>
        <xdr:cNvSpPr/>
      </xdr:nvSpPr>
      <xdr:spPr>
        <a:xfrm>
          <a:off x="1905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8544CEB9-D7EF-48EC-B9EA-F02ED79DAA0C}"/>
            </a:ext>
          </a:extLst>
        </xdr:cNvPr>
        <xdr:cNvSpPr/>
      </xdr:nvSpPr>
      <xdr:spPr>
        <a:xfrm>
          <a:off x="3048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585264BE-72DE-4D54-AFE5-2CCAE3A8C659}"/>
            </a:ext>
          </a:extLst>
        </xdr:cNvPr>
        <xdr:cNvSpPr/>
      </xdr:nvSpPr>
      <xdr:spPr>
        <a:xfrm>
          <a:off x="3048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10FA9E78-5932-4278-AB6A-A4EEB63C2B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046092C2-2560-433D-B546-4E507A963AD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D9C0C061-ABA7-425D-AA3F-B8C7C74396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35BDE4B2-C7E6-4318-B433-DD7D0739067D}"/>
            </a:ext>
          </a:extLst>
        </xdr:cNvPr>
        <xdr:cNvSpPr txBox="1"/>
      </xdr:nvSpPr>
      <xdr:spPr>
        <a:xfrm>
          <a:off x="297996" y="1510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xmlns="" id="{3C03B969-0815-4526-9EEF-FE892F2C9D6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xmlns="" id="{20B82A82-B829-488B-B6C8-30A46D9FF348}"/>
            </a:ext>
          </a:extLst>
        </xdr:cNvPr>
        <xdr:cNvSpPr txBox="1"/>
      </xdr:nvSpPr>
      <xdr:spPr>
        <a:xfrm>
          <a:off x="297996" y="147743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xmlns="" id="{DBB89260-73B1-424B-A7BB-9F4D147DD2A3}"/>
            </a:ext>
          </a:extLst>
        </xdr:cNvPr>
        <xdr:cNvCxnSpPr/>
      </xdr:nvCxnSpPr>
      <xdr:spPr>
        <a:xfrm>
          <a:off x="762000" y="1459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xmlns="" id="{469C9BC4-79E7-4605-9E71-F490733F81F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xmlns="" id="{E7FD38D7-62B6-4E0E-BDDC-29A3B016B277}"/>
            </a:ext>
          </a:extLst>
        </xdr:cNvPr>
        <xdr:cNvCxnSpPr/>
      </xdr:nvCxnSpPr>
      <xdr:spPr>
        <a:xfrm>
          <a:off x="762000" y="142634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xmlns="" id="{7A1FA18D-24D3-46E3-9042-F361430C234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xmlns="" id="{2274ACD3-9911-49E9-9E5D-045BEA462D16}"/>
            </a:ext>
          </a:extLst>
        </xdr:cNvPr>
        <xdr:cNvCxnSpPr/>
      </xdr:nvCxnSpPr>
      <xdr:spPr>
        <a:xfrm>
          <a:off x="762000" y="1393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xmlns="" id="{8FBC2991-3F8B-4313-80E5-094ADAE47E3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xmlns="" id="{ABFAE03C-1C70-4975-A177-78EA9F292CFD}"/>
            </a:ext>
          </a:extLst>
        </xdr:cNvPr>
        <xdr:cNvCxnSpPr/>
      </xdr:nvCxnSpPr>
      <xdr:spPr>
        <a:xfrm>
          <a:off x="762000" y="1361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xmlns="" id="{7B8E0938-9F43-4E1E-B380-CA9BE0953F0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xmlns="" id="{3E795BDF-363C-4362-92FF-741F26D9538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xmlns="" id="{C52E51B9-11C6-4FE4-BFC2-08740217C03A}"/>
            </a:ext>
          </a:extLst>
        </xdr:cNvPr>
        <xdr:cNvSpPr txBox="1"/>
      </xdr:nvSpPr>
      <xdr:spPr>
        <a:xfrm>
          <a:off x="423061" y="131415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89132470-C41D-4FDB-BB83-6872AEAC824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02768F7C-4C8C-40FB-B06F-7F5F026D5C2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xmlns="" id="{4648E72A-E29D-4166-8254-049B09AF6A0A}"/>
            </a:ext>
          </a:extLst>
        </xdr:cNvPr>
        <xdr:cNvCxnSpPr/>
      </xdr:nvCxnSpPr>
      <xdr:spPr>
        <a:xfrm flipV="1">
          <a:off x="4638040"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xmlns="" id="{DF8CADD6-AFCB-484C-90BD-CBF59FBE1974}"/>
            </a:ext>
          </a:extLst>
        </xdr:cNvPr>
        <xdr:cNvSpPr txBox="1"/>
      </xdr:nvSpPr>
      <xdr:spPr>
        <a:xfrm>
          <a:off x="46767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xmlns="" id="{C35942C5-3593-42C0-9476-6465B5767E38}"/>
            </a:ext>
          </a:extLst>
        </xdr:cNvPr>
        <xdr:cNvCxnSpPr/>
      </xdr:nvCxnSpPr>
      <xdr:spPr>
        <a:xfrm>
          <a:off x="4549775" y="14913429"/>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xmlns="" id="{87A05988-B6BB-4B05-87D4-F16AF3BF7BA3}"/>
            </a:ext>
          </a:extLst>
        </xdr:cNvPr>
        <xdr:cNvSpPr txBox="1"/>
      </xdr:nvSpPr>
      <xdr:spPr>
        <a:xfrm>
          <a:off x="4676775"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xmlns="" id="{F28F8FBC-C2DD-4790-9093-A6D3E588E662}"/>
            </a:ext>
          </a:extLst>
        </xdr:cNvPr>
        <xdr:cNvCxnSpPr/>
      </xdr:nvCxnSpPr>
      <xdr:spPr>
        <a:xfrm>
          <a:off x="4549775" y="13350784"/>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C91629D5-3E0D-49E2-AF2A-838D1D88420B}"/>
            </a:ext>
          </a:extLst>
        </xdr:cNvPr>
        <xdr:cNvSpPr txBox="1"/>
      </xdr:nvSpPr>
      <xdr:spPr>
        <a:xfrm>
          <a:off x="4676775" y="14207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xmlns="" id="{B1B5AE8F-1B6B-4B7C-869A-2A7DBD93D8B8}"/>
            </a:ext>
          </a:extLst>
        </xdr:cNvPr>
        <xdr:cNvSpPr/>
      </xdr:nvSpPr>
      <xdr:spPr>
        <a:xfrm>
          <a:off x="4587875" y="14225814"/>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xmlns="" id="{0284633C-BF7F-44EA-B499-72DD96428106}"/>
            </a:ext>
          </a:extLst>
        </xdr:cNvPr>
        <xdr:cNvSpPr/>
      </xdr:nvSpPr>
      <xdr:spPr>
        <a:xfrm>
          <a:off x="3749675" y="14233979"/>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xmlns="" id="{9E7AEE4A-0971-4563-B851-0C3FD0ADABA0}"/>
            </a:ext>
          </a:extLst>
        </xdr:cNvPr>
        <xdr:cNvSpPr/>
      </xdr:nvSpPr>
      <xdr:spPr>
        <a:xfrm>
          <a:off x="2857500" y="1428623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xmlns="" id="{04860ABD-80D5-4859-8E0B-D5153C236ACD}"/>
            </a:ext>
          </a:extLst>
        </xdr:cNvPr>
        <xdr:cNvSpPr/>
      </xdr:nvSpPr>
      <xdr:spPr>
        <a:xfrm>
          <a:off x="1971675" y="142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xmlns="" id="{4BB52138-1C45-49FD-AA59-7EF9DA4F7B92}"/>
            </a:ext>
          </a:extLst>
        </xdr:cNvPr>
        <xdr:cNvSpPr/>
      </xdr:nvSpPr>
      <xdr:spPr>
        <a:xfrm>
          <a:off x="1082675" y="14233979"/>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B5123075-A901-4B61-BD97-3AAB091BFE03}"/>
            </a:ext>
          </a:extLst>
        </xdr:cNvPr>
        <xdr:cNvSpPr txBox="1"/>
      </xdr:nvSpPr>
      <xdr:spPr>
        <a:xfrm>
          <a:off x="44481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6422C213-0A64-4EE9-B3FF-3172E14892BE}"/>
            </a:ext>
          </a:extLst>
        </xdr:cNvPr>
        <xdr:cNvSpPr txBox="1"/>
      </xdr:nvSpPr>
      <xdr:spPr>
        <a:xfrm>
          <a:off x="3609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E266E4C0-1E7A-491F-BAB1-337B70A7CFEE}"/>
            </a:ext>
          </a:extLst>
        </xdr:cNvPr>
        <xdr:cNvSpPr txBox="1"/>
      </xdr:nvSpPr>
      <xdr:spPr>
        <a:xfrm>
          <a:off x="2720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37905E0-1DAF-492F-A98F-0EF16647EE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D870F7B2-17A6-4B32-A81A-A07D5242B643}"/>
            </a:ext>
          </a:extLst>
        </xdr:cNvPr>
        <xdr:cNvSpPr txBox="1"/>
      </xdr:nvSpPr>
      <xdr:spPr>
        <a:xfrm>
          <a:off x="942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67311</xdr:rowOff>
    </xdr:from>
    <xdr:to>
      <xdr:col>24</xdr:col>
      <xdr:colOff>114300</xdr:colOff>
      <xdr:row>79</xdr:row>
      <xdr:rowOff>168911</xdr:rowOff>
    </xdr:to>
    <xdr:sp macro="" textlink="">
      <xdr:nvSpPr>
        <xdr:cNvPr id="303" name="楕円 302">
          <a:extLst>
            <a:ext uri="{FF2B5EF4-FFF2-40B4-BE49-F238E27FC236}">
              <a16:creationId xmlns:a16="http://schemas.microsoft.com/office/drawing/2014/main" xmlns="" id="{8C559675-726E-4214-B1C4-B6065CF8EF8E}"/>
            </a:ext>
          </a:extLst>
        </xdr:cNvPr>
        <xdr:cNvSpPr/>
      </xdr:nvSpPr>
      <xdr:spPr>
        <a:xfrm>
          <a:off x="4587875" y="13615036"/>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90188</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68B61907-1AC9-4CE1-897F-F04817642865}"/>
            </a:ext>
          </a:extLst>
        </xdr:cNvPr>
        <xdr:cNvSpPr txBox="1"/>
      </xdr:nvSpPr>
      <xdr:spPr>
        <a:xfrm>
          <a:off x="4676775" y="1346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21589</xdr:rowOff>
    </xdr:from>
    <xdr:to>
      <xdr:col>20</xdr:col>
      <xdr:colOff>38100</xdr:colOff>
      <xdr:row>79</xdr:row>
      <xdr:rowOff>123189</xdr:rowOff>
    </xdr:to>
    <xdr:sp macro="" textlink="">
      <xdr:nvSpPr>
        <xdr:cNvPr id="305" name="楕円 304">
          <a:extLst>
            <a:ext uri="{FF2B5EF4-FFF2-40B4-BE49-F238E27FC236}">
              <a16:creationId xmlns:a16="http://schemas.microsoft.com/office/drawing/2014/main" xmlns="" id="{BAA29F0C-47BD-4CF7-B72A-5AE51721CEFB}"/>
            </a:ext>
          </a:extLst>
        </xdr:cNvPr>
        <xdr:cNvSpPr/>
      </xdr:nvSpPr>
      <xdr:spPr>
        <a:xfrm>
          <a:off x="3749675" y="13566139"/>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72389</xdr:rowOff>
    </xdr:from>
    <xdr:to>
      <xdr:col>24</xdr:col>
      <xdr:colOff>63500</xdr:colOff>
      <xdr:row>79</xdr:row>
      <xdr:rowOff>118111</xdr:rowOff>
    </xdr:to>
    <xdr:cxnSp macro="">
      <xdr:nvCxnSpPr>
        <xdr:cNvPr id="306" name="直線コネクタ 305">
          <a:extLst>
            <a:ext uri="{FF2B5EF4-FFF2-40B4-BE49-F238E27FC236}">
              <a16:creationId xmlns:a16="http://schemas.microsoft.com/office/drawing/2014/main" xmlns="" id="{0F531947-E0BB-4151-9D47-06F27BAB879B}"/>
            </a:ext>
          </a:extLst>
        </xdr:cNvPr>
        <xdr:cNvCxnSpPr/>
      </xdr:nvCxnSpPr>
      <xdr:spPr>
        <a:xfrm>
          <a:off x="3800475" y="13616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145687</xdr:rowOff>
    </xdr:from>
    <xdr:to>
      <xdr:col>15</xdr:col>
      <xdr:colOff>101600</xdr:colOff>
      <xdr:row>79</xdr:row>
      <xdr:rowOff>75837</xdr:rowOff>
    </xdr:to>
    <xdr:sp macro="" textlink="">
      <xdr:nvSpPr>
        <xdr:cNvPr id="307" name="楕円 306">
          <a:extLst>
            <a:ext uri="{FF2B5EF4-FFF2-40B4-BE49-F238E27FC236}">
              <a16:creationId xmlns:a16="http://schemas.microsoft.com/office/drawing/2014/main" xmlns="" id="{9E2B76B1-31D7-41CD-8C59-341BD67AA9CB}"/>
            </a:ext>
          </a:extLst>
        </xdr:cNvPr>
        <xdr:cNvSpPr/>
      </xdr:nvSpPr>
      <xdr:spPr>
        <a:xfrm>
          <a:off x="2857500" y="13521962"/>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25037</xdr:rowOff>
    </xdr:from>
    <xdr:to>
      <xdr:col>19</xdr:col>
      <xdr:colOff>177800</xdr:colOff>
      <xdr:row>79</xdr:row>
      <xdr:rowOff>72389</xdr:rowOff>
    </xdr:to>
    <xdr:cxnSp macro="">
      <xdr:nvCxnSpPr>
        <xdr:cNvPr id="308" name="直線コネクタ 307">
          <a:extLst>
            <a:ext uri="{FF2B5EF4-FFF2-40B4-BE49-F238E27FC236}">
              <a16:creationId xmlns:a16="http://schemas.microsoft.com/office/drawing/2014/main" xmlns="" id="{5E5DF294-3E84-4848-BFE1-F72274EC22F9}"/>
            </a:ext>
          </a:extLst>
        </xdr:cNvPr>
        <xdr:cNvCxnSpPr/>
      </xdr:nvCxnSpPr>
      <xdr:spPr>
        <a:xfrm>
          <a:off x="2911475" y="13572762"/>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117929</xdr:rowOff>
    </xdr:from>
    <xdr:to>
      <xdr:col>10</xdr:col>
      <xdr:colOff>165100</xdr:colOff>
      <xdr:row>79</xdr:row>
      <xdr:rowOff>48079</xdr:rowOff>
    </xdr:to>
    <xdr:sp macro="" textlink="">
      <xdr:nvSpPr>
        <xdr:cNvPr id="309" name="楕円 308">
          <a:extLst>
            <a:ext uri="{FF2B5EF4-FFF2-40B4-BE49-F238E27FC236}">
              <a16:creationId xmlns:a16="http://schemas.microsoft.com/office/drawing/2014/main" xmlns="" id="{EDB7C000-3D10-443B-9740-237A615777C1}"/>
            </a:ext>
          </a:extLst>
        </xdr:cNvPr>
        <xdr:cNvSpPr/>
      </xdr:nvSpPr>
      <xdr:spPr>
        <a:xfrm>
          <a:off x="1971675" y="13491029"/>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168729</xdr:rowOff>
    </xdr:from>
    <xdr:to>
      <xdr:col>15</xdr:col>
      <xdr:colOff>50800</xdr:colOff>
      <xdr:row>79</xdr:row>
      <xdr:rowOff>25037</xdr:rowOff>
    </xdr:to>
    <xdr:cxnSp macro="">
      <xdr:nvCxnSpPr>
        <xdr:cNvPr id="310" name="直線コネクタ 309">
          <a:extLst>
            <a:ext uri="{FF2B5EF4-FFF2-40B4-BE49-F238E27FC236}">
              <a16:creationId xmlns:a16="http://schemas.microsoft.com/office/drawing/2014/main" xmlns="" id="{12C0B532-E579-4D1A-A3C4-4517DCF1DDCF}"/>
            </a:ext>
          </a:extLst>
        </xdr:cNvPr>
        <xdr:cNvCxnSpPr/>
      </xdr:nvCxnSpPr>
      <xdr:spPr>
        <a:xfrm>
          <a:off x="2019300" y="13541829"/>
          <a:ext cx="892175" cy="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163649</xdr:rowOff>
    </xdr:from>
    <xdr:to>
      <xdr:col>6</xdr:col>
      <xdr:colOff>38100</xdr:colOff>
      <xdr:row>80</xdr:row>
      <xdr:rowOff>93799</xdr:rowOff>
    </xdr:to>
    <xdr:sp macro="" textlink="">
      <xdr:nvSpPr>
        <xdr:cNvPr id="311" name="楕円 310">
          <a:extLst>
            <a:ext uri="{FF2B5EF4-FFF2-40B4-BE49-F238E27FC236}">
              <a16:creationId xmlns:a16="http://schemas.microsoft.com/office/drawing/2014/main" xmlns="" id="{6C86E1AC-4B2E-4F3B-B4A5-0CDA7B5B3F2C}"/>
            </a:ext>
          </a:extLst>
        </xdr:cNvPr>
        <xdr:cNvSpPr/>
      </xdr:nvSpPr>
      <xdr:spPr>
        <a:xfrm>
          <a:off x="1082675" y="13711374"/>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168729</xdr:rowOff>
    </xdr:from>
    <xdr:to>
      <xdr:col>10</xdr:col>
      <xdr:colOff>114300</xdr:colOff>
      <xdr:row>80</xdr:row>
      <xdr:rowOff>42999</xdr:rowOff>
    </xdr:to>
    <xdr:cxnSp macro="">
      <xdr:nvCxnSpPr>
        <xdr:cNvPr id="312" name="直線コネクタ 311">
          <a:extLst>
            <a:ext uri="{FF2B5EF4-FFF2-40B4-BE49-F238E27FC236}">
              <a16:creationId xmlns:a16="http://schemas.microsoft.com/office/drawing/2014/main" xmlns="" id="{EEFF1D55-536A-4BAB-B372-8E7CF18EC26D}"/>
            </a:ext>
          </a:extLst>
        </xdr:cNvPr>
        <xdr:cNvCxnSpPr/>
      </xdr:nvCxnSpPr>
      <xdr:spPr>
        <a:xfrm flipV="1">
          <a:off x="1133475" y="13541829"/>
          <a:ext cx="885825" cy="2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xmlns="" id="{8DA00C2A-90CD-4116-8585-0D97133A91AC}"/>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xmlns="" id="{0066667E-5D7D-4B9A-8D18-AAF20241EB37}"/>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xmlns="" id="{47E0A913-C253-4E9B-96F6-70F7BC6AA139}"/>
            </a:ext>
          </a:extLst>
        </xdr:cNvPr>
        <xdr:cNvSpPr txBox="1"/>
      </xdr:nvSpPr>
      <xdr:spPr>
        <a:xfrm>
          <a:off x="1819919"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a16="http://schemas.microsoft.com/office/drawing/2014/main" xmlns="" id="{70FA4CED-EBC9-467D-9597-0902B4F7EE1B}"/>
            </a:ext>
          </a:extLst>
        </xdr:cNvPr>
        <xdr:cNvSpPr txBox="1"/>
      </xdr:nvSpPr>
      <xdr:spPr>
        <a:xfrm>
          <a:off x="930919"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139716</xdr:rowOff>
    </xdr:from>
    <xdr:ext cx="405111" cy="259045"/>
    <xdr:sp macro="" textlink="">
      <xdr:nvSpPr>
        <xdr:cNvPr id="317" name="n_1mainValue【公営住宅】&#10;有形固定資産減価償却率">
          <a:extLst>
            <a:ext uri="{FF2B5EF4-FFF2-40B4-BE49-F238E27FC236}">
              <a16:creationId xmlns:a16="http://schemas.microsoft.com/office/drawing/2014/main" xmlns="" id="{945DDEA3-A8B5-4C69-8CB2-3D2C8104EEED}"/>
            </a:ext>
          </a:extLst>
        </xdr:cNvPr>
        <xdr:cNvSpPr txBox="1"/>
      </xdr:nvSpPr>
      <xdr:spPr>
        <a:xfrm>
          <a:off x="3582044"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92364</xdr:rowOff>
    </xdr:from>
    <xdr:ext cx="405111" cy="259045"/>
    <xdr:sp macro="" textlink="">
      <xdr:nvSpPr>
        <xdr:cNvPr id="318" name="n_2mainValue【公営住宅】&#10;有形固定資産減価償却率">
          <a:extLst>
            <a:ext uri="{FF2B5EF4-FFF2-40B4-BE49-F238E27FC236}">
              <a16:creationId xmlns:a16="http://schemas.microsoft.com/office/drawing/2014/main" xmlns="" id="{4BF55076-5955-4DCF-8C3B-61506B26C1B3}"/>
            </a:ext>
          </a:extLst>
        </xdr:cNvPr>
        <xdr:cNvSpPr txBox="1"/>
      </xdr:nvSpPr>
      <xdr:spPr>
        <a:xfrm>
          <a:off x="2705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64606</xdr:rowOff>
    </xdr:from>
    <xdr:ext cx="405111" cy="259045"/>
    <xdr:sp macro="" textlink="">
      <xdr:nvSpPr>
        <xdr:cNvPr id="319" name="n_3mainValue【公営住宅】&#10;有形固定資産減価償却率">
          <a:extLst>
            <a:ext uri="{FF2B5EF4-FFF2-40B4-BE49-F238E27FC236}">
              <a16:creationId xmlns:a16="http://schemas.microsoft.com/office/drawing/2014/main" xmlns="" id="{44081165-3E51-4DD1-9078-F2E191D01FB1}"/>
            </a:ext>
          </a:extLst>
        </xdr:cNvPr>
        <xdr:cNvSpPr txBox="1"/>
      </xdr:nvSpPr>
      <xdr:spPr>
        <a:xfrm>
          <a:off x="1819919" y="1326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110326</xdr:rowOff>
    </xdr:from>
    <xdr:ext cx="405111" cy="259045"/>
    <xdr:sp macro="" textlink="">
      <xdr:nvSpPr>
        <xdr:cNvPr id="320" name="n_4mainValue【公営住宅】&#10;有形固定資産減価償却率">
          <a:extLst>
            <a:ext uri="{FF2B5EF4-FFF2-40B4-BE49-F238E27FC236}">
              <a16:creationId xmlns:a16="http://schemas.microsoft.com/office/drawing/2014/main" xmlns="" id="{0F46B7DC-9E4D-4848-9EE8-311780B8DB79}"/>
            </a:ext>
          </a:extLst>
        </xdr:cNvPr>
        <xdr:cNvSpPr txBox="1"/>
      </xdr:nvSpPr>
      <xdr:spPr>
        <a:xfrm>
          <a:off x="930919"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2601ADD9-B228-462F-B89B-AD8B30DA8901}"/>
            </a:ext>
          </a:extLst>
        </xdr:cNvPr>
        <xdr:cNvSpPr/>
      </xdr:nvSpPr>
      <xdr:spPr>
        <a:xfrm>
          <a:off x="6607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83E9B896-BF49-4AD7-997A-542383DF1B78}"/>
            </a:ext>
          </a:extLst>
        </xdr:cNvPr>
        <xdr:cNvSpPr/>
      </xdr:nvSpPr>
      <xdr:spPr>
        <a:xfrm>
          <a:off x="6734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5F35D9E7-7ABE-4ED9-A9A8-6F4D6FEA6A93}"/>
            </a:ext>
          </a:extLst>
        </xdr:cNvPr>
        <xdr:cNvSpPr/>
      </xdr:nvSpPr>
      <xdr:spPr>
        <a:xfrm>
          <a:off x="6734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1E52C5DB-8429-46F0-B96A-6E86B88047F5}"/>
            </a:ext>
          </a:extLst>
        </xdr:cNvPr>
        <xdr:cNvSpPr/>
      </xdr:nvSpPr>
      <xdr:spPr>
        <a:xfrm>
          <a:off x="7750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2586EFFC-4DED-4012-B631-36320234D75C}"/>
            </a:ext>
          </a:extLst>
        </xdr:cNvPr>
        <xdr:cNvSpPr/>
      </xdr:nvSpPr>
      <xdr:spPr>
        <a:xfrm>
          <a:off x="7750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E1F58C8F-D786-4A54-8668-BF17D65157FC}"/>
            </a:ext>
          </a:extLst>
        </xdr:cNvPr>
        <xdr:cNvSpPr/>
      </xdr:nvSpPr>
      <xdr:spPr>
        <a:xfrm>
          <a:off x="8893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C82EAB11-3ACE-41C7-BB05-A55292F12F74}"/>
            </a:ext>
          </a:extLst>
        </xdr:cNvPr>
        <xdr:cNvSpPr/>
      </xdr:nvSpPr>
      <xdr:spPr>
        <a:xfrm>
          <a:off x="8893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2241F872-277D-46DE-9DA4-8195951C4801}"/>
            </a:ext>
          </a:extLst>
        </xdr:cNvPr>
        <xdr:cNvSpPr/>
      </xdr:nvSpPr>
      <xdr:spPr>
        <a:xfrm>
          <a:off x="6607175"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C55101E3-166B-45EF-ABBD-27FCDA885A59}"/>
            </a:ext>
          </a:extLst>
        </xdr:cNvPr>
        <xdr:cNvSpPr txBox="1"/>
      </xdr:nvSpPr>
      <xdr:spPr>
        <a:xfrm>
          <a:off x="65690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FFCBB448-E02C-4D15-95A0-5DC236DA0894}"/>
            </a:ext>
          </a:extLst>
        </xdr:cNvPr>
        <xdr:cNvCxnSpPr/>
      </xdr:nvCxnSpPr>
      <xdr:spPr>
        <a:xfrm>
          <a:off x="6607175"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xmlns="" id="{B038C0B1-D68E-49CB-9838-8B70D47B9A36}"/>
            </a:ext>
          </a:extLst>
        </xdr:cNvPr>
        <xdr:cNvCxnSpPr/>
      </xdr:nvCxnSpPr>
      <xdr:spPr>
        <a:xfrm>
          <a:off x="6607175"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xmlns="" id="{13F478F2-DC35-4F71-83FD-2300032ED554}"/>
            </a:ext>
          </a:extLst>
        </xdr:cNvPr>
        <xdr:cNvSpPr txBox="1"/>
      </xdr:nvSpPr>
      <xdr:spPr>
        <a:xfrm>
          <a:off x="6136821" y="1464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xmlns="" id="{56CA117A-6134-4543-8CD3-4DD4BC656283}"/>
            </a:ext>
          </a:extLst>
        </xdr:cNvPr>
        <xdr:cNvCxnSpPr/>
      </xdr:nvCxnSpPr>
      <xdr:spPr>
        <a:xfrm>
          <a:off x="6607175"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xmlns="" id="{E77E0947-4C2F-4B0C-BDA8-44034D44905D}"/>
            </a:ext>
          </a:extLst>
        </xdr:cNvPr>
        <xdr:cNvSpPr txBox="1"/>
      </xdr:nvSpPr>
      <xdr:spPr>
        <a:xfrm>
          <a:off x="6072701" y="14186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xmlns="" id="{B856C013-610A-4D1E-BD19-3E4D17B15F3E}"/>
            </a:ext>
          </a:extLst>
        </xdr:cNvPr>
        <xdr:cNvCxnSpPr/>
      </xdr:nvCxnSpPr>
      <xdr:spPr>
        <a:xfrm>
          <a:off x="6607175"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xmlns="" id="{45548F36-E5E6-4058-AB3E-ABB95CD68D85}"/>
            </a:ext>
          </a:extLst>
        </xdr:cNvPr>
        <xdr:cNvSpPr txBox="1"/>
      </xdr:nvSpPr>
      <xdr:spPr>
        <a:xfrm>
          <a:off x="6072701" y="13729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xmlns="" id="{DAA60C7D-93D2-4651-B76E-CF0FDEC088BB}"/>
            </a:ext>
          </a:extLst>
        </xdr:cNvPr>
        <xdr:cNvCxnSpPr/>
      </xdr:nvCxnSpPr>
      <xdr:spPr>
        <a:xfrm>
          <a:off x="6607175"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xmlns="" id="{062802E0-4B99-4146-BD9D-4882CDB31E34}"/>
            </a:ext>
          </a:extLst>
        </xdr:cNvPr>
        <xdr:cNvSpPr txBox="1"/>
      </xdr:nvSpPr>
      <xdr:spPr>
        <a:xfrm>
          <a:off x="6072701" y="13272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2B731965-23F1-46E6-94F0-372D370C90B2}"/>
            </a:ext>
          </a:extLst>
        </xdr:cNvPr>
        <xdr:cNvCxnSpPr/>
      </xdr:nvCxnSpPr>
      <xdr:spPr>
        <a:xfrm>
          <a:off x="6607175"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xmlns="" id="{17164DC4-B81B-4681-8A5F-D1327866E8DF}"/>
            </a:ext>
          </a:extLst>
        </xdr:cNvPr>
        <xdr:cNvSpPr txBox="1"/>
      </xdr:nvSpPr>
      <xdr:spPr>
        <a:xfrm>
          <a:off x="6072701" y="12814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5FFBEA21-0A04-4128-AC16-35586C3BB05C}"/>
            </a:ext>
          </a:extLst>
        </xdr:cNvPr>
        <xdr:cNvSpPr/>
      </xdr:nvSpPr>
      <xdr:spPr>
        <a:xfrm>
          <a:off x="6607175"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xmlns="" id="{35C5781B-A202-4BEC-A158-964B2BE190EA}"/>
            </a:ext>
          </a:extLst>
        </xdr:cNvPr>
        <xdr:cNvCxnSpPr/>
      </xdr:nvCxnSpPr>
      <xdr:spPr>
        <a:xfrm flipV="1">
          <a:off x="10476865" y="13444779"/>
          <a:ext cx="0" cy="132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xmlns="" id="{66C4019E-5162-44AE-9078-8AECE36E7FE7}"/>
            </a:ext>
          </a:extLst>
        </xdr:cNvPr>
        <xdr:cNvSpPr txBox="1"/>
      </xdr:nvSpPr>
      <xdr:spPr>
        <a:xfrm>
          <a:off x="10515600" y="14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xmlns="" id="{E4FF8890-6203-4AD6-BDAC-837680747FF5}"/>
            </a:ext>
          </a:extLst>
        </xdr:cNvPr>
        <xdr:cNvCxnSpPr/>
      </xdr:nvCxnSpPr>
      <xdr:spPr>
        <a:xfrm>
          <a:off x="10391775"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xmlns="" id="{7FA0FA44-22C4-499A-9A6E-41B46BDA5386}"/>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xmlns="" id="{0C44E679-BC59-4B30-9EDA-40E26F4A53CC}"/>
            </a:ext>
          </a:extLst>
        </xdr:cNvPr>
        <xdr:cNvCxnSpPr/>
      </xdr:nvCxnSpPr>
      <xdr:spPr>
        <a:xfrm>
          <a:off x="10391775" y="1344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xmlns="" id="{332B1438-0F1F-4D61-88DC-00B25CF64231}"/>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xmlns="" id="{B61A2369-B344-472E-B02B-C99FCEDE480F}"/>
            </a:ext>
          </a:extLst>
        </xdr:cNvPr>
        <xdr:cNvSpPr/>
      </xdr:nvSpPr>
      <xdr:spPr>
        <a:xfrm>
          <a:off x="10429875" y="14552067"/>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xmlns="" id="{D22BCA04-E19D-4146-8A52-27A6190B516C}"/>
            </a:ext>
          </a:extLst>
        </xdr:cNvPr>
        <xdr:cNvSpPr/>
      </xdr:nvSpPr>
      <xdr:spPr>
        <a:xfrm>
          <a:off x="9591675" y="14527789"/>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xmlns="" id="{A5AB86DD-7897-4BC6-A0E2-883DA5F343AE}"/>
            </a:ext>
          </a:extLst>
        </xdr:cNvPr>
        <xdr:cNvSpPr/>
      </xdr:nvSpPr>
      <xdr:spPr>
        <a:xfrm>
          <a:off x="8702675" y="14535907"/>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xmlns="" id="{8F3DEF74-A347-4B27-9C39-4F5AFE757610}"/>
            </a:ext>
          </a:extLst>
        </xdr:cNvPr>
        <xdr:cNvSpPr/>
      </xdr:nvSpPr>
      <xdr:spPr>
        <a:xfrm>
          <a:off x="7810500" y="14590609"/>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xmlns="" id="{E7B31A55-A9A4-4333-B856-2021044F0A44}"/>
            </a:ext>
          </a:extLst>
        </xdr:cNvPr>
        <xdr:cNvSpPr/>
      </xdr:nvSpPr>
      <xdr:spPr>
        <a:xfrm>
          <a:off x="6924675" y="14570309"/>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33ABEE62-968A-4CA0-AC96-F6259FD1585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78860894-9392-4A8E-B9B8-7277E868AA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9869154D-8B3D-4BA9-A198-51900FA6A602}"/>
            </a:ext>
          </a:extLst>
        </xdr:cNvPr>
        <xdr:cNvSpPr txBox="1"/>
      </xdr:nvSpPr>
      <xdr:spPr>
        <a:xfrm>
          <a:off x="8562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8013D769-28B9-43F7-B519-23EE2A412C16}"/>
            </a:ext>
          </a:extLst>
        </xdr:cNvPr>
        <xdr:cNvSpPr txBox="1"/>
      </xdr:nvSpPr>
      <xdr:spPr>
        <a:xfrm>
          <a:off x="7673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BC34926E-DA9B-4820-AF55-44FF8A2D24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133055</xdr:rowOff>
    </xdr:from>
    <xdr:to>
      <xdr:col>55</xdr:col>
      <xdr:colOff>50800</xdr:colOff>
      <xdr:row>86</xdr:row>
      <xdr:rowOff>63205</xdr:rowOff>
    </xdr:to>
    <xdr:sp macro="" textlink="">
      <xdr:nvSpPr>
        <xdr:cNvPr id="358" name="楕円 357">
          <a:extLst>
            <a:ext uri="{FF2B5EF4-FFF2-40B4-BE49-F238E27FC236}">
              <a16:creationId xmlns:a16="http://schemas.microsoft.com/office/drawing/2014/main" xmlns="" id="{225301B9-8463-4393-8BC8-F3BC179A0475}"/>
            </a:ext>
          </a:extLst>
        </xdr:cNvPr>
        <xdr:cNvSpPr/>
      </xdr:nvSpPr>
      <xdr:spPr>
        <a:xfrm>
          <a:off x="10429875" y="1470630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47982</xdr:rowOff>
    </xdr:from>
    <xdr:ext cx="469744" cy="259045"/>
    <xdr:sp macro="" textlink="">
      <xdr:nvSpPr>
        <xdr:cNvPr id="359" name="【公営住宅】&#10;一人当たり面積該当値テキスト">
          <a:extLst>
            <a:ext uri="{FF2B5EF4-FFF2-40B4-BE49-F238E27FC236}">
              <a16:creationId xmlns:a16="http://schemas.microsoft.com/office/drawing/2014/main" xmlns="" id="{869E8D1F-5ECB-48C3-B942-C22D85797661}"/>
            </a:ext>
          </a:extLst>
        </xdr:cNvPr>
        <xdr:cNvSpPr txBox="1"/>
      </xdr:nvSpPr>
      <xdr:spPr>
        <a:xfrm>
          <a:off x="10515600" y="1462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133513</xdr:rowOff>
    </xdr:from>
    <xdr:to>
      <xdr:col>50</xdr:col>
      <xdr:colOff>165100</xdr:colOff>
      <xdr:row>86</xdr:row>
      <xdr:rowOff>63663</xdr:rowOff>
    </xdr:to>
    <xdr:sp macro="" textlink="">
      <xdr:nvSpPr>
        <xdr:cNvPr id="360" name="楕円 359">
          <a:extLst>
            <a:ext uri="{FF2B5EF4-FFF2-40B4-BE49-F238E27FC236}">
              <a16:creationId xmlns:a16="http://schemas.microsoft.com/office/drawing/2014/main" xmlns="" id="{8914A11F-0324-43F7-995F-019C370D0563}"/>
            </a:ext>
          </a:extLst>
        </xdr:cNvPr>
        <xdr:cNvSpPr/>
      </xdr:nvSpPr>
      <xdr:spPr>
        <a:xfrm>
          <a:off x="9591675" y="14706763"/>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12405</xdr:rowOff>
    </xdr:from>
    <xdr:to>
      <xdr:col>55</xdr:col>
      <xdr:colOff>0</xdr:colOff>
      <xdr:row>86</xdr:row>
      <xdr:rowOff>12863</xdr:rowOff>
    </xdr:to>
    <xdr:cxnSp macro="">
      <xdr:nvCxnSpPr>
        <xdr:cNvPr id="361" name="直線コネクタ 360">
          <a:extLst>
            <a:ext uri="{FF2B5EF4-FFF2-40B4-BE49-F238E27FC236}">
              <a16:creationId xmlns:a16="http://schemas.microsoft.com/office/drawing/2014/main" xmlns="" id="{1545A80E-A744-42D9-A462-7261A7253A36}"/>
            </a:ext>
          </a:extLst>
        </xdr:cNvPr>
        <xdr:cNvCxnSpPr/>
      </xdr:nvCxnSpPr>
      <xdr:spPr>
        <a:xfrm flipV="1">
          <a:off x="9639300" y="1476028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133879</xdr:rowOff>
    </xdr:from>
    <xdr:to>
      <xdr:col>46</xdr:col>
      <xdr:colOff>38100</xdr:colOff>
      <xdr:row>86</xdr:row>
      <xdr:rowOff>64029</xdr:rowOff>
    </xdr:to>
    <xdr:sp macro="" textlink="">
      <xdr:nvSpPr>
        <xdr:cNvPr id="362" name="楕円 361">
          <a:extLst>
            <a:ext uri="{FF2B5EF4-FFF2-40B4-BE49-F238E27FC236}">
              <a16:creationId xmlns:a16="http://schemas.microsoft.com/office/drawing/2014/main" xmlns="" id="{B6F78134-7BAF-45FE-B151-B632B4746EB7}"/>
            </a:ext>
          </a:extLst>
        </xdr:cNvPr>
        <xdr:cNvSpPr/>
      </xdr:nvSpPr>
      <xdr:spPr>
        <a:xfrm>
          <a:off x="8702675" y="14707129"/>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12863</xdr:rowOff>
    </xdr:from>
    <xdr:to>
      <xdr:col>50</xdr:col>
      <xdr:colOff>114300</xdr:colOff>
      <xdr:row>86</xdr:row>
      <xdr:rowOff>13229</xdr:rowOff>
    </xdr:to>
    <xdr:cxnSp macro="">
      <xdr:nvCxnSpPr>
        <xdr:cNvPr id="363" name="直線コネクタ 362">
          <a:extLst>
            <a:ext uri="{FF2B5EF4-FFF2-40B4-BE49-F238E27FC236}">
              <a16:creationId xmlns:a16="http://schemas.microsoft.com/office/drawing/2014/main" xmlns="" id="{0B5A32B2-1E63-4DE9-B7B6-66A751219161}"/>
            </a:ext>
          </a:extLst>
        </xdr:cNvPr>
        <xdr:cNvCxnSpPr/>
      </xdr:nvCxnSpPr>
      <xdr:spPr>
        <a:xfrm flipV="1">
          <a:off x="8753475" y="14760738"/>
          <a:ext cx="885825"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133879</xdr:rowOff>
    </xdr:from>
    <xdr:to>
      <xdr:col>41</xdr:col>
      <xdr:colOff>101600</xdr:colOff>
      <xdr:row>86</xdr:row>
      <xdr:rowOff>64029</xdr:rowOff>
    </xdr:to>
    <xdr:sp macro="" textlink="">
      <xdr:nvSpPr>
        <xdr:cNvPr id="364" name="楕円 363">
          <a:extLst>
            <a:ext uri="{FF2B5EF4-FFF2-40B4-BE49-F238E27FC236}">
              <a16:creationId xmlns:a16="http://schemas.microsoft.com/office/drawing/2014/main" xmlns="" id="{D80D665B-DC79-4C5F-8421-92251A045209}"/>
            </a:ext>
          </a:extLst>
        </xdr:cNvPr>
        <xdr:cNvSpPr/>
      </xdr:nvSpPr>
      <xdr:spPr>
        <a:xfrm>
          <a:off x="7810500" y="1470712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13229</xdr:rowOff>
    </xdr:from>
    <xdr:to>
      <xdr:col>45</xdr:col>
      <xdr:colOff>177800</xdr:colOff>
      <xdr:row>86</xdr:row>
      <xdr:rowOff>13229</xdr:rowOff>
    </xdr:to>
    <xdr:cxnSp macro="">
      <xdr:nvCxnSpPr>
        <xdr:cNvPr id="365" name="直線コネクタ 364">
          <a:extLst>
            <a:ext uri="{FF2B5EF4-FFF2-40B4-BE49-F238E27FC236}">
              <a16:creationId xmlns:a16="http://schemas.microsoft.com/office/drawing/2014/main" xmlns="" id="{EF1882A3-305E-4A76-9033-5D5EF1343793}"/>
            </a:ext>
          </a:extLst>
        </xdr:cNvPr>
        <xdr:cNvCxnSpPr/>
      </xdr:nvCxnSpPr>
      <xdr:spPr>
        <a:xfrm>
          <a:off x="7864475" y="147611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146405</xdr:rowOff>
    </xdr:from>
    <xdr:to>
      <xdr:col>36</xdr:col>
      <xdr:colOff>165100</xdr:colOff>
      <xdr:row>86</xdr:row>
      <xdr:rowOff>76555</xdr:rowOff>
    </xdr:to>
    <xdr:sp macro="" textlink="">
      <xdr:nvSpPr>
        <xdr:cNvPr id="366" name="楕円 365">
          <a:extLst>
            <a:ext uri="{FF2B5EF4-FFF2-40B4-BE49-F238E27FC236}">
              <a16:creationId xmlns:a16="http://schemas.microsoft.com/office/drawing/2014/main" xmlns="" id="{D6849D52-A904-4B02-91B7-4F05F597C4D3}"/>
            </a:ext>
          </a:extLst>
        </xdr:cNvPr>
        <xdr:cNvSpPr/>
      </xdr:nvSpPr>
      <xdr:spPr>
        <a:xfrm>
          <a:off x="6924675" y="147228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13229</xdr:rowOff>
    </xdr:from>
    <xdr:to>
      <xdr:col>41</xdr:col>
      <xdr:colOff>50800</xdr:colOff>
      <xdr:row>86</xdr:row>
      <xdr:rowOff>25755</xdr:rowOff>
    </xdr:to>
    <xdr:cxnSp macro="">
      <xdr:nvCxnSpPr>
        <xdr:cNvPr id="367" name="直線コネクタ 366">
          <a:extLst>
            <a:ext uri="{FF2B5EF4-FFF2-40B4-BE49-F238E27FC236}">
              <a16:creationId xmlns:a16="http://schemas.microsoft.com/office/drawing/2014/main" xmlns="" id="{4282C512-A7E9-46DD-8EEA-57DB26A765CC}"/>
            </a:ext>
          </a:extLst>
        </xdr:cNvPr>
        <xdr:cNvCxnSpPr/>
      </xdr:nvCxnSpPr>
      <xdr:spPr>
        <a:xfrm flipV="1">
          <a:off x="6972300" y="14761104"/>
          <a:ext cx="892175"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xmlns="" id="{3C1A98CF-9508-4A3B-BEE9-24963B9B5537}"/>
            </a:ext>
          </a:extLst>
        </xdr:cNvPr>
        <xdr:cNvSpPr txBox="1"/>
      </xdr:nvSpPr>
      <xdr:spPr>
        <a:xfrm>
          <a:off x="9391727" y="1430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xmlns="" id="{45305524-FB0F-4F5E-8D73-F83310A03531}"/>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xmlns="" id="{7CCED28A-407E-4641-84F0-106F2EB6A3BD}"/>
            </a:ext>
          </a:extLst>
        </xdr:cNvPr>
        <xdr:cNvSpPr txBox="1"/>
      </xdr:nvSpPr>
      <xdr:spPr>
        <a:xfrm>
          <a:off x="7629602"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xmlns="" id="{7B79443A-BAC1-4648-840B-9A0E6B104902}"/>
            </a:ext>
          </a:extLst>
        </xdr:cNvPr>
        <xdr:cNvSpPr txBox="1"/>
      </xdr:nvSpPr>
      <xdr:spPr>
        <a:xfrm>
          <a:off x="6740602"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54790</xdr:rowOff>
    </xdr:from>
    <xdr:ext cx="469744" cy="259045"/>
    <xdr:sp macro="" textlink="">
      <xdr:nvSpPr>
        <xdr:cNvPr id="372" name="n_1mainValue【公営住宅】&#10;一人当たり面積">
          <a:extLst>
            <a:ext uri="{FF2B5EF4-FFF2-40B4-BE49-F238E27FC236}">
              <a16:creationId xmlns:a16="http://schemas.microsoft.com/office/drawing/2014/main" xmlns="" id="{E18B87C7-B183-4FC9-A8DB-E8543BD3F7B0}"/>
            </a:ext>
          </a:extLst>
        </xdr:cNvPr>
        <xdr:cNvSpPr txBox="1"/>
      </xdr:nvSpPr>
      <xdr:spPr>
        <a:xfrm>
          <a:off x="9391727" y="14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55156</xdr:rowOff>
    </xdr:from>
    <xdr:ext cx="469744" cy="259045"/>
    <xdr:sp macro="" textlink="">
      <xdr:nvSpPr>
        <xdr:cNvPr id="373" name="n_2mainValue【公営住宅】&#10;一人当たり面積">
          <a:extLst>
            <a:ext uri="{FF2B5EF4-FFF2-40B4-BE49-F238E27FC236}">
              <a16:creationId xmlns:a16="http://schemas.microsoft.com/office/drawing/2014/main" xmlns="" id="{7BE2DC35-41F0-43B9-8C30-FF4E87E181E0}"/>
            </a:ext>
          </a:extLst>
        </xdr:cNvPr>
        <xdr:cNvSpPr txBox="1"/>
      </xdr:nvSpPr>
      <xdr:spPr>
        <a:xfrm>
          <a:off x="8515427" y="1479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55156</xdr:rowOff>
    </xdr:from>
    <xdr:ext cx="469744" cy="259045"/>
    <xdr:sp macro="" textlink="">
      <xdr:nvSpPr>
        <xdr:cNvPr id="374" name="n_3mainValue【公営住宅】&#10;一人当たり面積">
          <a:extLst>
            <a:ext uri="{FF2B5EF4-FFF2-40B4-BE49-F238E27FC236}">
              <a16:creationId xmlns:a16="http://schemas.microsoft.com/office/drawing/2014/main" xmlns="" id="{6BC5F080-D6B8-4143-8E8D-B960F564DA24}"/>
            </a:ext>
          </a:extLst>
        </xdr:cNvPr>
        <xdr:cNvSpPr txBox="1"/>
      </xdr:nvSpPr>
      <xdr:spPr>
        <a:xfrm>
          <a:off x="7629602" y="1479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67682</xdr:rowOff>
    </xdr:from>
    <xdr:ext cx="469744" cy="259045"/>
    <xdr:sp macro="" textlink="">
      <xdr:nvSpPr>
        <xdr:cNvPr id="375" name="n_4mainValue【公営住宅】&#10;一人当たり面積">
          <a:extLst>
            <a:ext uri="{FF2B5EF4-FFF2-40B4-BE49-F238E27FC236}">
              <a16:creationId xmlns:a16="http://schemas.microsoft.com/office/drawing/2014/main" xmlns="" id="{BF98039A-280A-4D8E-BE48-64096923B62A}"/>
            </a:ext>
          </a:extLst>
        </xdr:cNvPr>
        <xdr:cNvSpPr txBox="1"/>
      </xdr:nvSpPr>
      <xdr:spPr>
        <a:xfrm>
          <a:off x="6740602" y="1481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AE94D165-9AD0-4266-80C2-D52923945B58}"/>
            </a:ext>
          </a:extLst>
        </xdr:cNvPr>
        <xdr:cNvSpPr/>
      </xdr:nvSpPr>
      <xdr:spPr>
        <a:xfrm>
          <a:off x="762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D60BD62B-D6A0-4039-933D-3D5D77A76AAF}"/>
            </a:ext>
          </a:extLst>
        </xdr:cNvPr>
        <xdr:cNvSpPr/>
      </xdr:nvSpPr>
      <xdr:spPr>
        <a:xfrm>
          <a:off x="892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7F6FCB5C-57F5-4C41-9D34-8CE1E907219C}"/>
            </a:ext>
          </a:extLst>
        </xdr:cNvPr>
        <xdr:cNvSpPr/>
      </xdr:nvSpPr>
      <xdr:spPr>
        <a:xfrm>
          <a:off x="892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32944B0E-F182-42C5-8D56-D6B717686FF3}"/>
            </a:ext>
          </a:extLst>
        </xdr:cNvPr>
        <xdr:cNvSpPr/>
      </xdr:nvSpPr>
      <xdr:spPr>
        <a:xfrm>
          <a:off x="1905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9D3EC3F7-9DFE-4DA7-B3D6-ECE8C55610CA}"/>
            </a:ext>
          </a:extLst>
        </xdr:cNvPr>
        <xdr:cNvSpPr/>
      </xdr:nvSpPr>
      <xdr:spPr>
        <a:xfrm>
          <a:off x="1905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79C1AECC-8295-40AA-99B3-1CC9455566D1}"/>
            </a:ext>
          </a:extLst>
        </xdr:cNvPr>
        <xdr:cNvSpPr/>
      </xdr:nvSpPr>
      <xdr:spPr>
        <a:xfrm>
          <a:off x="3048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0E125D20-5732-4FE1-AFED-D708C641D3F2}"/>
            </a:ext>
          </a:extLst>
        </xdr:cNvPr>
        <xdr:cNvSpPr/>
      </xdr:nvSpPr>
      <xdr:spPr>
        <a:xfrm>
          <a:off x="3048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15DF67BB-63C4-4319-A585-9B6DB8FC51C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B9AE609F-4093-4C49-A276-D85F9CD6A67D}"/>
            </a:ext>
          </a:extLst>
        </xdr:cNvPr>
        <xdr:cNvSpPr/>
      </xdr:nvSpPr>
      <xdr:spPr>
        <a:xfrm>
          <a:off x="6607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CC66BDE0-EFE0-4A61-B635-9558D1095861}"/>
            </a:ext>
          </a:extLst>
        </xdr:cNvPr>
        <xdr:cNvSpPr/>
      </xdr:nvSpPr>
      <xdr:spPr>
        <a:xfrm>
          <a:off x="6734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ED1DC035-91AB-46D4-BAEB-BE4BE7879087}"/>
            </a:ext>
          </a:extLst>
        </xdr:cNvPr>
        <xdr:cNvSpPr/>
      </xdr:nvSpPr>
      <xdr:spPr>
        <a:xfrm>
          <a:off x="6734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136580CD-2EB8-49B9-B122-8637B0FC9FD1}"/>
            </a:ext>
          </a:extLst>
        </xdr:cNvPr>
        <xdr:cNvSpPr/>
      </xdr:nvSpPr>
      <xdr:spPr>
        <a:xfrm>
          <a:off x="7750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25E0672F-366F-412F-8E05-7BD122A7BD26}"/>
            </a:ext>
          </a:extLst>
        </xdr:cNvPr>
        <xdr:cNvSpPr/>
      </xdr:nvSpPr>
      <xdr:spPr>
        <a:xfrm>
          <a:off x="7750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1D6DA57B-83CF-4037-A25F-B8AE5BFA0005}"/>
            </a:ext>
          </a:extLst>
        </xdr:cNvPr>
        <xdr:cNvSpPr/>
      </xdr:nvSpPr>
      <xdr:spPr>
        <a:xfrm>
          <a:off x="8893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9AE7B417-B39F-47D4-B51E-52E4D88EDD7A}"/>
            </a:ext>
          </a:extLst>
        </xdr:cNvPr>
        <xdr:cNvSpPr/>
      </xdr:nvSpPr>
      <xdr:spPr>
        <a:xfrm>
          <a:off x="8893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EDC036F7-891D-4404-AB79-2941EC2305D8}"/>
            </a:ext>
          </a:extLst>
        </xdr:cNvPr>
        <xdr:cNvSpPr/>
      </xdr:nvSpPr>
      <xdr:spPr>
        <a:xfrm>
          <a:off x="6607175"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CB14B20F-6ADE-4961-BF0F-AD514007DAB2}"/>
            </a:ext>
          </a:extLst>
        </xdr:cNvPr>
        <xdr:cNvSpPr/>
      </xdr:nvSpPr>
      <xdr:spPr>
        <a:xfrm>
          <a:off x="12449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B437689D-EB4C-46C5-948D-DC90E66E57AF}"/>
            </a:ext>
          </a:extLst>
        </xdr:cNvPr>
        <xdr:cNvSpPr/>
      </xdr:nvSpPr>
      <xdr:spPr>
        <a:xfrm>
          <a:off x="12573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EA1DEDA4-1524-423D-A923-F5E4C330D677}"/>
            </a:ext>
          </a:extLst>
        </xdr:cNvPr>
        <xdr:cNvSpPr/>
      </xdr:nvSpPr>
      <xdr:spPr>
        <a:xfrm>
          <a:off x="12573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E8E41AB1-B2FD-4FD7-A669-58B64FABC878}"/>
            </a:ext>
          </a:extLst>
        </xdr:cNvPr>
        <xdr:cNvSpPr/>
      </xdr:nvSpPr>
      <xdr:spPr>
        <a:xfrm>
          <a:off x="13592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9B80E399-6E0A-49CA-BFB0-010C89BB0172}"/>
            </a:ext>
          </a:extLst>
        </xdr:cNvPr>
        <xdr:cNvSpPr/>
      </xdr:nvSpPr>
      <xdr:spPr>
        <a:xfrm>
          <a:off x="13592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CEF8B9D6-4160-472B-8613-645AE927B260}"/>
            </a:ext>
          </a:extLst>
        </xdr:cNvPr>
        <xdr:cNvSpPr/>
      </xdr:nvSpPr>
      <xdr:spPr>
        <a:xfrm>
          <a:off x="14735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0B3D36FB-F74F-4611-8C4C-D4EC6014146B}"/>
            </a:ext>
          </a:extLst>
        </xdr:cNvPr>
        <xdr:cNvSpPr/>
      </xdr:nvSpPr>
      <xdr:spPr>
        <a:xfrm>
          <a:off x="14735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6314C6A1-7FB2-4D88-8118-5C119FD2FBC2}"/>
            </a:ext>
          </a:extLst>
        </xdr:cNvPr>
        <xdr:cNvSpPr/>
      </xdr:nvSpPr>
      <xdr:spPr>
        <a:xfrm>
          <a:off x="1244917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xmlns="" id="{14373182-87C3-4D88-BA9E-60B54CCCAC39}"/>
            </a:ext>
          </a:extLst>
        </xdr:cNvPr>
        <xdr:cNvSpPr txBox="1"/>
      </xdr:nvSpPr>
      <xdr:spPr>
        <a:xfrm>
          <a:off x="124110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xmlns="" id="{560D06A6-6704-41B0-895A-D983E528A1FC}"/>
            </a:ext>
          </a:extLst>
        </xdr:cNvPr>
        <xdr:cNvCxnSpPr/>
      </xdr:nvCxnSpPr>
      <xdr:spPr>
        <a:xfrm>
          <a:off x="1244917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xmlns="" id="{F9D1DABF-6739-40E4-BB37-3E666BF266A7}"/>
            </a:ext>
          </a:extLst>
        </xdr:cNvPr>
        <xdr:cNvSpPr txBox="1"/>
      </xdr:nvSpPr>
      <xdr:spPr>
        <a:xfrm>
          <a:off x="11978821" y="748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xmlns="" id="{2BA8C364-8861-4663-814F-12A2F7F30C97}"/>
            </a:ext>
          </a:extLst>
        </xdr:cNvPr>
        <xdr:cNvCxnSpPr/>
      </xdr:nvCxnSpPr>
      <xdr:spPr>
        <a:xfrm>
          <a:off x="12449175"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xmlns="" id="{313CCE60-1731-479A-B3D0-A6ECC027A2FE}"/>
            </a:ext>
          </a:extLst>
        </xdr:cNvPr>
        <xdr:cNvSpPr txBox="1"/>
      </xdr:nvSpPr>
      <xdr:spPr>
        <a:xfrm>
          <a:off x="11978821" y="709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xmlns="" id="{A77604EE-212A-44E3-B53E-14EFEC16638F}"/>
            </a:ext>
          </a:extLst>
        </xdr:cNvPr>
        <xdr:cNvCxnSpPr/>
      </xdr:nvCxnSpPr>
      <xdr:spPr>
        <a:xfrm>
          <a:off x="12449175"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xmlns="" id="{69CEF758-048B-42EE-884C-8D165FEC6A0D}"/>
            </a:ext>
          </a:extLst>
        </xdr:cNvPr>
        <xdr:cNvSpPr txBox="1"/>
      </xdr:nvSpPr>
      <xdr:spPr>
        <a:xfrm>
          <a:off x="12042941" y="671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xmlns="" id="{DD0E94EA-82B0-4A11-923A-33097455E1B7}"/>
            </a:ext>
          </a:extLst>
        </xdr:cNvPr>
        <xdr:cNvCxnSpPr/>
      </xdr:nvCxnSpPr>
      <xdr:spPr>
        <a:xfrm>
          <a:off x="12449175"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xmlns="" id="{3B8DAAB7-2443-4A6F-BF3D-7604DB5FDB55}"/>
            </a:ext>
          </a:extLst>
        </xdr:cNvPr>
        <xdr:cNvSpPr txBox="1"/>
      </xdr:nvSpPr>
      <xdr:spPr>
        <a:xfrm>
          <a:off x="12042941" y="633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xmlns="" id="{74C04CB5-BB85-43BE-A072-2DF40E6209B3}"/>
            </a:ext>
          </a:extLst>
        </xdr:cNvPr>
        <xdr:cNvCxnSpPr/>
      </xdr:nvCxnSpPr>
      <xdr:spPr>
        <a:xfrm>
          <a:off x="12449175"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xmlns="" id="{CA8B7419-13BC-48A2-8F67-73E9F17BA275}"/>
            </a:ext>
          </a:extLst>
        </xdr:cNvPr>
        <xdr:cNvSpPr txBox="1"/>
      </xdr:nvSpPr>
      <xdr:spPr>
        <a:xfrm>
          <a:off x="12042941" y="595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xmlns="" id="{803463A5-C371-4848-B9A6-01E86FD685E8}"/>
            </a:ext>
          </a:extLst>
        </xdr:cNvPr>
        <xdr:cNvCxnSpPr/>
      </xdr:nvCxnSpPr>
      <xdr:spPr>
        <a:xfrm>
          <a:off x="12449175"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xmlns="" id="{212C2E71-CF23-4B14-923F-82826F5D1B9B}"/>
            </a:ext>
          </a:extLst>
        </xdr:cNvPr>
        <xdr:cNvSpPr txBox="1"/>
      </xdr:nvSpPr>
      <xdr:spPr>
        <a:xfrm>
          <a:off x="12110236" y="5575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xmlns="" id="{6EE3CA6D-800F-4E57-BB02-3845C030434D}"/>
            </a:ext>
          </a:extLst>
        </xdr:cNvPr>
        <xdr:cNvCxnSpPr/>
      </xdr:nvCxnSpPr>
      <xdr:spPr>
        <a:xfrm>
          <a:off x="1244917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xmlns="" id="{C1B05340-86E1-4D81-B7C0-7F9D81542BEE}"/>
            </a:ext>
          </a:extLst>
        </xdr:cNvPr>
        <xdr:cNvSpPr/>
      </xdr:nvSpPr>
      <xdr:spPr>
        <a:xfrm>
          <a:off x="1244917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xmlns="" id="{17E906B8-AD29-40CC-8BA7-8842CB3400A6}"/>
            </a:ext>
          </a:extLst>
        </xdr:cNvPr>
        <xdr:cNvCxnSpPr/>
      </xdr:nvCxnSpPr>
      <xdr:spPr>
        <a:xfrm flipV="1">
          <a:off x="16322039" y="571500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xmlns="" id="{DCE1B1C8-494F-4C39-87B9-7993A1694310}"/>
            </a:ext>
          </a:extLst>
        </xdr:cNvPr>
        <xdr:cNvSpPr txBox="1"/>
      </xdr:nvSpPr>
      <xdr:spPr>
        <a:xfrm>
          <a:off x="1636077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xmlns="" id="{DE0F7E3F-08FC-48AE-B61A-528626A44D07}"/>
            </a:ext>
          </a:extLst>
        </xdr:cNvPr>
        <xdr:cNvCxnSpPr/>
      </xdr:nvCxnSpPr>
      <xdr:spPr>
        <a:xfrm>
          <a:off x="16230600" y="698817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xmlns="" id="{6243E184-070D-4685-B95C-EB1A53155695}"/>
            </a:ext>
          </a:extLst>
        </xdr:cNvPr>
        <xdr:cNvSpPr txBox="1"/>
      </xdr:nvSpPr>
      <xdr:spPr>
        <a:xfrm>
          <a:off x="1636077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xmlns="" id="{D0C2597D-C2E4-4E02-A492-9DC4F1CE25C7}"/>
            </a:ext>
          </a:extLst>
        </xdr:cNvPr>
        <xdr:cNvCxnSpPr/>
      </xdr:nvCxnSpPr>
      <xdr:spPr>
        <a:xfrm>
          <a:off x="16230600" y="5715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xmlns="" id="{BA6222E7-B689-44F0-B34E-A1A75508D592}"/>
            </a:ext>
          </a:extLst>
        </xdr:cNvPr>
        <xdr:cNvSpPr txBox="1"/>
      </xdr:nvSpPr>
      <xdr:spPr>
        <a:xfrm>
          <a:off x="16360775"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xmlns="" id="{03622FF9-8FD8-4A0D-83F8-583A234744D0}"/>
            </a:ext>
          </a:extLst>
        </xdr:cNvPr>
        <xdr:cNvSpPr/>
      </xdr:nvSpPr>
      <xdr:spPr>
        <a:xfrm>
          <a:off x="16268700" y="625665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a:extLst>
            <a:ext uri="{FF2B5EF4-FFF2-40B4-BE49-F238E27FC236}">
              <a16:creationId xmlns:a16="http://schemas.microsoft.com/office/drawing/2014/main" xmlns="" id="{E8636E63-1206-46EE-A474-C56C19E491DC}"/>
            </a:ext>
          </a:extLst>
        </xdr:cNvPr>
        <xdr:cNvSpPr/>
      </xdr:nvSpPr>
      <xdr:spPr>
        <a:xfrm>
          <a:off x="15430500" y="620077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a:extLst>
            <a:ext uri="{FF2B5EF4-FFF2-40B4-BE49-F238E27FC236}">
              <a16:creationId xmlns:a16="http://schemas.microsoft.com/office/drawing/2014/main" xmlns="" id="{A9AF5443-0881-4FB2-92C2-3E31179E2E90}"/>
            </a:ext>
          </a:extLst>
        </xdr:cNvPr>
        <xdr:cNvSpPr/>
      </xdr:nvSpPr>
      <xdr:spPr>
        <a:xfrm>
          <a:off x="14544675" y="62103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a:extLst>
            <a:ext uri="{FF2B5EF4-FFF2-40B4-BE49-F238E27FC236}">
              <a16:creationId xmlns:a16="http://schemas.microsoft.com/office/drawing/2014/main" xmlns="" id="{76F2D88E-24A3-491D-BD5D-BE103C0DDFD3}"/>
            </a:ext>
          </a:extLst>
        </xdr:cNvPr>
        <xdr:cNvSpPr/>
      </xdr:nvSpPr>
      <xdr:spPr>
        <a:xfrm>
          <a:off x="13655675" y="634492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a:extLst>
            <a:ext uri="{FF2B5EF4-FFF2-40B4-BE49-F238E27FC236}">
              <a16:creationId xmlns:a16="http://schemas.microsoft.com/office/drawing/2014/main" xmlns="" id="{B529BC94-E447-49D6-A4D1-B4AA2F369D2E}"/>
            </a:ext>
          </a:extLst>
        </xdr:cNvPr>
        <xdr:cNvSpPr/>
      </xdr:nvSpPr>
      <xdr:spPr>
        <a:xfrm>
          <a:off x="12763500" y="635317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A338822C-E9B1-4D72-B01A-1B0FC6FF8A84}"/>
            </a:ext>
          </a:extLst>
        </xdr:cNvPr>
        <xdr:cNvSpPr txBox="1"/>
      </xdr:nvSpPr>
      <xdr:spPr>
        <a:xfrm>
          <a:off x="161321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11D55D76-EEE3-474D-B695-02A0BFE1A3DA}"/>
            </a:ext>
          </a:extLst>
        </xdr:cNvPr>
        <xdr:cNvSpPr txBox="1"/>
      </xdr:nvSpPr>
      <xdr:spPr>
        <a:xfrm>
          <a:off x="15293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CBB6615D-33DA-4192-B89B-C65FFC74D9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86515C0-8BA7-4EFD-8E77-493161BE847D}"/>
            </a:ext>
          </a:extLst>
        </xdr:cNvPr>
        <xdr:cNvSpPr txBox="1"/>
      </xdr:nvSpPr>
      <xdr:spPr>
        <a:xfrm>
          <a:off x="13515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3E97DAC3-D5AB-4E90-AB6F-2CAEA4DB4E14}"/>
            </a:ext>
          </a:extLst>
        </xdr:cNvPr>
        <xdr:cNvSpPr txBox="1"/>
      </xdr:nvSpPr>
      <xdr:spPr>
        <a:xfrm>
          <a:off x="12626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43180</xdr:rowOff>
    </xdr:from>
    <xdr:to>
      <xdr:col>85</xdr:col>
      <xdr:colOff>177800</xdr:colOff>
      <xdr:row>38</xdr:row>
      <xdr:rowOff>144780</xdr:rowOff>
    </xdr:to>
    <xdr:sp macro="" textlink="">
      <xdr:nvSpPr>
        <xdr:cNvPr id="431" name="楕円 430">
          <a:extLst>
            <a:ext uri="{FF2B5EF4-FFF2-40B4-BE49-F238E27FC236}">
              <a16:creationId xmlns:a16="http://schemas.microsoft.com/office/drawing/2014/main" xmlns="" id="{740B3A82-6057-4D84-8F77-1C61E9872FC2}"/>
            </a:ext>
          </a:extLst>
        </xdr:cNvPr>
        <xdr:cNvSpPr/>
      </xdr:nvSpPr>
      <xdr:spPr>
        <a:xfrm>
          <a:off x="16268700" y="6561455"/>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21607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xmlns="" id="{6174F8F9-DCF1-417E-9F2F-C38400680FB8}"/>
            </a:ext>
          </a:extLst>
        </xdr:cNvPr>
        <xdr:cNvSpPr txBox="1"/>
      </xdr:nvSpPr>
      <xdr:spPr>
        <a:xfrm>
          <a:off x="16360775"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15240</xdr:rowOff>
    </xdr:from>
    <xdr:to>
      <xdr:col>81</xdr:col>
      <xdr:colOff>101600</xdr:colOff>
      <xdr:row>38</xdr:row>
      <xdr:rowOff>116840</xdr:rowOff>
    </xdr:to>
    <xdr:sp macro="" textlink="">
      <xdr:nvSpPr>
        <xdr:cNvPr id="433" name="楕円 432">
          <a:extLst>
            <a:ext uri="{FF2B5EF4-FFF2-40B4-BE49-F238E27FC236}">
              <a16:creationId xmlns:a16="http://schemas.microsoft.com/office/drawing/2014/main" xmlns="" id="{685334F8-8037-42B6-9AB3-9C91870A2A50}"/>
            </a:ext>
          </a:extLst>
        </xdr:cNvPr>
        <xdr:cNvSpPr/>
      </xdr:nvSpPr>
      <xdr:spPr>
        <a:xfrm>
          <a:off x="15430500" y="6530340"/>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66040</xdr:rowOff>
    </xdr:from>
    <xdr:to>
      <xdr:col>85</xdr:col>
      <xdr:colOff>127000</xdr:colOff>
      <xdr:row>38</xdr:row>
      <xdr:rowOff>93980</xdr:rowOff>
    </xdr:to>
    <xdr:cxnSp macro="">
      <xdr:nvCxnSpPr>
        <xdr:cNvPr id="434" name="直線コネクタ 433">
          <a:extLst>
            <a:ext uri="{FF2B5EF4-FFF2-40B4-BE49-F238E27FC236}">
              <a16:creationId xmlns:a16="http://schemas.microsoft.com/office/drawing/2014/main" xmlns="" id="{6E035C67-35B6-4F64-9A8E-4AE539830500}"/>
            </a:ext>
          </a:extLst>
        </xdr:cNvPr>
        <xdr:cNvCxnSpPr/>
      </xdr:nvCxnSpPr>
      <xdr:spPr>
        <a:xfrm>
          <a:off x="15484475" y="65843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35" name="楕円 434">
          <a:extLst>
            <a:ext uri="{FF2B5EF4-FFF2-40B4-BE49-F238E27FC236}">
              <a16:creationId xmlns:a16="http://schemas.microsoft.com/office/drawing/2014/main" xmlns="" id="{B25ED57A-334E-4330-83CA-569F55C82505}"/>
            </a:ext>
          </a:extLst>
        </xdr:cNvPr>
        <xdr:cNvSpPr/>
      </xdr:nvSpPr>
      <xdr:spPr>
        <a:xfrm>
          <a:off x="14544675"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38100</xdr:rowOff>
    </xdr:from>
    <xdr:to>
      <xdr:col>81</xdr:col>
      <xdr:colOff>50800</xdr:colOff>
      <xdr:row>38</xdr:row>
      <xdr:rowOff>66040</xdr:rowOff>
    </xdr:to>
    <xdr:cxnSp macro="">
      <xdr:nvCxnSpPr>
        <xdr:cNvPr id="436" name="直線コネクタ 435">
          <a:extLst>
            <a:ext uri="{FF2B5EF4-FFF2-40B4-BE49-F238E27FC236}">
              <a16:creationId xmlns:a16="http://schemas.microsoft.com/office/drawing/2014/main" xmlns="" id="{10CCAAE7-5A7E-4CC8-AC3C-8801B338FC6C}"/>
            </a:ext>
          </a:extLst>
        </xdr:cNvPr>
        <xdr:cNvCxnSpPr/>
      </xdr:nvCxnSpPr>
      <xdr:spPr>
        <a:xfrm>
          <a:off x="14592300" y="6553200"/>
          <a:ext cx="89217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130810</xdr:rowOff>
    </xdr:from>
    <xdr:to>
      <xdr:col>72</xdr:col>
      <xdr:colOff>38100</xdr:colOff>
      <xdr:row>38</xdr:row>
      <xdr:rowOff>60960</xdr:rowOff>
    </xdr:to>
    <xdr:sp macro="" textlink="">
      <xdr:nvSpPr>
        <xdr:cNvPr id="437" name="楕円 436">
          <a:extLst>
            <a:ext uri="{FF2B5EF4-FFF2-40B4-BE49-F238E27FC236}">
              <a16:creationId xmlns:a16="http://schemas.microsoft.com/office/drawing/2014/main" xmlns="" id="{9DD2F48A-C231-4D08-8213-7B1A9B85546B}"/>
            </a:ext>
          </a:extLst>
        </xdr:cNvPr>
        <xdr:cNvSpPr/>
      </xdr:nvSpPr>
      <xdr:spPr>
        <a:xfrm>
          <a:off x="13655675" y="64744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10160</xdr:rowOff>
    </xdr:from>
    <xdr:to>
      <xdr:col>76</xdr:col>
      <xdr:colOff>114300</xdr:colOff>
      <xdr:row>38</xdr:row>
      <xdr:rowOff>38100</xdr:rowOff>
    </xdr:to>
    <xdr:cxnSp macro="">
      <xdr:nvCxnSpPr>
        <xdr:cNvPr id="438" name="直線コネクタ 437">
          <a:extLst>
            <a:ext uri="{FF2B5EF4-FFF2-40B4-BE49-F238E27FC236}">
              <a16:creationId xmlns:a16="http://schemas.microsoft.com/office/drawing/2014/main" xmlns="" id="{893DD183-A999-41D2-B0F5-E1C7874FDE2B}"/>
            </a:ext>
          </a:extLst>
        </xdr:cNvPr>
        <xdr:cNvCxnSpPr/>
      </xdr:nvCxnSpPr>
      <xdr:spPr>
        <a:xfrm>
          <a:off x="13706475" y="6528435"/>
          <a:ext cx="88582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57150</xdr:rowOff>
    </xdr:from>
    <xdr:to>
      <xdr:col>67</xdr:col>
      <xdr:colOff>101600</xdr:colOff>
      <xdr:row>37</xdr:row>
      <xdr:rowOff>158750</xdr:rowOff>
    </xdr:to>
    <xdr:sp macro="" textlink="">
      <xdr:nvSpPr>
        <xdr:cNvPr id="439" name="楕円 438">
          <a:extLst>
            <a:ext uri="{FF2B5EF4-FFF2-40B4-BE49-F238E27FC236}">
              <a16:creationId xmlns:a16="http://schemas.microsoft.com/office/drawing/2014/main" xmlns="" id="{C6EA8D68-E1D8-4C13-8C20-3C03DA72CE34}"/>
            </a:ext>
          </a:extLst>
        </xdr:cNvPr>
        <xdr:cNvSpPr/>
      </xdr:nvSpPr>
      <xdr:spPr>
        <a:xfrm>
          <a:off x="12763500" y="64008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107950</xdr:rowOff>
    </xdr:from>
    <xdr:to>
      <xdr:col>71</xdr:col>
      <xdr:colOff>177800</xdr:colOff>
      <xdr:row>38</xdr:row>
      <xdr:rowOff>10160</xdr:rowOff>
    </xdr:to>
    <xdr:cxnSp macro="">
      <xdr:nvCxnSpPr>
        <xdr:cNvPr id="440" name="直線コネクタ 439">
          <a:extLst>
            <a:ext uri="{FF2B5EF4-FFF2-40B4-BE49-F238E27FC236}">
              <a16:creationId xmlns:a16="http://schemas.microsoft.com/office/drawing/2014/main" xmlns="" id="{E40C88FB-DF83-4C91-8BFB-05E1B236F094}"/>
            </a:ext>
          </a:extLst>
        </xdr:cNvPr>
        <xdr:cNvCxnSpPr/>
      </xdr:nvCxnSpPr>
      <xdr:spPr>
        <a:xfrm>
          <a:off x="12817475" y="6454775"/>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xmlns="" id="{F523DF12-2B50-47A4-A561-A6D78E7872A4}"/>
            </a:ext>
          </a:extLst>
        </xdr:cNvPr>
        <xdr:cNvSpPr txBox="1"/>
      </xdr:nvSpPr>
      <xdr:spPr>
        <a:xfrm>
          <a:off x="15269219" y="597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xmlns="" id="{F2CADA26-468B-46D8-903C-934BC2B5CD56}"/>
            </a:ext>
          </a:extLst>
        </xdr:cNvPr>
        <xdr:cNvSpPr txBox="1"/>
      </xdr:nvSpPr>
      <xdr:spPr>
        <a:xfrm>
          <a:off x="14392919"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xmlns="" id="{4B95AF94-1AC5-407D-A6D3-29FAAA731DBA}"/>
            </a:ext>
          </a:extLst>
        </xdr:cNvPr>
        <xdr:cNvSpPr txBox="1"/>
      </xdr:nvSpPr>
      <xdr:spPr>
        <a:xfrm>
          <a:off x="13503919"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xmlns="" id="{8AB5DFAB-488A-4C36-A989-C81BFE5ACB7B}"/>
            </a:ext>
          </a:extLst>
        </xdr:cNvPr>
        <xdr:cNvSpPr txBox="1"/>
      </xdr:nvSpPr>
      <xdr:spPr>
        <a:xfrm>
          <a:off x="12611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107967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xmlns="" id="{71C73B22-B439-42D0-971D-0221A0843D15}"/>
            </a:ext>
          </a:extLst>
        </xdr:cNvPr>
        <xdr:cNvSpPr txBox="1"/>
      </xdr:nvSpPr>
      <xdr:spPr>
        <a:xfrm>
          <a:off x="15269219" y="662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xmlns="" id="{A6886358-4CDD-481A-9AC0-C34F0595CD11}"/>
            </a:ext>
          </a:extLst>
        </xdr:cNvPr>
        <xdr:cNvSpPr txBox="1"/>
      </xdr:nvSpPr>
      <xdr:spPr>
        <a:xfrm>
          <a:off x="14392919"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52087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xmlns="" id="{6BF88DBF-59DA-4973-A851-34E27CC7B1C3}"/>
            </a:ext>
          </a:extLst>
        </xdr:cNvPr>
        <xdr:cNvSpPr txBox="1"/>
      </xdr:nvSpPr>
      <xdr:spPr>
        <a:xfrm>
          <a:off x="13503919"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149877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xmlns="" id="{D118B31D-C397-410B-92F5-CFC6577759B1}"/>
            </a:ext>
          </a:extLst>
        </xdr:cNvPr>
        <xdr:cNvSpPr txBox="1"/>
      </xdr:nvSpPr>
      <xdr:spPr>
        <a:xfrm>
          <a:off x="12611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xmlns="" id="{9671CFDC-0C06-44DF-B0B7-D96930D1C7C8}"/>
            </a:ext>
          </a:extLst>
        </xdr:cNvPr>
        <xdr:cNvSpPr/>
      </xdr:nvSpPr>
      <xdr:spPr>
        <a:xfrm>
          <a:off x="18288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xmlns="" id="{BF1F807C-D01A-4F44-8996-CF6A40B67579}"/>
            </a:ext>
          </a:extLst>
        </xdr:cNvPr>
        <xdr:cNvSpPr/>
      </xdr:nvSpPr>
      <xdr:spPr>
        <a:xfrm>
          <a:off x="18418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xmlns="" id="{93AC2419-545D-42ED-B989-66E91F1B685E}"/>
            </a:ext>
          </a:extLst>
        </xdr:cNvPr>
        <xdr:cNvSpPr/>
      </xdr:nvSpPr>
      <xdr:spPr>
        <a:xfrm>
          <a:off x="18418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xmlns="" id="{A553C55F-1E91-4DE7-B039-7B50C16FDF4E}"/>
            </a:ext>
          </a:extLst>
        </xdr:cNvPr>
        <xdr:cNvSpPr/>
      </xdr:nvSpPr>
      <xdr:spPr>
        <a:xfrm>
          <a:off x="19431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xmlns="" id="{E3B99A01-B2BE-4C1F-8670-9878AC685906}"/>
            </a:ext>
          </a:extLst>
        </xdr:cNvPr>
        <xdr:cNvSpPr/>
      </xdr:nvSpPr>
      <xdr:spPr>
        <a:xfrm>
          <a:off x="19431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xmlns="" id="{718B39C5-A13C-45DE-9138-1568F961EF32}"/>
            </a:ext>
          </a:extLst>
        </xdr:cNvPr>
        <xdr:cNvSpPr/>
      </xdr:nvSpPr>
      <xdr:spPr>
        <a:xfrm>
          <a:off x="20574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xmlns="" id="{942D177F-CA33-4348-A398-5753AF5A9EB9}"/>
            </a:ext>
          </a:extLst>
        </xdr:cNvPr>
        <xdr:cNvSpPr/>
      </xdr:nvSpPr>
      <xdr:spPr>
        <a:xfrm>
          <a:off x="20574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xmlns="" id="{6A2CF298-7D8E-4B6C-82BB-BFD8FC95AAF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xmlns="" id="{E1084C10-6570-4D3A-ACBC-0BCB9A1B41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xmlns="" id="{84051C06-DEEE-488E-B512-9F26475F2D1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xmlns="" id="{925D896C-0F84-41D3-A75A-13FDC7AAA93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xmlns="" id="{626BA5C3-5120-479F-9EF1-7C2846BE80BF}"/>
            </a:ext>
          </a:extLst>
        </xdr:cNvPr>
        <xdr:cNvSpPr txBox="1"/>
      </xdr:nvSpPr>
      <xdr:spPr>
        <a:xfrm>
          <a:off x="17823996" y="7154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xmlns="" id="{324FEE4C-D97B-45EE-8F2A-AF5A2894644B}"/>
            </a:ext>
          </a:extLst>
        </xdr:cNvPr>
        <xdr:cNvCxnSpPr/>
      </xdr:nvCxnSpPr>
      <xdr:spPr>
        <a:xfrm>
          <a:off x="18288000" y="697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xmlns="" id="{C00F358D-F6B5-4373-948F-A0615A0B6E17}"/>
            </a:ext>
          </a:extLst>
        </xdr:cNvPr>
        <xdr:cNvSpPr txBox="1"/>
      </xdr:nvSpPr>
      <xdr:spPr>
        <a:xfrm>
          <a:off x="1782399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xmlns="" id="{C63891BD-064E-4D2D-BB1A-C93F0C411558}"/>
            </a:ext>
          </a:extLst>
        </xdr:cNvPr>
        <xdr:cNvCxnSpPr/>
      </xdr:nvCxnSpPr>
      <xdr:spPr>
        <a:xfrm>
          <a:off x="18288000" y="6643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xmlns="" id="{7587E227-F1E5-44D6-9930-7CBF39AD1CF7}"/>
            </a:ext>
          </a:extLst>
        </xdr:cNvPr>
        <xdr:cNvSpPr txBox="1"/>
      </xdr:nvSpPr>
      <xdr:spPr>
        <a:xfrm>
          <a:off x="1782399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xmlns="" id="{99ACB8C3-8EE0-4A65-B390-B7A1F8DD1C5C}"/>
            </a:ext>
          </a:extLst>
        </xdr:cNvPr>
        <xdr:cNvCxnSpPr/>
      </xdr:nvCxnSpPr>
      <xdr:spPr>
        <a:xfrm>
          <a:off x="18288000" y="631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xmlns="" id="{6A0298C2-DE0A-4353-A1AC-A5E46BF0DD97}"/>
            </a:ext>
          </a:extLst>
        </xdr:cNvPr>
        <xdr:cNvSpPr txBox="1"/>
      </xdr:nvSpPr>
      <xdr:spPr>
        <a:xfrm>
          <a:off x="1782399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xmlns="" id="{BA7614AB-5F5A-402C-8CDE-76342B67EA2F}"/>
            </a:ext>
          </a:extLst>
        </xdr:cNvPr>
        <xdr:cNvCxnSpPr/>
      </xdr:nvCxnSpPr>
      <xdr:spPr>
        <a:xfrm>
          <a:off x="18288000" y="599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xmlns="" id="{DCB4A066-D6FF-48B3-AA7F-BA9A4D41FE79}"/>
            </a:ext>
          </a:extLst>
        </xdr:cNvPr>
        <xdr:cNvSpPr txBox="1"/>
      </xdr:nvSpPr>
      <xdr:spPr>
        <a:xfrm>
          <a:off x="1782399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xmlns="" id="{84745ECC-3BF3-4DD8-B92E-E26C48657CA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xmlns="" id="{4746C3BF-082B-4D4C-8E03-23563D7D96B4}"/>
            </a:ext>
          </a:extLst>
        </xdr:cNvPr>
        <xdr:cNvSpPr txBox="1"/>
      </xdr:nvSpPr>
      <xdr:spPr>
        <a:xfrm>
          <a:off x="17823996" y="5521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05DC2B9B-7555-4C30-84AD-71EFFA0D532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xmlns="" id="{C8C575F9-517B-4C4F-B042-0938BBE35BD4}"/>
            </a:ext>
          </a:extLst>
        </xdr:cNvPr>
        <xdr:cNvSpPr txBox="1"/>
      </xdr:nvSpPr>
      <xdr:spPr>
        <a:xfrm>
          <a:off x="17823996" y="519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xmlns="" id="{BD8CEEC1-519A-4C9C-8650-5A773006C2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a:extLst>
            <a:ext uri="{FF2B5EF4-FFF2-40B4-BE49-F238E27FC236}">
              <a16:creationId xmlns:a16="http://schemas.microsoft.com/office/drawing/2014/main" xmlns="" id="{4B505F2B-1CBC-4F9D-B6AB-D2F52CC4C183}"/>
            </a:ext>
          </a:extLst>
        </xdr:cNvPr>
        <xdr:cNvCxnSpPr/>
      </xdr:nvCxnSpPr>
      <xdr:spPr>
        <a:xfrm flipV="1">
          <a:off x="22164039" y="5730240"/>
          <a:ext cx="0"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xmlns="" id="{FB087393-3ED8-408C-BA7B-AAEB7EDD7B70}"/>
            </a:ext>
          </a:extLst>
        </xdr:cNvPr>
        <xdr:cNvSpPr txBox="1"/>
      </xdr:nvSpPr>
      <xdr:spPr>
        <a:xfrm>
          <a:off x="22202775" y="713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a:extLst>
            <a:ext uri="{FF2B5EF4-FFF2-40B4-BE49-F238E27FC236}">
              <a16:creationId xmlns:a16="http://schemas.microsoft.com/office/drawing/2014/main" xmlns="" id="{F7D4879F-5667-464F-AF56-3D3543822603}"/>
            </a:ext>
          </a:extLst>
        </xdr:cNvPr>
        <xdr:cNvCxnSpPr/>
      </xdr:nvCxnSpPr>
      <xdr:spPr>
        <a:xfrm>
          <a:off x="22075775" y="7135495"/>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xmlns="" id="{F6BD3F27-D064-46A4-BF2A-515CEB0CFF4F}"/>
            </a:ext>
          </a:extLst>
        </xdr:cNvPr>
        <xdr:cNvSpPr txBox="1"/>
      </xdr:nvSpPr>
      <xdr:spPr>
        <a:xfrm>
          <a:off x="22202775"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a:extLst>
            <a:ext uri="{FF2B5EF4-FFF2-40B4-BE49-F238E27FC236}">
              <a16:creationId xmlns:a16="http://schemas.microsoft.com/office/drawing/2014/main" xmlns="" id="{7562E202-009E-4B38-BA9C-9DAAAE40A7C8}"/>
            </a:ext>
          </a:extLst>
        </xdr:cNvPr>
        <xdr:cNvCxnSpPr/>
      </xdr:nvCxnSpPr>
      <xdr:spPr>
        <a:xfrm>
          <a:off x="22075775" y="573024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xmlns="" id="{7B9DA7F0-746D-4C39-BF44-1AF9D2F40965}"/>
            </a:ext>
          </a:extLst>
        </xdr:cNvPr>
        <xdr:cNvSpPr txBox="1"/>
      </xdr:nvSpPr>
      <xdr:spPr>
        <a:xfrm>
          <a:off x="22202775"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a:extLst>
            <a:ext uri="{FF2B5EF4-FFF2-40B4-BE49-F238E27FC236}">
              <a16:creationId xmlns:a16="http://schemas.microsoft.com/office/drawing/2014/main" xmlns="" id="{2D8DD730-C20A-4B84-9B25-3CC84F4C5CD1}"/>
            </a:ext>
          </a:extLst>
        </xdr:cNvPr>
        <xdr:cNvSpPr/>
      </xdr:nvSpPr>
      <xdr:spPr>
        <a:xfrm>
          <a:off x="22113875" y="67963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a:extLst>
            <a:ext uri="{FF2B5EF4-FFF2-40B4-BE49-F238E27FC236}">
              <a16:creationId xmlns:a16="http://schemas.microsoft.com/office/drawing/2014/main" xmlns="" id="{DA6EB540-3432-4690-8BF0-0AFC9E794A81}"/>
            </a:ext>
          </a:extLst>
        </xdr:cNvPr>
        <xdr:cNvSpPr/>
      </xdr:nvSpPr>
      <xdr:spPr>
        <a:xfrm>
          <a:off x="21275675" y="6771187"/>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a:extLst>
            <a:ext uri="{FF2B5EF4-FFF2-40B4-BE49-F238E27FC236}">
              <a16:creationId xmlns:a16="http://schemas.microsoft.com/office/drawing/2014/main" xmlns="" id="{AB7FA1AE-4E48-40D0-BAF6-37C84163720C}"/>
            </a:ext>
          </a:extLst>
        </xdr:cNvPr>
        <xdr:cNvSpPr/>
      </xdr:nvSpPr>
      <xdr:spPr>
        <a:xfrm>
          <a:off x="20383500" y="6791869"/>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a:extLst>
            <a:ext uri="{FF2B5EF4-FFF2-40B4-BE49-F238E27FC236}">
              <a16:creationId xmlns:a16="http://schemas.microsoft.com/office/drawing/2014/main" xmlns="" id="{FC275B2A-853D-4FEB-B93D-D17464FE1BC0}"/>
            </a:ext>
          </a:extLst>
        </xdr:cNvPr>
        <xdr:cNvSpPr/>
      </xdr:nvSpPr>
      <xdr:spPr>
        <a:xfrm>
          <a:off x="19497675"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a:extLst>
            <a:ext uri="{FF2B5EF4-FFF2-40B4-BE49-F238E27FC236}">
              <a16:creationId xmlns:a16="http://schemas.microsoft.com/office/drawing/2014/main" xmlns="" id="{E4387B9C-BC19-4B79-BDE6-B2FCD8DD7E87}"/>
            </a:ext>
          </a:extLst>
        </xdr:cNvPr>
        <xdr:cNvSpPr/>
      </xdr:nvSpPr>
      <xdr:spPr>
        <a:xfrm>
          <a:off x="18608675" y="679958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CF97C251-19A2-49E2-883D-6992C197EE73}"/>
            </a:ext>
          </a:extLst>
        </xdr:cNvPr>
        <xdr:cNvSpPr txBox="1"/>
      </xdr:nvSpPr>
      <xdr:spPr>
        <a:xfrm>
          <a:off x="219741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AC89416D-B7F1-40E5-B281-2D7644B79F4B}"/>
            </a:ext>
          </a:extLst>
        </xdr:cNvPr>
        <xdr:cNvSpPr txBox="1"/>
      </xdr:nvSpPr>
      <xdr:spPr>
        <a:xfrm>
          <a:off x="21135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C9565935-D5F4-4606-90D8-0F310EFD1C55}"/>
            </a:ext>
          </a:extLst>
        </xdr:cNvPr>
        <xdr:cNvSpPr txBox="1"/>
      </xdr:nvSpPr>
      <xdr:spPr>
        <a:xfrm>
          <a:off x="20246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6B68F18E-50E5-4209-9351-399AB27DE1E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583E774A-D8D0-4095-889D-56C3A0F6B64B}"/>
            </a:ext>
          </a:extLst>
        </xdr:cNvPr>
        <xdr:cNvSpPr txBox="1"/>
      </xdr:nvSpPr>
      <xdr:spPr>
        <a:xfrm>
          <a:off x="18468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77651</xdr:rowOff>
    </xdr:from>
    <xdr:to>
      <xdr:col>116</xdr:col>
      <xdr:colOff>114300</xdr:colOff>
      <xdr:row>41</xdr:row>
      <xdr:rowOff>7801</xdr:rowOff>
    </xdr:to>
    <xdr:sp macro="" textlink="">
      <xdr:nvSpPr>
        <xdr:cNvPr id="490" name="楕円 489">
          <a:extLst>
            <a:ext uri="{FF2B5EF4-FFF2-40B4-BE49-F238E27FC236}">
              <a16:creationId xmlns:a16="http://schemas.microsoft.com/office/drawing/2014/main" xmlns="" id="{D9E82B7F-DEC9-419A-8503-5EB25E59D756}"/>
            </a:ext>
          </a:extLst>
        </xdr:cNvPr>
        <xdr:cNvSpPr/>
      </xdr:nvSpPr>
      <xdr:spPr>
        <a:xfrm>
          <a:off x="22113875" y="6935651"/>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56078</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xmlns="" id="{BBBC204A-1A2F-4B7A-95C4-E9616A8E9D72}"/>
            </a:ext>
          </a:extLst>
        </xdr:cNvPr>
        <xdr:cNvSpPr txBox="1"/>
      </xdr:nvSpPr>
      <xdr:spPr>
        <a:xfrm>
          <a:off x="22202775"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83094</xdr:rowOff>
    </xdr:from>
    <xdr:to>
      <xdr:col>112</xdr:col>
      <xdr:colOff>38100</xdr:colOff>
      <xdr:row>41</xdr:row>
      <xdr:rowOff>13244</xdr:rowOff>
    </xdr:to>
    <xdr:sp macro="" textlink="">
      <xdr:nvSpPr>
        <xdr:cNvPr id="492" name="楕円 491">
          <a:extLst>
            <a:ext uri="{FF2B5EF4-FFF2-40B4-BE49-F238E27FC236}">
              <a16:creationId xmlns:a16="http://schemas.microsoft.com/office/drawing/2014/main" xmlns="" id="{3C828622-E7C9-4630-851D-A0D3577E9809}"/>
            </a:ext>
          </a:extLst>
        </xdr:cNvPr>
        <xdr:cNvSpPr/>
      </xdr:nvSpPr>
      <xdr:spPr>
        <a:xfrm>
          <a:off x="21275675" y="6944269"/>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128451</xdr:rowOff>
    </xdr:from>
    <xdr:to>
      <xdr:col>116</xdr:col>
      <xdr:colOff>63500</xdr:colOff>
      <xdr:row>40</xdr:row>
      <xdr:rowOff>133894</xdr:rowOff>
    </xdr:to>
    <xdr:cxnSp macro="">
      <xdr:nvCxnSpPr>
        <xdr:cNvPr id="493" name="直線コネクタ 492">
          <a:extLst>
            <a:ext uri="{FF2B5EF4-FFF2-40B4-BE49-F238E27FC236}">
              <a16:creationId xmlns:a16="http://schemas.microsoft.com/office/drawing/2014/main" xmlns="" id="{BB4019B3-6D5F-4F60-A36C-54933B713F5C}"/>
            </a:ext>
          </a:extLst>
        </xdr:cNvPr>
        <xdr:cNvCxnSpPr/>
      </xdr:nvCxnSpPr>
      <xdr:spPr>
        <a:xfrm flipV="1">
          <a:off x="21326475" y="6989626"/>
          <a:ext cx="8382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87449</xdr:rowOff>
    </xdr:from>
    <xdr:to>
      <xdr:col>107</xdr:col>
      <xdr:colOff>101600</xdr:colOff>
      <xdr:row>41</xdr:row>
      <xdr:rowOff>17599</xdr:rowOff>
    </xdr:to>
    <xdr:sp macro="" textlink="">
      <xdr:nvSpPr>
        <xdr:cNvPr id="494" name="楕円 493">
          <a:extLst>
            <a:ext uri="{FF2B5EF4-FFF2-40B4-BE49-F238E27FC236}">
              <a16:creationId xmlns:a16="http://schemas.microsoft.com/office/drawing/2014/main" xmlns="" id="{CF743A6A-9C09-4B91-A5AD-DBE4576D633E}"/>
            </a:ext>
          </a:extLst>
        </xdr:cNvPr>
        <xdr:cNvSpPr/>
      </xdr:nvSpPr>
      <xdr:spPr>
        <a:xfrm>
          <a:off x="20383500" y="6948624"/>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133894</xdr:rowOff>
    </xdr:from>
    <xdr:to>
      <xdr:col>111</xdr:col>
      <xdr:colOff>177800</xdr:colOff>
      <xdr:row>40</xdr:row>
      <xdr:rowOff>138249</xdr:rowOff>
    </xdr:to>
    <xdr:cxnSp macro="">
      <xdr:nvCxnSpPr>
        <xdr:cNvPr id="495" name="直線コネクタ 494">
          <a:extLst>
            <a:ext uri="{FF2B5EF4-FFF2-40B4-BE49-F238E27FC236}">
              <a16:creationId xmlns:a16="http://schemas.microsoft.com/office/drawing/2014/main" xmlns="" id="{9DA435AA-72FD-46CC-82A4-06360797227E}"/>
            </a:ext>
          </a:extLst>
        </xdr:cNvPr>
        <xdr:cNvCxnSpPr/>
      </xdr:nvCxnSpPr>
      <xdr:spPr>
        <a:xfrm flipV="1">
          <a:off x="20437475" y="6991894"/>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87449</xdr:rowOff>
    </xdr:from>
    <xdr:to>
      <xdr:col>102</xdr:col>
      <xdr:colOff>165100</xdr:colOff>
      <xdr:row>41</xdr:row>
      <xdr:rowOff>17599</xdr:rowOff>
    </xdr:to>
    <xdr:sp macro="" textlink="">
      <xdr:nvSpPr>
        <xdr:cNvPr id="496" name="楕円 495">
          <a:extLst>
            <a:ext uri="{FF2B5EF4-FFF2-40B4-BE49-F238E27FC236}">
              <a16:creationId xmlns:a16="http://schemas.microsoft.com/office/drawing/2014/main" xmlns="" id="{22482ED9-A019-45B0-AB25-26985F14F283}"/>
            </a:ext>
          </a:extLst>
        </xdr:cNvPr>
        <xdr:cNvSpPr/>
      </xdr:nvSpPr>
      <xdr:spPr>
        <a:xfrm>
          <a:off x="19497675" y="6948624"/>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138249</xdr:rowOff>
    </xdr:from>
    <xdr:to>
      <xdr:col>107</xdr:col>
      <xdr:colOff>50800</xdr:colOff>
      <xdr:row>40</xdr:row>
      <xdr:rowOff>138249</xdr:rowOff>
    </xdr:to>
    <xdr:cxnSp macro="">
      <xdr:nvCxnSpPr>
        <xdr:cNvPr id="497" name="直線コネクタ 496">
          <a:extLst>
            <a:ext uri="{FF2B5EF4-FFF2-40B4-BE49-F238E27FC236}">
              <a16:creationId xmlns:a16="http://schemas.microsoft.com/office/drawing/2014/main" xmlns="" id="{7B230486-1B40-460C-8C35-179DC21B77AE}"/>
            </a:ext>
          </a:extLst>
        </xdr:cNvPr>
        <xdr:cNvCxnSpPr/>
      </xdr:nvCxnSpPr>
      <xdr:spPr>
        <a:xfrm>
          <a:off x="19545300" y="6999424"/>
          <a:ext cx="892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92891</xdr:rowOff>
    </xdr:from>
    <xdr:to>
      <xdr:col>98</xdr:col>
      <xdr:colOff>38100</xdr:colOff>
      <xdr:row>41</xdr:row>
      <xdr:rowOff>23041</xdr:rowOff>
    </xdr:to>
    <xdr:sp macro="" textlink="">
      <xdr:nvSpPr>
        <xdr:cNvPr id="498" name="楕円 497">
          <a:extLst>
            <a:ext uri="{FF2B5EF4-FFF2-40B4-BE49-F238E27FC236}">
              <a16:creationId xmlns:a16="http://schemas.microsoft.com/office/drawing/2014/main" xmlns="" id="{C8152D3B-123E-4EC0-B659-D781C9A5367F}"/>
            </a:ext>
          </a:extLst>
        </xdr:cNvPr>
        <xdr:cNvSpPr/>
      </xdr:nvSpPr>
      <xdr:spPr>
        <a:xfrm>
          <a:off x="18608675" y="6950891"/>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138249</xdr:rowOff>
    </xdr:from>
    <xdr:to>
      <xdr:col>102</xdr:col>
      <xdr:colOff>114300</xdr:colOff>
      <xdr:row>40</xdr:row>
      <xdr:rowOff>143691</xdr:rowOff>
    </xdr:to>
    <xdr:cxnSp macro="">
      <xdr:nvCxnSpPr>
        <xdr:cNvPr id="499" name="直線コネクタ 498">
          <a:extLst>
            <a:ext uri="{FF2B5EF4-FFF2-40B4-BE49-F238E27FC236}">
              <a16:creationId xmlns:a16="http://schemas.microsoft.com/office/drawing/2014/main" xmlns="" id="{F869A232-38DE-4607-BBE4-20358DF4215D}"/>
            </a:ext>
          </a:extLst>
        </xdr:cNvPr>
        <xdr:cNvCxnSpPr/>
      </xdr:nvCxnSpPr>
      <xdr:spPr>
        <a:xfrm flipV="1">
          <a:off x="18659475" y="6999424"/>
          <a:ext cx="885825"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xmlns="" id="{7C3E22BD-D8DF-4655-B991-F6E759EC4D84}"/>
            </a:ext>
          </a:extLst>
        </xdr:cNvPr>
        <xdr:cNvSpPr txBox="1"/>
      </xdr:nvSpPr>
      <xdr:spPr>
        <a:xfrm>
          <a:off x="21078902" y="654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xmlns="" id="{94362A74-510B-48F1-A80C-8B90C1E413CF}"/>
            </a:ext>
          </a:extLst>
        </xdr:cNvPr>
        <xdr:cNvSpPr txBox="1"/>
      </xdr:nvSpPr>
      <xdr:spPr>
        <a:xfrm>
          <a:off x="20202602" y="656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xmlns="" id="{AC6354D3-C6E6-47BE-9FDE-AC2EBBFC232B}"/>
            </a:ext>
          </a:extLst>
        </xdr:cNvPr>
        <xdr:cNvSpPr txBox="1"/>
      </xdr:nvSpPr>
      <xdr:spPr>
        <a:xfrm>
          <a:off x="19313602"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xmlns="" id="{D65511FE-8DF7-42C2-89AD-CBACC5BDE65C}"/>
            </a:ext>
          </a:extLst>
        </xdr:cNvPr>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4371</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xmlns="" id="{6CED950A-98C3-4678-82AD-1CCEE6851FA4}"/>
            </a:ext>
          </a:extLst>
        </xdr:cNvPr>
        <xdr:cNvSpPr txBox="1"/>
      </xdr:nvSpPr>
      <xdr:spPr>
        <a:xfrm>
          <a:off x="21078902" y="70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8726</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xmlns="" id="{FB9AB87C-4857-41F7-B4CF-8966DC2EF450}"/>
            </a:ext>
          </a:extLst>
        </xdr:cNvPr>
        <xdr:cNvSpPr txBox="1"/>
      </xdr:nvSpPr>
      <xdr:spPr>
        <a:xfrm>
          <a:off x="20202602" y="704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8726</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xmlns="" id="{EFF096EC-37CB-443C-B203-D249F2CCFFA1}"/>
            </a:ext>
          </a:extLst>
        </xdr:cNvPr>
        <xdr:cNvSpPr txBox="1"/>
      </xdr:nvSpPr>
      <xdr:spPr>
        <a:xfrm>
          <a:off x="19313602" y="704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14168</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xmlns="" id="{A9460564-6308-48FE-9005-68E9F165EEEE}"/>
            </a:ext>
          </a:extLst>
        </xdr:cNvPr>
        <xdr:cNvSpPr txBox="1"/>
      </xdr:nvSpPr>
      <xdr:spPr>
        <a:xfrm>
          <a:off x="18421427" y="70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FFF2B1AF-26CF-4975-9F84-E0091086EBFD}"/>
            </a:ext>
          </a:extLst>
        </xdr:cNvPr>
        <xdr:cNvSpPr/>
      </xdr:nvSpPr>
      <xdr:spPr>
        <a:xfrm>
          <a:off x="12449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150BCAC6-6AB0-4857-8E26-95F1C97F456B}"/>
            </a:ext>
          </a:extLst>
        </xdr:cNvPr>
        <xdr:cNvSpPr/>
      </xdr:nvSpPr>
      <xdr:spPr>
        <a:xfrm>
          <a:off x="12573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472CFE94-CB85-4E2D-8B6E-A404B4437215}"/>
            </a:ext>
          </a:extLst>
        </xdr:cNvPr>
        <xdr:cNvSpPr/>
      </xdr:nvSpPr>
      <xdr:spPr>
        <a:xfrm>
          <a:off x="12573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D53C5993-3CCC-4460-A140-31E5E12E137B}"/>
            </a:ext>
          </a:extLst>
        </xdr:cNvPr>
        <xdr:cNvSpPr/>
      </xdr:nvSpPr>
      <xdr:spPr>
        <a:xfrm>
          <a:off x="13592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A5D33B75-8C6D-4BC1-AD4B-A1A781CF9B25}"/>
            </a:ext>
          </a:extLst>
        </xdr:cNvPr>
        <xdr:cNvSpPr/>
      </xdr:nvSpPr>
      <xdr:spPr>
        <a:xfrm>
          <a:off x="13592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3AFBE0D4-EDD6-4628-9BB4-61394EC19BDF}"/>
            </a:ext>
          </a:extLst>
        </xdr:cNvPr>
        <xdr:cNvSpPr/>
      </xdr:nvSpPr>
      <xdr:spPr>
        <a:xfrm>
          <a:off x="14735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A3E70A9D-8661-44F3-A7A9-5394926DD4B8}"/>
            </a:ext>
          </a:extLst>
        </xdr:cNvPr>
        <xdr:cNvSpPr/>
      </xdr:nvSpPr>
      <xdr:spPr>
        <a:xfrm>
          <a:off x="14735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EE203576-2CB8-4AA8-A4A0-E776329E894C}"/>
            </a:ext>
          </a:extLst>
        </xdr:cNvPr>
        <xdr:cNvSpPr/>
      </xdr:nvSpPr>
      <xdr:spPr>
        <a:xfrm>
          <a:off x="1244917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xmlns="" id="{3F86E353-D2D9-4DAD-A34C-20DAD98C90FA}"/>
            </a:ext>
          </a:extLst>
        </xdr:cNvPr>
        <xdr:cNvSpPr txBox="1"/>
      </xdr:nvSpPr>
      <xdr:spPr>
        <a:xfrm>
          <a:off x="124110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xmlns="" id="{EB36F660-C79A-40B9-959D-800CBC0DDB09}"/>
            </a:ext>
          </a:extLst>
        </xdr:cNvPr>
        <xdr:cNvCxnSpPr/>
      </xdr:nvCxnSpPr>
      <xdr:spPr>
        <a:xfrm>
          <a:off x="1244917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xmlns="" id="{8AD2D8BC-7D92-4419-9BDD-C852EC9EAA9D}"/>
            </a:ext>
          </a:extLst>
        </xdr:cNvPr>
        <xdr:cNvSpPr txBox="1"/>
      </xdr:nvSpPr>
      <xdr:spPr>
        <a:xfrm>
          <a:off x="11978821" y="1129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xmlns="" id="{FB0B3548-6101-4BF8-A3FC-B95A62FCE13A}"/>
            </a:ext>
          </a:extLst>
        </xdr:cNvPr>
        <xdr:cNvCxnSpPr/>
      </xdr:nvCxnSpPr>
      <xdr:spPr>
        <a:xfrm>
          <a:off x="1244917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xmlns="" id="{12FDEED4-0A07-43B5-BB3B-57C165F9416E}"/>
            </a:ext>
          </a:extLst>
        </xdr:cNvPr>
        <xdr:cNvSpPr txBox="1"/>
      </xdr:nvSpPr>
      <xdr:spPr>
        <a:xfrm>
          <a:off x="11978821" y="1090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xmlns="" id="{F64D2176-561F-4FC9-B0E1-22193C19D713}"/>
            </a:ext>
          </a:extLst>
        </xdr:cNvPr>
        <xdr:cNvCxnSpPr/>
      </xdr:nvCxnSpPr>
      <xdr:spPr>
        <a:xfrm>
          <a:off x="12449175"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xmlns="" id="{EA6C3E68-78CA-474E-9B0A-DB686EB666AD}"/>
            </a:ext>
          </a:extLst>
        </xdr:cNvPr>
        <xdr:cNvSpPr txBox="1"/>
      </xdr:nvSpPr>
      <xdr:spPr>
        <a:xfrm>
          <a:off x="12042941" y="1052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xmlns="" id="{05439022-804B-48A9-BD7D-D676BFB283F9}"/>
            </a:ext>
          </a:extLst>
        </xdr:cNvPr>
        <xdr:cNvCxnSpPr/>
      </xdr:nvCxnSpPr>
      <xdr:spPr>
        <a:xfrm>
          <a:off x="12449175"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xmlns="" id="{FD4EF741-BAC2-4906-8275-80983DB5FC62}"/>
            </a:ext>
          </a:extLst>
        </xdr:cNvPr>
        <xdr:cNvSpPr txBox="1"/>
      </xdr:nvSpPr>
      <xdr:spPr>
        <a:xfrm>
          <a:off x="12042941" y="1014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xmlns="" id="{B9A0AC61-E043-4C2F-BCEE-605EE0738C76}"/>
            </a:ext>
          </a:extLst>
        </xdr:cNvPr>
        <xdr:cNvCxnSpPr/>
      </xdr:nvCxnSpPr>
      <xdr:spPr>
        <a:xfrm>
          <a:off x="12449175"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xmlns="" id="{A1EB7D12-8F55-488A-A93C-4AA5EC15197E}"/>
            </a:ext>
          </a:extLst>
        </xdr:cNvPr>
        <xdr:cNvSpPr txBox="1"/>
      </xdr:nvSpPr>
      <xdr:spPr>
        <a:xfrm>
          <a:off x="12042941" y="976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xmlns="" id="{A5A4C1E7-4C91-47C6-9E64-5FDD45D33EDC}"/>
            </a:ext>
          </a:extLst>
        </xdr:cNvPr>
        <xdr:cNvCxnSpPr/>
      </xdr:nvCxnSpPr>
      <xdr:spPr>
        <a:xfrm>
          <a:off x="12449175"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xmlns="" id="{A0D72EF2-F147-459A-A3EE-4A73A55AF0A2}"/>
            </a:ext>
          </a:extLst>
        </xdr:cNvPr>
        <xdr:cNvSpPr txBox="1"/>
      </xdr:nvSpPr>
      <xdr:spPr>
        <a:xfrm>
          <a:off x="12042941" y="9385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xmlns="" id="{8461E3D2-6E39-49BC-A467-EAC64CBF0E0A}"/>
            </a:ext>
          </a:extLst>
        </xdr:cNvPr>
        <xdr:cNvCxnSpPr/>
      </xdr:nvCxnSpPr>
      <xdr:spPr>
        <a:xfrm>
          <a:off x="1244917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xmlns="" id="{297064EF-94EA-4148-8D09-C5F741116A9F}"/>
            </a:ext>
          </a:extLst>
        </xdr:cNvPr>
        <xdr:cNvSpPr txBox="1"/>
      </xdr:nvSpPr>
      <xdr:spPr>
        <a:xfrm>
          <a:off x="12110236" y="9004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xmlns="" id="{C8295B35-A837-44DE-B911-BE856C8A27F5}"/>
            </a:ext>
          </a:extLst>
        </xdr:cNvPr>
        <xdr:cNvSpPr/>
      </xdr:nvSpPr>
      <xdr:spPr>
        <a:xfrm>
          <a:off x="1244917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xmlns="" id="{BE3056FC-6659-4EB4-A9AE-915A0FF96B2A}"/>
            </a:ext>
          </a:extLst>
        </xdr:cNvPr>
        <xdr:cNvCxnSpPr/>
      </xdr:nvCxnSpPr>
      <xdr:spPr>
        <a:xfrm flipV="1">
          <a:off x="16322039" y="9611995"/>
          <a:ext cx="0" cy="12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xmlns="" id="{6389B72B-908A-4DD8-BEB1-0AAD73075B6C}"/>
            </a:ext>
          </a:extLst>
        </xdr:cNvPr>
        <xdr:cNvSpPr txBox="1"/>
      </xdr:nvSpPr>
      <xdr:spPr>
        <a:xfrm>
          <a:off x="16360775"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xmlns="" id="{ADBCAA04-05FD-444D-BBD4-626235B2C644}"/>
            </a:ext>
          </a:extLst>
        </xdr:cNvPr>
        <xdr:cNvCxnSpPr/>
      </xdr:nvCxnSpPr>
      <xdr:spPr>
        <a:xfrm>
          <a:off x="16230600" y="108966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xmlns="" id="{BC6F1090-895E-491B-AAD7-EDFEF13860BA}"/>
            </a:ext>
          </a:extLst>
        </xdr:cNvPr>
        <xdr:cNvSpPr txBox="1"/>
      </xdr:nvSpPr>
      <xdr:spPr>
        <a:xfrm>
          <a:off x="16360775" y="938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xmlns="" id="{D3081651-12DE-4C0E-BB0C-1CBC2420E88B}"/>
            </a:ext>
          </a:extLst>
        </xdr:cNvPr>
        <xdr:cNvCxnSpPr/>
      </xdr:nvCxnSpPr>
      <xdr:spPr>
        <a:xfrm>
          <a:off x="16230600" y="961199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xmlns="" id="{30810D1D-EEB6-4EAE-A6DE-98A2D3F0D81B}"/>
            </a:ext>
          </a:extLst>
        </xdr:cNvPr>
        <xdr:cNvSpPr txBox="1"/>
      </xdr:nvSpPr>
      <xdr:spPr>
        <a:xfrm>
          <a:off x="16360775"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xmlns="" id="{424538D5-2D95-4349-98A7-4D080175430B}"/>
            </a:ext>
          </a:extLst>
        </xdr:cNvPr>
        <xdr:cNvSpPr/>
      </xdr:nvSpPr>
      <xdr:spPr>
        <a:xfrm>
          <a:off x="16268700" y="10283825"/>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xmlns="" id="{644BEC67-0CAE-4B50-9333-AA01CCA39CA8}"/>
            </a:ext>
          </a:extLst>
        </xdr:cNvPr>
        <xdr:cNvSpPr/>
      </xdr:nvSpPr>
      <xdr:spPr>
        <a:xfrm>
          <a:off x="15430500" y="10266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xmlns="" id="{01FAE42A-4D3A-4403-B2C6-5C7730B13241}"/>
            </a:ext>
          </a:extLst>
        </xdr:cNvPr>
        <xdr:cNvSpPr/>
      </xdr:nvSpPr>
      <xdr:spPr>
        <a:xfrm>
          <a:off x="14544675" y="102450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xmlns="" id="{0F97E25C-87E9-41E3-A58B-51A7F3591C1E}"/>
            </a:ext>
          </a:extLst>
        </xdr:cNvPr>
        <xdr:cNvSpPr/>
      </xdr:nvSpPr>
      <xdr:spPr>
        <a:xfrm>
          <a:off x="13655675" y="1017079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xmlns="" id="{04C6576A-1378-40DD-A389-07A4F1B154AB}"/>
            </a:ext>
          </a:extLst>
        </xdr:cNvPr>
        <xdr:cNvSpPr/>
      </xdr:nvSpPr>
      <xdr:spPr>
        <a:xfrm>
          <a:off x="12763500" y="101904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305F89D3-42ED-4680-A1D5-4E2A2B425E4B}"/>
            </a:ext>
          </a:extLst>
        </xdr:cNvPr>
        <xdr:cNvSpPr txBox="1"/>
      </xdr:nvSpPr>
      <xdr:spPr>
        <a:xfrm>
          <a:off x="161321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FC73850E-7872-4527-80F6-4B99610E32C9}"/>
            </a:ext>
          </a:extLst>
        </xdr:cNvPr>
        <xdr:cNvSpPr txBox="1"/>
      </xdr:nvSpPr>
      <xdr:spPr>
        <a:xfrm>
          <a:off x="15293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CD14042B-CCEB-4C0F-9F8B-19F589F121D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3B9754F1-0EB6-497C-938A-D2D5A221CC45}"/>
            </a:ext>
          </a:extLst>
        </xdr:cNvPr>
        <xdr:cNvSpPr txBox="1"/>
      </xdr:nvSpPr>
      <xdr:spPr>
        <a:xfrm>
          <a:off x="13515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2E764704-4EB2-4A47-A950-B53523595EB0}"/>
            </a:ext>
          </a:extLst>
        </xdr:cNvPr>
        <xdr:cNvSpPr txBox="1"/>
      </xdr:nvSpPr>
      <xdr:spPr>
        <a:xfrm>
          <a:off x="12626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17780</xdr:rowOff>
    </xdr:from>
    <xdr:to>
      <xdr:col>85</xdr:col>
      <xdr:colOff>177800</xdr:colOff>
      <xdr:row>63</xdr:row>
      <xdr:rowOff>119380</xdr:rowOff>
    </xdr:to>
    <xdr:sp macro="" textlink="">
      <xdr:nvSpPr>
        <xdr:cNvPr id="548" name="楕円 547">
          <a:extLst>
            <a:ext uri="{FF2B5EF4-FFF2-40B4-BE49-F238E27FC236}">
              <a16:creationId xmlns:a16="http://schemas.microsoft.com/office/drawing/2014/main" xmlns="" id="{49265F78-367C-4FB9-B045-90358E6BEC42}"/>
            </a:ext>
          </a:extLst>
        </xdr:cNvPr>
        <xdr:cNvSpPr/>
      </xdr:nvSpPr>
      <xdr:spPr>
        <a:xfrm>
          <a:off x="16268700" y="108191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104157</xdr:rowOff>
    </xdr:from>
    <xdr:ext cx="405111" cy="259045"/>
    <xdr:sp macro="" textlink="">
      <xdr:nvSpPr>
        <xdr:cNvPr id="549" name="【学校施設】&#10;有形固定資産減価償却率該当値テキスト">
          <a:extLst>
            <a:ext uri="{FF2B5EF4-FFF2-40B4-BE49-F238E27FC236}">
              <a16:creationId xmlns:a16="http://schemas.microsoft.com/office/drawing/2014/main" xmlns="" id="{8AC53074-0FA7-45CB-A49F-6120459FA33F}"/>
            </a:ext>
          </a:extLst>
        </xdr:cNvPr>
        <xdr:cNvSpPr txBox="1"/>
      </xdr:nvSpPr>
      <xdr:spPr>
        <a:xfrm>
          <a:off x="16360775" y="1073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550" name="楕円 549">
          <a:extLst>
            <a:ext uri="{FF2B5EF4-FFF2-40B4-BE49-F238E27FC236}">
              <a16:creationId xmlns:a16="http://schemas.microsoft.com/office/drawing/2014/main" xmlns="" id="{71A53417-CB4D-4A38-B637-27444CEC3642}"/>
            </a:ext>
          </a:extLst>
        </xdr:cNvPr>
        <xdr:cNvSpPr/>
      </xdr:nvSpPr>
      <xdr:spPr>
        <a:xfrm>
          <a:off x="15430500" y="10799445"/>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45720</xdr:rowOff>
    </xdr:from>
    <xdr:to>
      <xdr:col>85</xdr:col>
      <xdr:colOff>127000</xdr:colOff>
      <xdr:row>63</xdr:row>
      <xdr:rowOff>68580</xdr:rowOff>
    </xdr:to>
    <xdr:cxnSp macro="">
      <xdr:nvCxnSpPr>
        <xdr:cNvPr id="551" name="直線コネクタ 550">
          <a:extLst>
            <a:ext uri="{FF2B5EF4-FFF2-40B4-BE49-F238E27FC236}">
              <a16:creationId xmlns:a16="http://schemas.microsoft.com/office/drawing/2014/main" xmlns="" id="{B74DCE15-E1BA-4782-B90B-4577676A84AA}"/>
            </a:ext>
          </a:extLst>
        </xdr:cNvPr>
        <xdr:cNvCxnSpPr/>
      </xdr:nvCxnSpPr>
      <xdr:spPr>
        <a:xfrm>
          <a:off x="15484475" y="108502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154940</xdr:rowOff>
    </xdr:from>
    <xdr:to>
      <xdr:col>76</xdr:col>
      <xdr:colOff>165100</xdr:colOff>
      <xdr:row>63</xdr:row>
      <xdr:rowOff>85090</xdr:rowOff>
    </xdr:to>
    <xdr:sp macro="" textlink="">
      <xdr:nvSpPr>
        <xdr:cNvPr id="552" name="楕円 551">
          <a:extLst>
            <a:ext uri="{FF2B5EF4-FFF2-40B4-BE49-F238E27FC236}">
              <a16:creationId xmlns:a16="http://schemas.microsoft.com/office/drawing/2014/main" xmlns="" id="{DE1923C9-368F-4869-9727-19E0E2AD5CFD}"/>
            </a:ext>
          </a:extLst>
        </xdr:cNvPr>
        <xdr:cNvSpPr/>
      </xdr:nvSpPr>
      <xdr:spPr>
        <a:xfrm>
          <a:off x="14544675" y="1078484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34290</xdr:rowOff>
    </xdr:from>
    <xdr:to>
      <xdr:col>81</xdr:col>
      <xdr:colOff>50800</xdr:colOff>
      <xdr:row>63</xdr:row>
      <xdr:rowOff>45720</xdr:rowOff>
    </xdr:to>
    <xdr:cxnSp macro="">
      <xdr:nvCxnSpPr>
        <xdr:cNvPr id="553" name="直線コネクタ 552">
          <a:extLst>
            <a:ext uri="{FF2B5EF4-FFF2-40B4-BE49-F238E27FC236}">
              <a16:creationId xmlns:a16="http://schemas.microsoft.com/office/drawing/2014/main" xmlns="" id="{03D5715B-0F37-4C5D-9A04-22E816F5F74D}"/>
            </a:ext>
          </a:extLst>
        </xdr:cNvPr>
        <xdr:cNvCxnSpPr/>
      </xdr:nvCxnSpPr>
      <xdr:spPr>
        <a:xfrm>
          <a:off x="14592300" y="10835640"/>
          <a:ext cx="892175"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122555</xdr:rowOff>
    </xdr:from>
    <xdr:to>
      <xdr:col>72</xdr:col>
      <xdr:colOff>38100</xdr:colOff>
      <xdr:row>63</xdr:row>
      <xdr:rowOff>52705</xdr:rowOff>
    </xdr:to>
    <xdr:sp macro="" textlink="">
      <xdr:nvSpPr>
        <xdr:cNvPr id="554" name="楕円 553">
          <a:extLst>
            <a:ext uri="{FF2B5EF4-FFF2-40B4-BE49-F238E27FC236}">
              <a16:creationId xmlns:a16="http://schemas.microsoft.com/office/drawing/2014/main" xmlns="" id="{AAFCF8C4-C516-459D-BF50-2B40E12E2D7C}"/>
            </a:ext>
          </a:extLst>
        </xdr:cNvPr>
        <xdr:cNvSpPr/>
      </xdr:nvSpPr>
      <xdr:spPr>
        <a:xfrm>
          <a:off x="13655675" y="1075563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1905</xdr:rowOff>
    </xdr:from>
    <xdr:to>
      <xdr:col>76</xdr:col>
      <xdr:colOff>114300</xdr:colOff>
      <xdr:row>63</xdr:row>
      <xdr:rowOff>34290</xdr:rowOff>
    </xdr:to>
    <xdr:cxnSp macro="">
      <xdr:nvCxnSpPr>
        <xdr:cNvPr id="555" name="直線コネクタ 554">
          <a:extLst>
            <a:ext uri="{FF2B5EF4-FFF2-40B4-BE49-F238E27FC236}">
              <a16:creationId xmlns:a16="http://schemas.microsoft.com/office/drawing/2014/main" xmlns="" id="{0CE38181-B648-4820-B314-B350D417D325}"/>
            </a:ext>
          </a:extLst>
        </xdr:cNvPr>
        <xdr:cNvCxnSpPr/>
      </xdr:nvCxnSpPr>
      <xdr:spPr>
        <a:xfrm>
          <a:off x="13706475" y="10803255"/>
          <a:ext cx="8858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23495</xdr:rowOff>
    </xdr:from>
    <xdr:to>
      <xdr:col>67</xdr:col>
      <xdr:colOff>101600</xdr:colOff>
      <xdr:row>61</xdr:row>
      <xdr:rowOff>125095</xdr:rowOff>
    </xdr:to>
    <xdr:sp macro="" textlink="">
      <xdr:nvSpPr>
        <xdr:cNvPr id="556" name="楕円 555">
          <a:extLst>
            <a:ext uri="{FF2B5EF4-FFF2-40B4-BE49-F238E27FC236}">
              <a16:creationId xmlns:a16="http://schemas.microsoft.com/office/drawing/2014/main" xmlns="" id="{D4E27D64-49D6-4C18-91DF-980B38B3CB52}"/>
            </a:ext>
          </a:extLst>
        </xdr:cNvPr>
        <xdr:cNvSpPr/>
      </xdr:nvSpPr>
      <xdr:spPr>
        <a:xfrm>
          <a:off x="12763500" y="104819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74295</xdr:rowOff>
    </xdr:from>
    <xdr:to>
      <xdr:col>71</xdr:col>
      <xdr:colOff>177800</xdr:colOff>
      <xdr:row>63</xdr:row>
      <xdr:rowOff>1905</xdr:rowOff>
    </xdr:to>
    <xdr:cxnSp macro="">
      <xdr:nvCxnSpPr>
        <xdr:cNvPr id="557" name="直線コネクタ 556">
          <a:extLst>
            <a:ext uri="{FF2B5EF4-FFF2-40B4-BE49-F238E27FC236}">
              <a16:creationId xmlns:a16="http://schemas.microsoft.com/office/drawing/2014/main" xmlns="" id="{4FC778C1-BABE-4B98-A458-C7F1B48CE621}"/>
            </a:ext>
          </a:extLst>
        </xdr:cNvPr>
        <xdr:cNvCxnSpPr/>
      </xdr:nvCxnSpPr>
      <xdr:spPr>
        <a:xfrm>
          <a:off x="12817475" y="10532745"/>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58" name="n_1aveValue【学校施設】&#10;有形固定資産減価償却率">
          <a:extLst>
            <a:ext uri="{FF2B5EF4-FFF2-40B4-BE49-F238E27FC236}">
              <a16:creationId xmlns:a16="http://schemas.microsoft.com/office/drawing/2014/main" xmlns="" id="{88F95300-6A22-42A0-B03A-63F25B616934}"/>
            </a:ext>
          </a:extLst>
        </xdr:cNvPr>
        <xdr:cNvSpPr txBox="1"/>
      </xdr:nvSpPr>
      <xdr:spPr>
        <a:xfrm>
          <a:off x="15269219"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9" name="n_2aveValue【学校施設】&#10;有形固定資産減価償却率">
          <a:extLst>
            <a:ext uri="{FF2B5EF4-FFF2-40B4-BE49-F238E27FC236}">
              <a16:creationId xmlns:a16="http://schemas.microsoft.com/office/drawing/2014/main" xmlns="" id="{E6B3933E-BE72-4E72-89CD-4390777F5DEF}"/>
            </a:ext>
          </a:extLst>
        </xdr:cNvPr>
        <xdr:cNvSpPr txBox="1"/>
      </xdr:nvSpPr>
      <xdr:spPr>
        <a:xfrm>
          <a:off x="14392919"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0" name="n_3aveValue【学校施設】&#10;有形固定資産減価償却率">
          <a:extLst>
            <a:ext uri="{FF2B5EF4-FFF2-40B4-BE49-F238E27FC236}">
              <a16:creationId xmlns:a16="http://schemas.microsoft.com/office/drawing/2014/main" xmlns="" id="{BD8085E2-33F8-4ADD-90DD-6737C71B2728}"/>
            </a:ext>
          </a:extLst>
        </xdr:cNvPr>
        <xdr:cNvSpPr txBox="1"/>
      </xdr:nvSpPr>
      <xdr:spPr>
        <a:xfrm>
          <a:off x="13503919"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1" name="n_4aveValue【学校施設】&#10;有形固定資産減価償却率">
          <a:extLst>
            <a:ext uri="{FF2B5EF4-FFF2-40B4-BE49-F238E27FC236}">
              <a16:creationId xmlns:a16="http://schemas.microsoft.com/office/drawing/2014/main" xmlns="" id="{7CDE4E93-D6B0-43FA-AFE7-530F6DADDCE5}"/>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87647</xdr:rowOff>
    </xdr:from>
    <xdr:ext cx="405111" cy="259045"/>
    <xdr:sp macro="" textlink="">
      <xdr:nvSpPr>
        <xdr:cNvPr id="562" name="n_1mainValue【学校施設】&#10;有形固定資産減価償却率">
          <a:extLst>
            <a:ext uri="{FF2B5EF4-FFF2-40B4-BE49-F238E27FC236}">
              <a16:creationId xmlns:a16="http://schemas.microsoft.com/office/drawing/2014/main" xmlns="" id="{B1871AC9-FE8E-4244-9A49-B969ED374474}"/>
            </a:ext>
          </a:extLst>
        </xdr:cNvPr>
        <xdr:cNvSpPr txBox="1"/>
      </xdr:nvSpPr>
      <xdr:spPr>
        <a:xfrm>
          <a:off x="15269219" y="108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76217</xdr:rowOff>
    </xdr:from>
    <xdr:ext cx="405111" cy="259045"/>
    <xdr:sp macro="" textlink="">
      <xdr:nvSpPr>
        <xdr:cNvPr id="563" name="n_2mainValue【学校施設】&#10;有形固定資産減価償却率">
          <a:extLst>
            <a:ext uri="{FF2B5EF4-FFF2-40B4-BE49-F238E27FC236}">
              <a16:creationId xmlns:a16="http://schemas.microsoft.com/office/drawing/2014/main" xmlns="" id="{887153BC-FC25-4E7B-A005-0CFFF110C1F8}"/>
            </a:ext>
          </a:extLst>
        </xdr:cNvPr>
        <xdr:cNvSpPr txBox="1"/>
      </xdr:nvSpPr>
      <xdr:spPr>
        <a:xfrm>
          <a:off x="14392919"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43832</xdr:rowOff>
    </xdr:from>
    <xdr:ext cx="405111" cy="259045"/>
    <xdr:sp macro="" textlink="">
      <xdr:nvSpPr>
        <xdr:cNvPr id="564" name="n_3mainValue【学校施設】&#10;有形固定資産減価償却率">
          <a:extLst>
            <a:ext uri="{FF2B5EF4-FFF2-40B4-BE49-F238E27FC236}">
              <a16:creationId xmlns:a16="http://schemas.microsoft.com/office/drawing/2014/main" xmlns="" id="{2280A61F-EDA3-47EF-8EF4-B60E7C74EBE3}"/>
            </a:ext>
          </a:extLst>
        </xdr:cNvPr>
        <xdr:cNvSpPr txBox="1"/>
      </xdr:nvSpPr>
      <xdr:spPr>
        <a:xfrm>
          <a:off x="13503919" y="1084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116222</xdr:rowOff>
    </xdr:from>
    <xdr:ext cx="405111" cy="259045"/>
    <xdr:sp macro="" textlink="">
      <xdr:nvSpPr>
        <xdr:cNvPr id="565" name="n_4mainValue【学校施設】&#10;有形固定資産減価償却率">
          <a:extLst>
            <a:ext uri="{FF2B5EF4-FFF2-40B4-BE49-F238E27FC236}">
              <a16:creationId xmlns:a16="http://schemas.microsoft.com/office/drawing/2014/main" xmlns="" id="{E469AA0A-7A15-4675-89BF-DC448AC90B7D}"/>
            </a:ext>
          </a:extLst>
        </xdr:cNvPr>
        <xdr:cNvSpPr txBox="1"/>
      </xdr:nvSpPr>
      <xdr:spPr>
        <a:xfrm>
          <a:off x="12611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xmlns="" id="{662F9D25-ADEA-42D7-B7E5-F8C8DA8F1365}"/>
            </a:ext>
          </a:extLst>
        </xdr:cNvPr>
        <xdr:cNvSpPr/>
      </xdr:nvSpPr>
      <xdr:spPr>
        <a:xfrm>
          <a:off x="18288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xmlns="" id="{A876E6E3-0A26-41F6-8432-645E42D993F5}"/>
            </a:ext>
          </a:extLst>
        </xdr:cNvPr>
        <xdr:cNvSpPr/>
      </xdr:nvSpPr>
      <xdr:spPr>
        <a:xfrm>
          <a:off x="18418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xmlns="" id="{902A8FC4-BF29-411D-88B6-394C2E8D62D8}"/>
            </a:ext>
          </a:extLst>
        </xdr:cNvPr>
        <xdr:cNvSpPr/>
      </xdr:nvSpPr>
      <xdr:spPr>
        <a:xfrm>
          <a:off x="18418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xmlns="" id="{EE8AAA67-4F0B-49FB-94DE-252564BEA4F4}"/>
            </a:ext>
          </a:extLst>
        </xdr:cNvPr>
        <xdr:cNvSpPr/>
      </xdr:nvSpPr>
      <xdr:spPr>
        <a:xfrm>
          <a:off x="19431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xmlns="" id="{026B69F5-DFA9-4487-8C26-0240D4DF17A8}"/>
            </a:ext>
          </a:extLst>
        </xdr:cNvPr>
        <xdr:cNvSpPr/>
      </xdr:nvSpPr>
      <xdr:spPr>
        <a:xfrm>
          <a:off x="19431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xmlns="" id="{DB5FE879-B366-41A0-B717-125E5E2263FE}"/>
            </a:ext>
          </a:extLst>
        </xdr:cNvPr>
        <xdr:cNvSpPr/>
      </xdr:nvSpPr>
      <xdr:spPr>
        <a:xfrm>
          <a:off x="20574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xmlns="" id="{F3D14DA9-6549-4590-A266-28BD871D6766}"/>
            </a:ext>
          </a:extLst>
        </xdr:cNvPr>
        <xdr:cNvSpPr/>
      </xdr:nvSpPr>
      <xdr:spPr>
        <a:xfrm>
          <a:off x="20574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xmlns="" id="{743C9728-1F65-4E76-A89B-D8A14150F4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xmlns="" id="{828C3C57-15B7-49D9-8B26-19EA0B3DE6D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xmlns="" id="{A41282AC-1893-4A8C-9D3F-23A512019C4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xmlns="" id="{CFE39F54-1BBB-44C8-AC12-F50AC1922F5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xmlns="" id="{1B9660A9-2BAA-4E50-AF11-E71982F6CDEB}"/>
            </a:ext>
          </a:extLst>
        </xdr:cNvPr>
        <xdr:cNvSpPr txBox="1"/>
      </xdr:nvSpPr>
      <xdr:spPr>
        <a:xfrm>
          <a:off x="17823996" y="1090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xmlns="" id="{4ABA9AAB-F80D-41EC-8C1E-7FA219A9910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xmlns="" id="{67A87135-BF1E-4E2C-9226-A9A789C59266}"/>
            </a:ext>
          </a:extLst>
        </xdr:cNvPr>
        <xdr:cNvSpPr txBox="1"/>
      </xdr:nvSpPr>
      <xdr:spPr>
        <a:xfrm>
          <a:off x="17823996" y="10528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xmlns="" id="{9A399D39-6A14-4BE9-9FBF-06C02715821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xmlns="" id="{736BE8D2-72C6-4D6A-A867-7B710C0E1919}"/>
            </a:ext>
          </a:extLst>
        </xdr:cNvPr>
        <xdr:cNvSpPr txBox="1"/>
      </xdr:nvSpPr>
      <xdr:spPr>
        <a:xfrm>
          <a:off x="17756701" y="10147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xmlns="" id="{10868BA1-924A-4A11-B3F3-3672170098B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xmlns="" id="{D8C1914F-D4AB-44E4-A25A-8483AB55D3D7}"/>
            </a:ext>
          </a:extLst>
        </xdr:cNvPr>
        <xdr:cNvSpPr txBox="1"/>
      </xdr:nvSpPr>
      <xdr:spPr>
        <a:xfrm>
          <a:off x="17756701" y="9766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xmlns="" id="{7D1B4C14-9777-4E4A-95D0-FE766A181D8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xmlns="" id="{EE5C0399-5A04-4BAC-AE5D-3331BB67ED59}"/>
            </a:ext>
          </a:extLst>
        </xdr:cNvPr>
        <xdr:cNvSpPr txBox="1"/>
      </xdr:nvSpPr>
      <xdr:spPr>
        <a:xfrm>
          <a:off x="17756701" y="9385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xmlns="" id="{68406D72-8BC4-4061-BF3B-B0E0236DC6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xmlns="" id="{CA593EC5-A3C4-402C-B848-437F93FB17C7}"/>
            </a:ext>
          </a:extLst>
        </xdr:cNvPr>
        <xdr:cNvSpPr txBox="1"/>
      </xdr:nvSpPr>
      <xdr:spPr>
        <a:xfrm>
          <a:off x="17756701" y="9004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xmlns="" id="{EFF1B273-13B3-496B-A924-E04312CCE6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xmlns="" id="{8C041A68-AC69-4534-A130-E36A4F2028B7}"/>
            </a:ext>
          </a:extLst>
        </xdr:cNvPr>
        <xdr:cNvCxnSpPr/>
      </xdr:nvCxnSpPr>
      <xdr:spPr>
        <a:xfrm flipV="1">
          <a:off x="22164039"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xmlns="" id="{810E85EB-F0A8-463B-AF15-8E26101C9FC8}"/>
            </a:ext>
          </a:extLst>
        </xdr:cNvPr>
        <xdr:cNvSpPr txBox="1"/>
      </xdr:nvSpPr>
      <xdr:spPr>
        <a:xfrm>
          <a:off x="22202775"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xmlns="" id="{ECF54777-264B-4762-9D76-10C236344E7F}"/>
            </a:ext>
          </a:extLst>
        </xdr:cNvPr>
        <xdr:cNvCxnSpPr/>
      </xdr:nvCxnSpPr>
      <xdr:spPr>
        <a:xfrm>
          <a:off x="22075775" y="10932338"/>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xmlns="" id="{C6DFAF59-13A9-4ACF-8D55-E85D416B40B9}"/>
            </a:ext>
          </a:extLst>
        </xdr:cNvPr>
        <xdr:cNvSpPr txBox="1"/>
      </xdr:nvSpPr>
      <xdr:spPr>
        <a:xfrm>
          <a:off x="22202775"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xmlns="" id="{2CF13E66-C82D-4267-8277-8A394FE75C27}"/>
            </a:ext>
          </a:extLst>
        </xdr:cNvPr>
        <xdr:cNvCxnSpPr/>
      </xdr:nvCxnSpPr>
      <xdr:spPr>
        <a:xfrm>
          <a:off x="22075775" y="9577959"/>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594" name="【学校施設】&#10;一人当たり面積平均値テキスト">
          <a:extLst>
            <a:ext uri="{FF2B5EF4-FFF2-40B4-BE49-F238E27FC236}">
              <a16:creationId xmlns:a16="http://schemas.microsoft.com/office/drawing/2014/main" xmlns="" id="{8D5F134A-BEB6-42B7-9CE2-C450F0608E91}"/>
            </a:ext>
          </a:extLst>
        </xdr:cNvPr>
        <xdr:cNvSpPr txBox="1"/>
      </xdr:nvSpPr>
      <xdr:spPr>
        <a:xfrm>
          <a:off x="22202775"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xmlns="" id="{1EF17871-D6BC-4620-A88D-933498AC7D32}"/>
            </a:ext>
          </a:extLst>
        </xdr:cNvPr>
        <xdr:cNvSpPr/>
      </xdr:nvSpPr>
      <xdr:spPr>
        <a:xfrm>
          <a:off x="22113875" y="1070358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xmlns="" id="{F21ADB31-694F-4410-9B54-77E0E869A5EB}"/>
            </a:ext>
          </a:extLst>
        </xdr:cNvPr>
        <xdr:cNvSpPr/>
      </xdr:nvSpPr>
      <xdr:spPr>
        <a:xfrm>
          <a:off x="21275675" y="10698861"/>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xmlns="" id="{0D095B87-F8D3-4878-9EFA-BE85FE78AD43}"/>
            </a:ext>
          </a:extLst>
        </xdr:cNvPr>
        <xdr:cNvSpPr/>
      </xdr:nvSpPr>
      <xdr:spPr>
        <a:xfrm>
          <a:off x="20383500" y="10702316"/>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xmlns="" id="{A05361B0-6531-4BF8-8529-362B86E4C654}"/>
            </a:ext>
          </a:extLst>
        </xdr:cNvPr>
        <xdr:cNvSpPr/>
      </xdr:nvSpPr>
      <xdr:spPr>
        <a:xfrm>
          <a:off x="19497675" y="10682021"/>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xmlns="" id="{2CF3B1B8-5360-4E2E-99DA-318FD8721ECE}"/>
            </a:ext>
          </a:extLst>
        </xdr:cNvPr>
        <xdr:cNvSpPr/>
      </xdr:nvSpPr>
      <xdr:spPr>
        <a:xfrm>
          <a:off x="18608675" y="10688904"/>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74533615-9AE2-474D-8CBD-F9FA53CEE3C5}"/>
            </a:ext>
          </a:extLst>
        </xdr:cNvPr>
        <xdr:cNvSpPr txBox="1"/>
      </xdr:nvSpPr>
      <xdr:spPr>
        <a:xfrm>
          <a:off x="219741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643A0374-3E48-46B5-A203-6354C6FBAD00}"/>
            </a:ext>
          </a:extLst>
        </xdr:cNvPr>
        <xdr:cNvSpPr txBox="1"/>
      </xdr:nvSpPr>
      <xdr:spPr>
        <a:xfrm>
          <a:off x="21135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03198566-A351-4DED-B740-BFD03BA27A07}"/>
            </a:ext>
          </a:extLst>
        </xdr:cNvPr>
        <xdr:cNvSpPr txBox="1"/>
      </xdr:nvSpPr>
      <xdr:spPr>
        <a:xfrm>
          <a:off x="20246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B61716F6-B9EA-43A9-8FB2-86BE60AB91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7BE58621-4814-49B2-AF75-3EC336EF24C1}"/>
            </a:ext>
          </a:extLst>
        </xdr:cNvPr>
        <xdr:cNvSpPr txBox="1"/>
      </xdr:nvSpPr>
      <xdr:spPr>
        <a:xfrm>
          <a:off x="18468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95504</xdr:rowOff>
    </xdr:from>
    <xdr:to>
      <xdr:col>116</xdr:col>
      <xdr:colOff>114300</xdr:colOff>
      <xdr:row>63</xdr:row>
      <xdr:rowOff>25654</xdr:rowOff>
    </xdr:to>
    <xdr:sp macro="" textlink="">
      <xdr:nvSpPr>
        <xdr:cNvPr id="605" name="楕円 604">
          <a:extLst>
            <a:ext uri="{FF2B5EF4-FFF2-40B4-BE49-F238E27FC236}">
              <a16:creationId xmlns:a16="http://schemas.microsoft.com/office/drawing/2014/main" xmlns="" id="{BD269593-E9C4-4DE6-A739-C0D60DB96C3D}"/>
            </a:ext>
          </a:extLst>
        </xdr:cNvPr>
        <xdr:cNvSpPr/>
      </xdr:nvSpPr>
      <xdr:spPr>
        <a:xfrm>
          <a:off x="22113875" y="10725404"/>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73931</xdr:rowOff>
    </xdr:from>
    <xdr:ext cx="469744" cy="259045"/>
    <xdr:sp macro="" textlink="">
      <xdr:nvSpPr>
        <xdr:cNvPr id="606" name="【学校施設】&#10;一人当たり面積該当値テキスト">
          <a:extLst>
            <a:ext uri="{FF2B5EF4-FFF2-40B4-BE49-F238E27FC236}">
              <a16:creationId xmlns:a16="http://schemas.microsoft.com/office/drawing/2014/main" xmlns="" id="{FED91001-B8E5-4A8E-933A-DEE67760E141}"/>
            </a:ext>
          </a:extLst>
        </xdr:cNvPr>
        <xdr:cNvSpPr txBox="1"/>
      </xdr:nvSpPr>
      <xdr:spPr>
        <a:xfrm>
          <a:off x="22202775"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100457</xdr:rowOff>
    </xdr:from>
    <xdr:to>
      <xdr:col>112</xdr:col>
      <xdr:colOff>38100</xdr:colOff>
      <xdr:row>63</xdr:row>
      <xdr:rowOff>30607</xdr:rowOff>
    </xdr:to>
    <xdr:sp macro="" textlink="">
      <xdr:nvSpPr>
        <xdr:cNvPr id="607" name="楕円 606">
          <a:extLst>
            <a:ext uri="{FF2B5EF4-FFF2-40B4-BE49-F238E27FC236}">
              <a16:creationId xmlns:a16="http://schemas.microsoft.com/office/drawing/2014/main" xmlns="" id="{E7D84733-0E7B-4A92-A0E8-E7B5FA6F4341}"/>
            </a:ext>
          </a:extLst>
        </xdr:cNvPr>
        <xdr:cNvSpPr/>
      </xdr:nvSpPr>
      <xdr:spPr>
        <a:xfrm>
          <a:off x="21275675" y="10733532"/>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62</xdr:row>
      <xdr:rowOff>151257</xdr:rowOff>
    </xdr:to>
    <xdr:cxnSp macro="">
      <xdr:nvCxnSpPr>
        <xdr:cNvPr id="608" name="直線コネクタ 607">
          <a:extLst>
            <a:ext uri="{FF2B5EF4-FFF2-40B4-BE49-F238E27FC236}">
              <a16:creationId xmlns:a16="http://schemas.microsoft.com/office/drawing/2014/main" xmlns="" id="{78C5F15F-F2AC-4FE4-A819-592A983E81D3}"/>
            </a:ext>
          </a:extLst>
        </xdr:cNvPr>
        <xdr:cNvCxnSpPr/>
      </xdr:nvCxnSpPr>
      <xdr:spPr>
        <a:xfrm flipV="1">
          <a:off x="21326475" y="10779379"/>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104496</xdr:rowOff>
    </xdr:from>
    <xdr:to>
      <xdr:col>107</xdr:col>
      <xdr:colOff>101600</xdr:colOff>
      <xdr:row>63</xdr:row>
      <xdr:rowOff>34646</xdr:rowOff>
    </xdr:to>
    <xdr:sp macro="" textlink="">
      <xdr:nvSpPr>
        <xdr:cNvPr id="609" name="楕円 608">
          <a:extLst>
            <a:ext uri="{FF2B5EF4-FFF2-40B4-BE49-F238E27FC236}">
              <a16:creationId xmlns:a16="http://schemas.microsoft.com/office/drawing/2014/main" xmlns="" id="{1EFD416A-3E51-433E-AB1E-DC2CE5E393E6}"/>
            </a:ext>
          </a:extLst>
        </xdr:cNvPr>
        <xdr:cNvSpPr/>
      </xdr:nvSpPr>
      <xdr:spPr>
        <a:xfrm>
          <a:off x="20383500" y="10737571"/>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151257</xdr:rowOff>
    </xdr:from>
    <xdr:to>
      <xdr:col>111</xdr:col>
      <xdr:colOff>177800</xdr:colOff>
      <xdr:row>62</xdr:row>
      <xdr:rowOff>155296</xdr:rowOff>
    </xdr:to>
    <xdr:cxnSp macro="">
      <xdr:nvCxnSpPr>
        <xdr:cNvPr id="610" name="直線コネクタ 609">
          <a:extLst>
            <a:ext uri="{FF2B5EF4-FFF2-40B4-BE49-F238E27FC236}">
              <a16:creationId xmlns:a16="http://schemas.microsoft.com/office/drawing/2014/main" xmlns="" id="{0DF8AECE-6C5C-4B23-B099-A696B8967907}"/>
            </a:ext>
          </a:extLst>
        </xdr:cNvPr>
        <xdr:cNvCxnSpPr/>
      </xdr:nvCxnSpPr>
      <xdr:spPr>
        <a:xfrm flipV="1">
          <a:off x="20437475" y="10781157"/>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104343</xdr:rowOff>
    </xdr:from>
    <xdr:to>
      <xdr:col>102</xdr:col>
      <xdr:colOff>165100</xdr:colOff>
      <xdr:row>63</xdr:row>
      <xdr:rowOff>34493</xdr:rowOff>
    </xdr:to>
    <xdr:sp macro="" textlink="">
      <xdr:nvSpPr>
        <xdr:cNvPr id="611" name="楕円 610">
          <a:extLst>
            <a:ext uri="{FF2B5EF4-FFF2-40B4-BE49-F238E27FC236}">
              <a16:creationId xmlns:a16="http://schemas.microsoft.com/office/drawing/2014/main" xmlns="" id="{E6252274-7353-4180-9479-2812A8F07A41}"/>
            </a:ext>
          </a:extLst>
        </xdr:cNvPr>
        <xdr:cNvSpPr/>
      </xdr:nvSpPr>
      <xdr:spPr>
        <a:xfrm>
          <a:off x="19497675" y="10737418"/>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155143</xdr:rowOff>
    </xdr:from>
    <xdr:to>
      <xdr:col>107</xdr:col>
      <xdr:colOff>50800</xdr:colOff>
      <xdr:row>62</xdr:row>
      <xdr:rowOff>155296</xdr:rowOff>
    </xdr:to>
    <xdr:cxnSp macro="">
      <xdr:nvCxnSpPr>
        <xdr:cNvPr id="612" name="直線コネクタ 611">
          <a:extLst>
            <a:ext uri="{FF2B5EF4-FFF2-40B4-BE49-F238E27FC236}">
              <a16:creationId xmlns:a16="http://schemas.microsoft.com/office/drawing/2014/main" xmlns="" id="{0F213229-6A70-4ED3-B143-83EFE4D56098}"/>
            </a:ext>
          </a:extLst>
        </xdr:cNvPr>
        <xdr:cNvCxnSpPr/>
      </xdr:nvCxnSpPr>
      <xdr:spPr>
        <a:xfrm>
          <a:off x="19545300" y="10785043"/>
          <a:ext cx="892175"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109525</xdr:rowOff>
    </xdr:from>
    <xdr:to>
      <xdr:col>98</xdr:col>
      <xdr:colOff>38100</xdr:colOff>
      <xdr:row>63</xdr:row>
      <xdr:rowOff>39675</xdr:rowOff>
    </xdr:to>
    <xdr:sp macro="" textlink="">
      <xdr:nvSpPr>
        <xdr:cNvPr id="613" name="楕円 612">
          <a:extLst>
            <a:ext uri="{FF2B5EF4-FFF2-40B4-BE49-F238E27FC236}">
              <a16:creationId xmlns:a16="http://schemas.microsoft.com/office/drawing/2014/main" xmlns="" id="{CECAFD0B-1A27-4B3D-929C-7088AFC99D25}"/>
            </a:ext>
          </a:extLst>
        </xdr:cNvPr>
        <xdr:cNvSpPr/>
      </xdr:nvSpPr>
      <xdr:spPr>
        <a:xfrm>
          <a:off x="18608675" y="1074260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155143</xdr:rowOff>
    </xdr:from>
    <xdr:to>
      <xdr:col>102</xdr:col>
      <xdr:colOff>114300</xdr:colOff>
      <xdr:row>62</xdr:row>
      <xdr:rowOff>160325</xdr:rowOff>
    </xdr:to>
    <xdr:cxnSp macro="">
      <xdr:nvCxnSpPr>
        <xdr:cNvPr id="614" name="直線コネクタ 613">
          <a:extLst>
            <a:ext uri="{FF2B5EF4-FFF2-40B4-BE49-F238E27FC236}">
              <a16:creationId xmlns:a16="http://schemas.microsoft.com/office/drawing/2014/main" xmlns="" id="{8E461C83-0049-4356-898E-5FCC1B179B68}"/>
            </a:ext>
          </a:extLst>
        </xdr:cNvPr>
        <xdr:cNvCxnSpPr/>
      </xdr:nvCxnSpPr>
      <xdr:spPr>
        <a:xfrm flipV="1">
          <a:off x="18659475" y="10785043"/>
          <a:ext cx="885825" cy="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615" name="n_1aveValue【学校施設】&#10;一人当たり面積">
          <a:extLst>
            <a:ext uri="{FF2B5EF4-FFF2-40B4-BE49-F238E27FC236}">
              <a16:creationId xmlns:a16="http://schemas.microsoft.com/office/drawing/2014/main" xmlns="" id="{6C60E8FA-5612-4883-BA7A-9F316FD1164C}"/>
            </a:ext>
          </a:extLst>
        </xdr:cNvPr>
        <xdr:cNvSpPr txBox="1"/>
      </xdr:nvSpPr>
      <xdr:spPr>
        <a:xfrm>
          <a:off x="21078902" y="1047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616" name="n_2aveValue【学校施設】&#10;一人当たり面積">
          <a:extLst>
            <a:ext uri="{FF2B5EF4-FFF2-40B4-BE49-F238E27FC236}">
              <a16:creationId xmlns:a16="http://schemas.microsoft.com/office/drawing/2014/main" xmlns="" id="{2AC671F9-1978-41B8-8414-42FB7FB8FFBA}"/>
            </a:ext>
          </a:extLst>
        </xdr:cNvPr>
        <xdr:cNvSpPr txBox="1"/>
      </xdr:nvSpPr>
      <xdr:spPr>
        <a:xfrm>
          <a:off x="20202602"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617" name="n_3aveValue【学校施設】&#10;一人当たり面積">
          <a:extLst>
            <a:ext uri="{FF2B5EF4-FFF2-40B4-BE49-F238E27FC236}">
              <a16:creationId xmlns:a16="http://schemas.microsoft.com/office/drawing/2014/main" xmlns="" id="{D861E7A7-AA37-407D-AD03-2A62B82C4C99}"/>
            </a:ext>
          </a:extLst>
        </xdr:cNvPr>
        <xdr:cNvSpPr txBox="1"/>
      </xdr:nvSpPr>
      <xdr:spPr>
        <a:xfrm>
          <a:off x="19313602"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618" name="n_4aveValue【学校施設】&#10;一人当たり面積">
          <a:extLst>
            <a:ext uri="{FF2B5EF4-FFF2-40B4-BE49-F238E27FC236}">
              <a16:creationId xmlns:a16="http://schemas.microsoft.com/office/drawing/2014/main" xmlns="" id="{2ADA2401-47AB-4BA2-ACB6-4291077A1353}"/>
            </a:ext>
          </a:extLst>
        </xdr:cNvPr>
        <xdr:cNvSpPr txBox="1"/>
      </xdr:nvSpPr>
      <xdr:spPr>
        <a:xfrm>
          <a:off x="18421427" y="1046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21734</xdr:rowOff>
    </xdr:from>
    <xdr:ext cx="469744" cy="259045"/>
    <xdr:sp macro="" textlink="">
      <xdr:nvSpPr>
        <xdr:cNvPr id="619" name="n_1mainValue【学校施設】&#10;一人当たり面積">
          <a:extLst>
            <a:ext uri="{FF2B5EF4-FFF2-40B4-BE49-F238E27FC236}">
              <a16:creationId xmlns:a16="http://schemas.microsoft.com/office/drawing/2014/main" xmlns="" id="{0AD2B73B-1ADE-4C08-97EA-E4C9A5E250E3}"/>
            </a:ext>
          </a:extLst>
        </xdr:cNvPr>
        <xdr:cNvSpPr txBox="1"/>
      </xdr:nvSpPr>
      <xdr:spPr>
        <a:xfrm>
          <a:off x="21078902" y="108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25773</xdr:rowOff>
    </xdr:from>
    <xdr:ext cx="469744" cy="259045"/>
    <xdr:sp macro="" textlink="">
      <xdr:nvSpPr>
        <xdr:cNvPr id="620" name="n_2mainValue【学校施設】&#10;一人当たり面積">
          <a:extLst>
            <a:ext uri="{FF2B5EF4-FFF2-40B4-BE49-F238E27FC236}">
              <a16:creationId xmlns:a16="http://schemas.microsoft.com/office/drawing/2014/main" xmlns="" id="{95ABC0B6-C479-4AF4-A9DD-B90B5A837566}"/>
            </a:ext>
          </a:extLst>
        </xdr:cNvPr>
        <xdr:cNvSpPr txBox="1"/>
      </xdr:nvSpPr>
      <xdr:spPr>
        <a:xfrm>
          <a:off x="20202602" y="1083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25620</xdr:rowOff>
    </xdr:from>
    <xdr:ext cx="469744" cy="259045"/>
    <xdr:sp macro="" textlink="">
      <xdr:nvSpPr>
        <xdr:cNvPr id="621" name="n_3mainValue【学校施設】&#10;一人当たり面積">
          <a:extLst>
            <a:ext uri="{FF2B5EF4-FFF2-40B4-BE49-F238E27FC236}">
              <a16:creationId xmlns:a16="http://schemas.microsoft.com/office/drawing/2014/main" xmlns="" id="{B8F9517F-6ACC-4BC6-AF03-E9415CB6382D}"/>
            </a:ext>
          </a:extLst>
        </xdr:cNvPr>
        <xdr:cNvSpPr txBox="1"/>
      </xdr:nvSpPr>
      <xdr:spPr>
        <a:xfrm>
          <a:off x="19313602" y="108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30802</xdr:rowOff>
    </xdr:from>
    <xdr:ext cx="469744" cy="259045"/>
    <xdr:sp macro="" textlink="">
      <xdr:nvSpPr>
        <xdr:cNvPr id="622" name="n_4mainValue【学校施設】&#10;一人当たり面積">
          <a:extLst>
            <a:ext uri="{FF2B5EF4-FFF2-40B4-BE49-F238E27FC236}">
              <a16:creationId xmlns:a16="http://schemas.microsoft.com/office/drawing/2014/main" xmlns="" id="{FA5CA199-7C66-43DB-AAD1-ACC26D073090}"/>
            </a:ext>
          </a:extLst>
        </xdr:cNvPr>
        <xdr:cNvSpPr txBox="1"/>
      </xdr:nvSpPr>
      <xdr:spPr>
        <a:xfrm>
          <a:off x="18421427" y="108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xmlns="" id="{02884FE4-B663-4073-B16E-F2504158FE74}"/>
            </a:ext>
          </a:extLst>
        </xdr:cNvPr>
        <xdr:cNvSpPr/>
      </xdr:nvSpPr>
      <xdr:spPr>
        <a:xfrm>
          <a:off x="12449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xmlns="" id="{F699B6E3-8817-49E9-B296-049D749A9CF0}"/>
            </a:ext>
          </a:extLst>
        </xdr:cNvPr>
        <xdr:cNvSpPr/>
      </xdr:nvSpPr>
      <xdr:spPr>
        <a:xfrm>
          <a:off x="12573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xmlns="" id="{D0C68735-2E33-4CB6-A2EB-86808D839EE9}"/>
            </a:ext>
          </a:extLst>
        </xdr:cNvPr>
        <xdr:cNvSpPr/>
      </xdr:nvSpPr>
      <xdr:spPr>
        <a:xfrm>
          <a:off x="12573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xmlns="" id="{230C82EF-A0D5-4B36-9266-377D9B29E5BC}"/>
            </a:ext>
          </a:extLst>
        </xdr:cNvPr>
        <xdr:cNvSpPr/>
      </xdr:nvSpPr>
      <xdr:spPr>
        <a:xfrm>
          <a:off x="13592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xmlns="" id="{57F1CEE9-991E-4AE0-BABF-56FE220ED0C5}"/>
            </a:ext>
          </a:extLst>
        </xdr:cNvPr>
        <xdr:cNvSpPr/>
      </xdr:nvSpPr>
      <xdr:spPr>
        <a:xfrm>
          <a:off x="13592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xmlns="" id="{73AF25CF-E2C6-4638-B1D7-5BAA168FC14A}"/>
            </a:ext>
          </a:extLst>
        </xdr:cNvPr>
        <xdr:cNvSpPr/>
      </xdr:nvSpPr>
      <xdr:spPr>
        <a:xfrm>
          <a:off x="14735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xmlns="" id="{2E1C188F-0B54-4261-9E21-7414E5220DEB}"/>
            </a:ext>
          </a:extLst>
        </xdr:cNvPr>
        <xdr:cNvSpPr/>
      </xdr:nvSpPr>
      <xdr:spPr>
        <a:xfrm>
          <a:off x="14735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xmlns="" id="{24D0DAE7-E6FF-409E-84A6-FE4A8024C1B6}"/>
            </a:ext>
          </a:extLst>
        </xdr:cNvPr>
        <xdr:cNvSpPr/>
      </xdr:nvSpPr>
      <xdr:spPr>
        <a:xfrm>
          <a:off x="12449175"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xmlns="" id="{125E51E6-FEE5-4F1C-B9B0-509674F1A7C4}"/>
            </a:ext>
          </a:extLst>
        </xdr:cNvPr>
        <xdr:cNvSpPr/>
      </xdr:nvSpPr>
      <xdr:spPr>
        <a:xfrm>
          <a:off x="18288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xmlns="" id="{6886AE66-0339-4E5F-9F95-235183E5C850}"/>
            </a:ext>
          </a:extLst>
        </xdr:cNvPr>
        <xdr:cNvSpPr/>
      </xdr:nvSpPr>
      <xdr:spPr>
        <a:xfrm>
          <a:off x="18418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xmlns="" id="{54B47A5D-F142-4FA9-95BC-5BE4A0104E3E}"/>
            </a:ext>
          </a:extLst>
        </xdr:cNvPr>
        <xdr:cNvSpPr/>
      </xdr:nvSpPr>
      <xdr:spPr>
        <a:xfrm>
          <a:off x="18418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xmlns="" id="{2C9CE5B7-3F68-4B26-80F5-A5CC3D687A24}"/>
            </a:ext>
          </a:extLst>
        </xdr:cNvPr>
        <xdr:cNvSpPr/>
      </xdr:nvSpPr>
      <xdr:spPr>
        <a:xfrm>
          <a:off x="19431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xmlns="" id="{5579640E-8FCE-424F-9763-8253749E5973}"/>
            </a:ext>
          </a:extLst>
        </xdr:cNvPr>
        <xdr:cNvSpPr/>
      </xdr:nvSpPr>
      <xdr:spPr>
        <a:xfrm>
          <a:off x="19431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xmlns="" id="{566CE981-F21A-4758-8ACE-890BA9062ED4}"/>
            </a:ext>
          </a:extLst>
        </xdr:cNvPr>
        <xdr:cNvSpPr/>
      </xdr:nvSpPr>
      <xdr:spPr>
        <a:xfrm>
          <a:off x="20574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xmlns="" id="{EC440026-6430-471A-8FEB-706487654F6A}"/>
            </a:ext>
          </a:extLst>
        </xdr:cNvPr>
        <xdr:cNvSpPr/>
      </xdr:nvSpPr>
      <xdr:spPr>
        <a:xfrm>
          <a:off x="20574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xmlns="" id="{556AC95E-2538-44A4-A94D-DB7623E5F4B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xmlns="" id="{D72F8FF0-3865-4B0D-B178-670160D69F91}"/>
            </a:ext>
          </a:extLst>
        </xdr:cNvPr>
        <xdr:cNvSpPr/>
      </xdr:nvSpPr>
      <xdr:spPr>
        <a:xfrm>
          <a:off x="12449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xmlns="" id="{93D3E956-C4DB-4F37-95E7-4F285C648ED2}"/>
            </a:ext>
          </a:extLst>
        </xdr:cNvPr>
        <xdr:cNvSpPr/>
      </xdr:nvSpPr>
      <xdr:spPr>
        <a:xfrm>
          <a:off x="12573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xmlns="" id="{2F10FE36-B4F3-4985-BED2-B7367955D5F3}"/>
            </a:ext>
          </a:extLst>
        </xdr:cNvPr>
        <xdr:cNvSpPr/>
      </xdr:nvSpPr>
      <xdr:spPr>
        <a:xfrm>
          <a:off x="12573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xmlns="" id="{D3076757-DB88-4E8B-BC6E-C58FF8236EDB}"/>
            </a:ext>
          </a:extLst>
        </xdr:cNvPr>
        <xdr:cNvSpPr/>
      </xdr:nvSpPr>
      <xdr:spPr>
        <a:xfrm>
          <a:off x="13592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xmlns="" id="{DA31B7BD-DE56-4981-BFDD-0B4DE0A01C21}"/>
            </a:ext>
          </a:extLst>
        </xdr:cNvPr>
        <xdr:cNvSpPr/>
      </xdr:nvSpPr>
      <xdr:spPr>
        <a:xfrm>
          <a:off x="13592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xmlns="" id="{6FDB2764-4D42-4C2B-A4A3-D1C104DB14C1}"/>
            </a:ext>
          </a:extLst>
        </xdr:cNvPr>
        <xdr:cNvSpPr/>
      </xdr:nvSpPr>
      <xdr:spPr>
        <a:xfrm>
          <a:off x="14735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xmlns="" id="{624DC581-A2B4-4E39-B8AA-D20C14643A63}"/>
            </a:ext>
          </a:extLst>
        </xdr:cNvPr>
        <xdr:cNvSpPr/>
      </xdr:nvSpPr>
      <xdr:spPr>
        <a:xfrm>
          <a:off x="14735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xmlns="" id="{2AC20770-A227-4410-BDA6-9C6709BE98E5}"/>
            </a:ext>
          </a:extLst>
        </xdr:cNvPr>
        <xdr:cNvSpPr/>
      </xdr:nvSpPr>
      <xdr:spPr>
        <a:xfrm>
          <a:off x="12449175"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xmlns="" id="{5F35F461-6732-4FE2-9C2F-A7AD4DED8317}"/>
            </a:ext>
          </a:extLst>
        </xdr:cNvPr>
        <xdr:cNvSpPr/>
      </xdr:nvSpPr>
      <xdr:spPr>
        <a:xfrm>
          <a:off x="18288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xmlns="" id="{4B42C366-7EF8-4DAA-8392-3D56CB2F4147}"/>
            </a:ext>
          </a:extLst>
        </xdr:cNvPr>
        <xdr:cNvSpPr/>
      </xdr:nvSpPr>
      <xdr:spPr>
        <a:xfrm>
          <a:off x="18418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xmlns="" id="{58F281FD-6C42-4922-BA49-4E7170F99C75}"/>
            </a:ext>
          </a:extLst>
        </xdr:cNvPr>
        <xdr:cNvSpPr/>
      </xdr:nvSpPr>
      <xdr:spPr>
        <a:xfrm>
          <a:off x="18418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xmlns="" id="{8DDF26ED-D578-4671-8485-2008DF03D25E}"/>
            </a:ext>
          </a:extLst>
        </xdr:cNvPr>
        <xdr:cNvSpPr/>
      </xdr:nvSpPr>
      <xdr:spPr>
        <a:xfrm>
          <a:off x="19431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xmlns="" id="{65BC5753-9C84-4E92-B522-D17CECC9500B}"/>
            </a:ext>
          </a:extLst>
        </xdr:cNvPr>
        <xdr:cNvSpPr/>
      </xdr:nvSpPr>
      <xdr:spPr>
        <a:xfrm>
          <a:off x="19431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xmlns="" id="{D9156C1D-B054-4F00-8D63-AA3C07AD9CAD}"/>
            </a:ext>
          </a:extLst>
        </xdr:cNvPr>
        <xdr:cNvSpPr/>
      </xdr:nvSpPr>
      <xdr:spPr>
        <a:xfrm>
          <a:off x="20574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xmlns="" id="{FC81A918-10D2-48C8-BF23-2549FF8449AB}"/>
            </a:ext>
          </a:extLst>
        </xdr:cNvPr>
        <xdr:cNvSpPr/>
      </xdr:nvSpPr>
      <xdr:spPr>
        <a:xfrm>
          <a:off x="20574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xmlns="" id="{97764B27-6BEC-4074-B0F3-DEBB78C4BCC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xmlns="" id="{D05F4A5E-7C61-4464-8E3E-5C9DBC25B1A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xmlns="" id="{552F86B8-9B45-4775-B21C-CAFE45B8BC7D}"/>
            </a:ext>
          </a:extLst>
        </xdr:cNvPr>
        <xdr:cNvSpPr/>
      </xdr:nvSpPr>
      <xdr:spPr>
        <a:xfrm>
          <a:off x="762000" y="19497675"/>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xmlns="" id="{01B1B09A-DF4A-4CDB-B908-8D55901845FA}"/>
            </a:ext>
          </a:extLst>
        </xdr:cNvPr>
        <xdr:cNvSpPr txBox="1"/>
      </xdr:nvSpPr>
      <xdr:spPr>
        <a:xfrm>
          <a:off x="838200" y="19751675"/>
          <a:ext cx="220884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類似団体と比較して特に有形固定資産減価償却率が高くなっている施設は、認定こども園・幼稚園・保育所、学校施設である。学校施設については、耐用年数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年に近づいており、今後、大規模な改修を行う場合の費用の確保が課題となっている。</a:t>
          </a:r>
        </a:p>
        <a:p>
          <a:r>
            <a:rPr kumimoji="1" lang="ja-JP" altLang="en-US" sz="1300">
              <a:latin typeface="ＭＳ Ｐゴシック" panose="020B0600070205080204" pitchFamily="50" charset="-128"/>
              <a:ea typeface="ＭＳ Ｐゴシック" panose="020B0600070205080204" pitchFamily="50" charset="-128"/>
            </a:rPr>
            <a:t>　本村には小学校２校、中学校２校が整備されているが、人口減少及び少子化の影響により、児童・生徒数の減少が課題となっており、学校教育の充実を推進する観点からも統廃合を含めた学校施設の在り方について検討を重ね、幼・小・中が一体となった新しい一貫校を整備する方針が決定したところである。</a:t>
          </a:r>
        </a:p>
        <a:p>
          <a:r>
            <a:rPr kumimoji="1" lang="ja-JP" altLang="en-US" sz="1300">
              <a:latin typeface="ＭＳ Ｐゴシック" panose="020B0600070205080204" pitchFamily="50" charset="-128"/>
              <a:ea typeface="ＭＳ Ｐゴシック" panose="020B0600070205080204" pitchFamily="50" charset="-128"/>
            </a:rPr>
            <a:t>　公営住宅については、人口減少に対応するため、近年、若年ファミリー層向けの住宅を整備し、移住定住の促進を図ってきたが、今後については、住宅の耐用年数と維持管理に係る経費等を基に受益者負担を算出し賃料を見直すなど、長期的な視点をもって費用対効果を検証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EACC678-DCE9-44CD-AD9B-B12AFD7408BE}"/>
            </a:ext>
          </a:extLst>
        </xdr:cNvPr>
        <xdr:cNvSpPr/>
      </xdr:nvSpPr>
      <xdr:spPr>
        <a:xfrm>
          <a:off x="638175" y="130175"/>
          <a:ext cx="126968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88AF9B1-0BF7-4D50-B962-88C922F76425}"/>
            </a:ext>
          </a:extLst>
        </xdr:cNvPr>
        <xdr:cNvSpPr/>
      </xdr:nvSpPr>
      <xdr:spPr>
        <a:xfrm>
          <a:off x="19050000" y="190500"/>
          <a:ext cx="3962400"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7DEF47F-00B8-41F8-AEAE-F3822B1F601D}"/>
            </a:ext>
          </a:extLst>
        </xdr:cNvPr>
        <xdr:cNvSpPr/>
      </xdr:nvSpPr>
      <xdr:spPr>
        <a:xfrm>
          <a:off x="19069050" y="219075"/>
          <a:ext cx="392112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6AF136F-B437-4496-B1E1-E3E49045E5C0}"/>
            </a:ext>
          </a:extLst>
        </xdr:cNvPr>
        <xdr:cNvSpPr/>
      </xdr:nvSpPr>
      <xdr:spPr>
        <a:xfrm>
          <a:off x="19097625" y="244475"/>
          <a:ext cx="3857625"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3B8915F-DF55-414A-A51A-F816796E80D9}"/>
            </a:ext>
          </a:extLst>
        </xdr:cNvPr>
        <xdr:cNvSpPr/>
      </xdr:nvSpPr>
      <xdr:spPr>
        <a:xfrm>
          <a:off x="16259175" y="190500"/>
          <a:ext cx="2657475" cy="5619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DB81E95-6A20-4DA7-AACE-AC1BBEB4D02B}"/>
            </a:ext>
          </a:extLst>
        </xdr:cNvPr>
        <xdr:cNvSpPr/>
      </xdr:nvSpPr>
      <xdr:spPr>
        <a:xfrm>
          <a:off x="16284575" y="219075"/>
          <a:ext cx="261302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1B36B48-34EA-4C18-B6CD-9B62065DC3AF}"/>
            </a:ext>
          </a:extLst>
        </xdr:cNvPr>
        <xdr:cNvSpPr/>
      </xdr:nvSpPr>
      <xdr:spPr>
        <a:xfrm>
          <a:off x="16306800" y="244475"/>
          <a:ext cx="2562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37A5034-FC0D-4085-AC60-736FD15DC6CC}"/>
            </a:ext>
          </a:extLst>
        </xdr:cNvPr>
        <xdr:cNvSpPr/>
      </xdr:nvSpPr>
      <xdr:spPr>
        <a:xfrm>
          <a:off x="762000" y="892175"/>
          <a:ext cx="10096500" cy="17748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1874ABE-9E17-42A4-A253-DC921AA180C3}"/>
            </a:ext>
          </a:extLst>
        </xdr:cNvPr>
        <xdr:cNvSpPr/>
      </xdr:nvSpPr>
      <xdr:spPr>
        <a:xfrm>
          <a:off x="892175" y="923925"/>
          <a:ext cx="1393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E62E72E-BE1C-47DE-8980-E83B3F3EFF48}"/>
            </a:ext>
          </a:extLst>
        </xdr:cNvPr>
        <xdr:cNvSpPr/>
      </xdr:nvSpPr>
      <xdr:spPr>
        <a:xfrm>
          <a:off x="2225675" y="923925"/>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
2,865
71.24
2,724,607
2,589,780
90,724
1,689,555
853,766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831B695-5409-4E22-9BFC-B555A25B6259}"/>
            </a:ext>
          </a:extLst>
        </xdr:cNvPr>
        <xdr:cNvSpPr/>
      </xdr:nvSpPr>
      <xdr:spPr>
        <a:xfrm>
          <a:off x="3559175" y="923925"/>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891B9BF-C810-4C27-BC2C-CC560B914EA5}"/>
            </a:ext>
          </a:extLst>
        </xdr:cNvPr>
        <xdr:cNvSpPr/>
      </xdr:nvSpPr>
      <xdr:spPr>
        <a:xfrm>
          <a:off x="5083175" y="942975"/>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2296BE2-97DB-4FEF-8B60-0727D97FBE8F}"/>
            </a:ext>
          </a:extLst>
        </xdr:cNvPr>
        <xdr:cNvSpPr/>
      </xdr:nvSpPr>
      <xdr:spPr>
        <a:xfrm>
          <a:off x="7115175" y="942975"/>
          <a:ext cx="12668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178F315-6F26-4CCF-AA55-B9D3B61D38CB}"/>
            </a:ext>
          </a:extLst>
        </xdr:cNvPr>
        <xdr:cNvSpPr/>
      </xdr:nvSpPr>
      <xdr:spPr>
        <a:xfrm>
          <a:off x="8448675" y="952500"/>
          <a:ext cx="635000" cy="9429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A854B91-01D4-446A-8CAD-488A8D438500}"/>
            </a:ext>
          </a:extLst>
        </xdr:cNvPr>
        <xdr:cNvSpPr/>
      </xdr:nvSpPr>
      <xdr:spPr>
        <a:xfrm>
          <a:off x="5083175" y="1714500"/>
          <a:ext cx="2032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94AC2521-209E-44DE-96C3-F723D9E10107}"/>
            </a:ext>
          </a:extLst>
        </xdr:cNvPr>
        <xdr:cNvSpPr/>
      </xdr:nvSpPr>
      <xdr:spPr>
        <a:xfrm>
          <a:off x="7178675" y="1714500"/>
          <a:ext cx="3429000" cy="638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78AC322-078F-46A2-9F53-53F879768EF5}"/>
            </a:ext>
          </a:extLst>
        </xdr:cNvPr>
        <xdr:cNvSpPr/>
      </xdr:nvSpPr>
      <xdr:spPr>
        <a:xfrm>
          <a:off x="11077575" y="892175"/>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70B28E4-04A2-4AD7-A5C4-1C49C4980EE9}"/>
            </a:ext>
          </a:extLst>
        </xdr:cNvPr>
        <xdr:cNvSpPr/>
      </xdr:nvSpPr>
      <xdr:spPr>
        <a:xfrm>
          <a:off x="11334750" y="9525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47652F9-2A4B-478A-99F7-3F14605E344F}"/>
            </a:ext>
          </a:extLst>
        </xdr:cNvPr>
        <xdr:cNvSpPr/>
      </xdr:nvSpPr>
      <xdr:spPr>
        <a:xfrm>
          <a:off x="11334750" y="1219200"/>
          <a:ext cx="13335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E57F2C3-9B3C-4390-B4A4-CDCC50F67037}"/>
            </a:ext>
          </a:extLst>
        </xdr:cNvPr>
        <xdr:cNvSpPr/>
      </xdr:nvSpPr>
      <xdr:spPr>
        <a:xfrm>
          <a:off x="11334750" y="1552575"/>
          <a:ext cx="1463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C93B189-41E6-414D-9AC8-11238BFD3F6C}"/>
            </a:ext>
          </a:extLst>
        </xdr:cNvPr>
        <xdr:cNvCxnSpPr/>
      </xdr:nvCxnSpPr>
      <xdr:spPr>
        <a:xfrm flipH="1">
          <a:off x="11160125" y="10445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5064EAC-F391-403D-B362-0862D56082C8}"/>
            </a:ext>
          </a:extLst>
        </xdr:cNvPr>
        <xdr:cNvSpPr/>
      </xdr:nvSpPr>
      <xdr:spPr>
        <a:xfrm>
          <a:off x="11214100" y="990600"/>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14589F1-1F7E-4F0C-B828-6BB99D51A995}"/>
            </a:ext>
          </a:extLst>
        </xdr:cNvPr>
        <xdr:cNvSpPr/>
      </xdr:nvSpPr>
      <xdr:spPr>
        <a:xfrm>
          <a:off x="11214100" y="1257300"/>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F95D9FD-99AC-475F-9E38-F4CDC1A76535}"/>
            </a:ext>
          </a:extLst>
        </xdr:cNvPr>
        <xdr:cNvCxnSpPr/>
      </xdr:nvCxnSpPr>
      <xdr:spPr>
        <a:xfrm>
          <a:off x="11255375" y="1524000"/>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ED355A2-BAE9-48B5-A6BA-AB954AF63D28}"/>
            </a:ext>
          </a:extLst>
        </xdr:cNvPr>
        <xdr:cNvCxnSpPr/>
      </xdr:nvCxnSpPr>
      <xdr:spPr>
        <a:xfrm>
          <a:off x="11179175"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2D75383-5860-490C-A639-E621B612CF9D}"/>
            </a:ext>
          </a:extLst>
        </xdr:cNvPr>
        <xdr:cNvCxnSpPr/>
      </xdr:nvCxnSpPr>
      <xdr:spPr>
        <a:xfrm flipV="1">
          <a:off x="11255375" y="1765300"/>
          <a:ext cx="0" cy="13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BA76F9E-77F7-4CE5-8BB2-E3C6A8C3B0D9}"/>
            </a:ext>
          </a:extLst>
        </xdr:cNvPr>
        <xdr:cNvCxnSpPr/>
      </xdr:nvCxnSpPr>
      <xdr:spPr>
        <a:xfrm>
          <a:off x="11179175"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1FB2120-C7DE-44AB-B102-20486777B2D4}"/>
            </a:ext>
          </a:extLst>
        </xdr:cNvPr>
        <xdr:cNvSpPr txBox="1"/>
      </xdr:nvSpPr>
      <xdr:spPr>
        <a:xfrm>
          <a:off x="701675" y="27971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AAF05CC-7A36-4D1B-BB26-03963FCFAE81}"/>
            </a:ext>
          </a:extLst>
        </xdr:cNvPr>
        <xdr:cNvSpPr txBox="1"/>
      </xdr:nvSpPr>
      <xdr:spPr>
        <a:xfrm>
          <a:off x="701675" y="31146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AEA62735-A87F-4464-AE33-B2B7FEE28EED}"/>
            </a:ext>
          </a:extLst>
        </xdr:cNvPr>
        <xdr:cNvSpPr txBox="1"/>
      </xdr:nvSpPr>
      <xdr:spPr>
        <a:xfrm>
          <a:off x="7016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C449439-1660-4EB0-9844-04EBD8DF2210}"/>
            </a:ext>
          </a:extLst>
        </xdr:cNvPr>
        <xdr:cNvSpPr txBox="1"/>
      </xdr:nvSpPr>
      <xdr:spPr>
        <a:xfrm>
          <a:off x="701675" y="37496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4B055F7-359F-4F83-A7E9-9BA13E851CBF}"/>
            </a:ext>
          </a:extLst>
        </xdr:cNvPr>
        <xdr:cNvSpPr/>
      </xdr:nvSpPr>
      <xdr:spPr>
        <a:xfrm>
          <a:off x="762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EB27D12-E2C5-4F7A-91D0-747EF83128B7}"/>
            </a:ext>
          </a:extLst>
        </xdr:cNvPr>
        <xdr:cNvSpPr/>
      </xdr:nvSpPr>
      <xdr:spPr>
        <a:xfrm>
          <a:off x="892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3B7C9997-F354-4E82-8F34-5AEFF3BD7EE0}"/>
            </a:ext>
          </a:extLst>
        </xdr:cNvPr>
        <xdr:cNvSpPr/>
      </xdr:nvSpPr>
      <xdr:spPr>
        <a:xfrm>
          <a:off x="892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D5F229D-7D36-43DE-9B45-B1112F7F9880}"/>
            </a:ext>
          </a:extLst>
        </xdr:cNvPr>
        <xdr:cNvSpPr/>
      </xdr:nvSpPr>
      <xdr:spPr>
        <a:xfrm>
          <a:off x="1905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8CB5162-211B-425F-B808-D6298DC8B1B7}"/>
            </a:ext>
          </a:extLst>
        </xdr:cNvPr>
        <xdr:cNvSpPr/>
      </xdr:nvSpPr>
      <xdr:spPr>
        <a:xfrm>
          <a:off x="1905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2C3AF33E-6C2B-45D6-AF4C-A1A90D92CAF1}"/>
            </a:ext>
          </a:extLst>
        </xdr:cNvPr>
        <xdr:cNvSpPr/>
      </xdr:nvSpPr>
      <xdr:spPr>
        <a:xfrm>
          <a:off x="3048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D4BE8EA3-4EA9-48CE-B9B5-D875CEC82C1C}"/>
            </a:ext>
          </a:extLst>
        </xdr:cNvPr>
        <xdr:cNvSpPr/>
      </xdr:nvSpPr>
      <xdr:spPr>
        <a:xfrm>
          <a:off x="3048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ABA7C77E-A5BE-4952-82AB-35701539492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60EEDBD7-0E77-4478-959C-45CDBCC757C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7E9D3976-FCC3-4EE6-8726-9482D5BE54F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7DD7FE4F-94B1-4B3D-8EB1-DF018EEB3275}"/>
            </a:ext>
          </a:extLst>
        </xdr:cNvPr>
        <xdr:cNvSpPr txBox="1"/>
      </xdr:nvSpPr>
      <xdr:spPr>
        <a:xfrm>
          <a:off x="297996" y="748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75A5539D-1CE7-4564-9C30-7C7EA24E805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9E36DCBF-96F4-458C-BD61-8593C5073637}"/>
            </a:ext>
          </a:extLst>
        </xdr:cNvPr>
        <xdr:cNvSpPr txBox="1"/>
      </xdr:nvSpPr>
      <xdr:spPr>
        <a:xfrm>
          <a:off x="297996" y="7154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40A56EE5-8082-4A23-9215-2F516668CA89}"/>
            </a:ext>
          </a:extLst>
        </xdr:cNvPr>
        <xdr:cNvCxnSpPr/>
      </xdr:nvCxnSpPr>
      <xdr:spPr>
        <a:xfrm>
          <a:off x="762000" y="697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4E81877A-55E9-4A90-BF2A-093240AE8EB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487FB3C9-E2E4-4050-9A51-F01F3444B056}"/>
            </a:ext>
          </a:extLst>
        </xdr:cNvPr>
        <xdr:cNvCxnSpPr/>
      </xdr:nvCxnSpPr>
      <xdr:spPr>
        <a:xfrm>
          <a:off x="762000" y="6643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70BEEDC1-3D5E-46B3-A7C1-73E385FA48A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BBD491DF-8B28-4AB9-87A8-D95779F0E94C}"/>
            </a:ext>
          </a:extLst>
        </xdr:cNvPr>
        <xdr:cNvCxnSpPr/>
      </xdr:nvCxnSpPr>
      <xdr:spPr>
        <a:xfrm>
          <a:off x="762000" y="631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1D7A09C5-5C05-4EEB-B2C6-7E0E3B291BE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A06E7ABB-454E-4692-B470-25765097E0F0}"/>
            </a:ext>
          </a:extLst>
        </xdr:cNvPr>
        <xdr:cNvCxnSpPr/>
      </xdr:nvCxnSpPr>
      <xdr:spPr>
        <a:xfrm>
          <a:off x="762000" y="599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BED4DE2D-9B48-4CAA-8BE8-5835B7F0E5F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249D6932-79B2-4552-B117-7F8FD21E00E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D05A037C-2DAA-4AD9-BAE1-35067C85A5DC}"/>
            </a:ext>
          </a:extLst>
        </xdr:cNvPr>
        <xdr:cNvSpPr txBox="1"/>
      </xdr:nvSpPr>
      <xdr:spPr>
        <a:xfrm>
          <a:off x="423061" y="5521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48AF6BE0-B8BB-4DAA-8E9C-276A0AD0170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F9224925-82F7-493E-A41B-0DC9BFED48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41</xdr:row>
      <xdr:rowOff>48441</xdr:rowOff>
    </xdr:to>
    <xdr:cxnSp macro="">
      <xdr:nvCxnSpPr>
        <xdr:cNvPr id="58" name="直線コネクタ 57">
          <a:extLst>
            <a:ext uri="{FF2B5EF4-FFF2-40B4-BE49-F238E27FC236}">
              <a16:creationId xmlns:a16="http://schemas.microsoft.com/office/drawing/2014/main" xmlns="" id="{805183BF-0D18-4FDC-A923-17EB01B6EE7D}"/>
            </a:ext>
          </a:extLst>
        </xdr:cNvPr>
        <xdr:cNvCxnSpPr/>
      </xdr:nvCxnSpPr>
      <xdr:spPr>
        <a:xfrm flipV="1">
          <a:off x="4638040" y="5827032"/>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52268</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36D75E13-E0F9-4F57-BCA5-BFB03AE11F12}"/>
            </a:ext>
          </a:extLst>
        </xdr:cNvPr>
        <xdr:cNvSpPr txBox="1"/>
      </xdr:nvSpPr>
      <xdr:spPr>
        <a:xfrm>
          <a:off x="4676775" y="708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a:extLst>
            <a:ext uri="{FF2B5EF4-FFF2-40B4-BE49-F238E27FC236}">
              <a16:creationId xmlns:a16="http://schemas.microsoft.com/office/drawing/2014/main" xmlns="" id="{88D8BD8A-1CA4-4573-BB7A-CD87DC344A5A}"/>
            </a:ext>
          </a:extLst>
        </xdr:cNvPr>
        <xdr:cNvCxnSpPr/>
      </xdr:nvCxnSpPr>
      <xdr:spPr>
        <a:xfrm>
          <a:off x="4549775" y="7081066"/>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390826F0-E146-4F35-8FDE-9C9DDD9D6A60}"/>
            </a:ext>
          </a:extLst>
        </xdr:cNvPr>
        <xdr:cNvSpPr txBox="1"/>
      </xdr:nvSpPr>
      <xdr:spPr>
        <a:xfrm>
          <a:off x="4676775"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xmlns="" id="{A9384F6D-4144-4323-A8EE-6AD267E9E860}"/>
            </a:ext>
          </a:extLst>
        </xdr:cNvPr>
        <xdr:cNvCxnSpPr/>
      </xdr:nvCxnSpPr>
      <xdr:spPr>
        <a:xfrm>
          <a:off x="4549775" y="5827032"/>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34851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441625A7-2881-4A28-B6E7-E5E71258170B}"/>
            </a:ext>
          </a:extLst>
        </xdr:cNvPr>
        <xdr:cNvSpPr txBox="1"/>
      </xdr:nvSpPr>
      <xdr:spPr>
        <a:xfrm>
          <a:off x="4676775" y="620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64" name="フローチャート: 判断 63">
          <a:extLst>
            <a:ext uri="{FF2B5EF4-FFF2-40B4-BE49-F238E27FC236}">
              <a16:creationId xmlns:a16="http://schemas.microsoft.com/office/drawing/2014/main" xmlns="" id="{DDA51A6E-05A4-46BE-A8B4-BCD3EA73ED9F}"/>
            </a:ext>
          </a:extLst>
        </xdr:cNvPr>
        <xdr:cNvSpPr/>
      </xdr:nvSpPr>
      <xdr:spPr>
        <a:xfrm>
          <a:off x="4587875" y="6228624"/>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61323</xdr:rowOff>
    </xdr:from>
    <xdr:to>
      <xdr:col>20</xdr:col>
      <xdr:colOff>38100</xdr:colOff>
      <xdr:row>35</xdr:row>
      <xdr:rowOff>162923</xdr:rowOff>
    </xdr:to>
    <xdr:sp macro="" textlink="">
      <xdr:nvSpPr>
        <xdr:cNvPr id="65" name="フローチャート: 判断 64">
          <a:extLst>
            <a:ext uri="{FF2B5EF4-FFF2-40B4-BE49-F238E27FC236}">
              <a16:creationId xmlns:a16="http://schemas.microsoft.com/office/drawing/2014/main" xmlns="" id="{9720F4EA-4089-4C2C-B53F-DA4D616EB067}"/>
            </a:ext>
          </a:extLst>
        </xdr:cNvPr>
        <xdr:cNvSpPr/>
      </xdr:nvSpPr>
      <xdr:spPr>
        <a:xfrm>
          <a:off x="3749675" y="6062073"/>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138067</xdr:rowOff>
    </xdr:from>
    <xdr:to>
      <xdr:col>15</xdr:col>
      <xdr:colOff>101600</xdr:colOff>
      <xdr:row>35</xdr:row>
      <xdr:rowOff>68217</xdr:rowOff>
    </xdr:to>
    <xdr:sp macro="" textlink="">
      <xdr:nvSpPr>
        <xdr:cNvPr id="66" name="フローチャート: 判断 65">
          <a:extLst>
            <a:ext uri="{FF2B5EF4-FFF2-40B4-BE49-F238E27FC236}">
              <a16:creationId xmlns:a16="http://schemas.microsoft.com/office/drawing/2014/main" xmlns="" id="{16F0A80C-7DF6-429D-8596-4BB8EBAA76F2}"/>
            </a:ext>
          </a:extLst>
        </xdr:cNvPr>
        <xdr:cNvSpPr/>
      </xdr:nvSpPr>
      <xdr:spPr>
        <a:xfrm>
          <a:off x="2857500" y="59673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76019</xdr:rowOff>
    </xdr:from>
    <xdr:to>
      <xdr:col>10</xdr:col>
      <xdr:colOff>165100</xdr:colOff>
      <xdr:row>35</xdr:row>
      <xdr:rowOff>6169</xdr:rowOff>
    </xdr:to>
    <xdr:sp macro="" textlink="">
      <xdr:nvSpPr>
        <xdr:cNvPr id="67" name="フローチャート: 判断 66">
          <a:extLst>
            <a:ext uri="{FF2B5EF4-FFF2-40B4-BE49-F238E27FC236}">
              <a16:creationId xmlns:a16="http://schemas.microsoft.com/office/drawing/2014/main" xmlns="" id="{13454D2F-B18B-4579-9D73-D04D3E6EC0C8}"/>
            </a:ext>
          </a:extLst>
        </xdr:cNvPr>
        <xdr:cNvSpPr/>
      </xdr:nvSpPr>
      <xdr:spPr>
        <a:xfrm>
          <a:off x="1971675" y="5905319"/>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66222</xdr:rowOff>
    </xdr:from>
    <xdr:to>
      <xdr:col>6</xdr:col>
      <xdr:colOff>38100</xdr:colOff>
      <xdr:row>35</xdr:row>
      <xdr:rowOff>167822</xdr:rowOff>
    </xdr:to>
    <xdr:sp macro="" textlink="">
      <xdr:nvSpPr>
        <xdr:cNvPr id="68" name="フローチャート: 判断 67">
          <a:extLst>
            <a:ext uri="{FF2B5EF4-FFF2-40B4-BE49-F238E27FC236}">
              <a16:creationId xmlns:a16="http://schemas.microsoft.com/office/drawing/2014/main" xmlns="" id="{AD3DEAA4-F34C-40F6-99D2-32B3E6BE7F52}"/>
            </a:ext>
          </a:extLst>
        </xdr:cNvPr>
        <xdr:cNvSpPr/>
      </xdr:nvSpPr>
      <xdr:spPr>
        <a:xfrm>
          <a:off x="1082675" y="6070147"/>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37FAD39-5AB3-4912-8E3F-327FA5918851}"/>
            </a:ext>
          </a:extLst>
        </xdr:cNvPr>
        <xdr:cNvSpPr txBox="1"/>
      </xdr:nvSpPr>
      <xdr:spPr>
        <a:xfrm>
          <a:off x="44481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6A41B27-BDBD-4FA0-8C57-549F33180CA6}"/>
            </a:ext>
          </a:extLst>
        </xdr:cNvPr>
        <xdr:cNvSpPr txBox="1"/>
      </xdr:nvSpPr>
      <xdr:spPr>
        <a:xfrm>
          <a:off x="3609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B803459-9493-48CB-B79A-44D48A9283EA}"/>
            </a:ext>
          </a:extLst>
        </xdr:cNvPr>
        <xdr:cNvSpPr txBox="1"/>
      </xdr:nvSpPr>
      <xdr:spPr>
        <a:xfrm>
          <a:off x="2720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E8C43DD4-A2C5-49D2-8373-9D30B3C464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BAE66DA4-4F87-470A-A69E-DE800DAE4A3E}"/>
            </a:ext>
          </a:extLst>
        </xdr:cNvPr>
        <xdr:cNvSpPr txBox="1"/>
      </xdr:nvSpPr>
      <xdr:spPr>
        <a:xfrm>
          <a:off x="942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xdr:rowOff>
    </xdr:from>
    <xdr:to>
      <xdr:col>24</xdr:col>
      <xdr:colOff>114300</xdr:colOff>
      <xdr:row>36</xdr:row>
      <xdr:rowOff>112304</xdr:rowOff>
    </xdr:to>
    <xdr:sp macro="" textlink="">
      <xdr:nvSpPr>
        <xdr:cNvPr id="74" name="楕円 73">
          <a:extLst>
            <a:ext uri="{FF2B5EF4-FFF2-40B4-BE49-F238E27FC236}">
              <a16:creationId xmlns:a16="http://schemas.microsoft.com/office/drawing/2014/main" xmlns="" id="{60CA6E81-D82A-4A87-891B-2D8027C9AC9A}"/>
            </a:ext>
          </a:extLst>
        </xdr:cNvPr>
        <xdr:cNvSpPr/>
      </xdr:nvSpPr>
      <xdr:spPr>
        <a:xfrm>
          <a:off x="4587875" y="6186079"/>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33581</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40E8194B-8AD7-448D-B2FC-B168E490158B}"/>
            </a:ext>
          </a:extLst>
        </xdr:cNvPr>
        <xdr:cNvSpPr txBox="1"/>
      </xdr:nvSpPr>
      <xdr:spPr>
        <a:xfrm>
          <a:off x="4676775"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138067</xdr:rowOff>
    </xdr:from>
    <xdr:to>
      <xdr:col>20</xdr:col>
      <xdr:colOff>38100</xdr:colOff>
      <xdr:row>36</xdr:row>
      <xdr:rowOff>68217</xdr:rowOff>
    </xdr:to>
    <xdr:sp macro="" textlink="">
      <xdr:nvSpPr>
        <xdr:cNvPr id="76" name="楕円 75">
          <a:extLst>
            <a:ext uri="{FF2B5EF4-FFF2-40B4-BE49-F238E27FC236}">
              <a16:creationId xmlns:a16="http://schemas.microsoft.com/office/drawing/2014/main" xmlns="" id="{2F02C7B7-8825-40F4-B052-E046FB513D6C}"/>
            </a:ext>
          </a:extLst>
        </xdr:cNvPr>
        <xdr:cNvSpPr/>
      </xdr:nvSpPr>
      <xdr:spPr>
        <a:xfrm>
          <a:off x="3749675" y="6138817"/>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17417</xdr:rowOff>
    </xdr:from>
    <xdr:to>
      <xdr:col>24</xdr:col>
      <xdr:colOff>63500</xdr:colOff>
      <xdr:row>36</xdr:row>
      <xdr:rowOff>61504</xdr:rowOff>
    </xdr:to>
    <xdr:cxnSp macro="">
      <xdr:nvCxnSpPr>
        <xdr:cNvPr id="77" name="直線コネクタ 76">
          <a:extLst>
            <a:ext uri="{FF2B5EF4-FFF2-40B4-BE49-F238E27FC236}">
              <a16:creationId xmlns:a16="http://schemas.microsoft.com/office/drawing/2014/main" xmlns="" id="{9AC33386-9FF8-4A1E-B58E-990A6C0251C3}"/>
            </a:ext>
          </a:extLst>
        </xdr:cNvPr>
        <xdr:cNvCxnSpPr/>
      </xdr:nvCxnSpPr>
      <xdr:spPr>
        <a:xfrm>
          <a:off x="3800475" y="61896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93980</xdr:rowOff>
    </xdr:from>
    <xdr:to>
      <xdr:col>15</xdr:col>
      <xdr:colOff>101600</xdr:colOff>
      <xdr:row>36</xdr:row>
      <xdr:rowOff>24130</xdr:rowOff>
    </xdr:to>
    <xdr:sp macro="" textlink="">
      <xdr:nvSpPr>
        <xdr:cNvPr id="78" name="楕円 77">
          <a:extLst>
            <a:ext uri="{FF2B5EF4-FFF2-40B4-BE49-F238E27FC236}">
              <a16:creationId xmlns:a16="http://schemas.microsoft.com/office/drawing/2014/main" xmlns="" id="{9A494886-A63B-4DA4-92DF-8E8DAD6244E9}"/>
            </a:ext>
          </a:extLst>
        </xdr:cNvPr>
        <xdr:cNvSpPr/>
      </xdr:nvSpPr>
      <xdr:spPr>
        <a:xfrm>
          <a:off x="2857500" y="60947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144780</xdr:rowOff>
    </xdr:from>
    <xdr:to>
      <xdr:col>19</xdr:col>
      <xdr:colOff>177800</xdr:colOff>
      <xdr:row>36</xdr:row>
      <xdr:rowOff>17417</xdr:rowOff>
    </xdr:to>
    <xdr:cxnSp macro="">
      <xdr:nvCxnSpPr>
        <xdr:cNvPr id="79" name="直線コネクタ 78">
          <a:extLst>
            <a:ext uri="{FF2B5EF4-FFF2-40B4-BE49-F238E27FC236}">
              <a16:creationId xmlns:a16="http://schemas.microsoft.com/office/drawing/2014/main" xmlns="" id="{9424052B-A997-4A7B-B748-7638DFDCF3BA}"/>
            </a:ext>
          </a:extLst>
        </xdr:cNvPr>
        <xdr:cNvCxnSpPr/>
      </xdr:nvCxnSpPr>
      <xdr:spPr>
        <a:xfrm>
          <a:off x="2911475" y="6148705"/>
          <a:ext cx="889000" cy="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49893</xdr:rowOff>
    </xdr:from>
    <xdr:to>
      <xdr:col>10</xdr:col>
      <xdr:colOff>165100</xdr:colOff>
      <xdr:row>35</xdr:row>
      <xdr:rowOff>151493</xdr:rowOff>
    </xdr:to>
    <xdr:sp macro="" textlink="">
      <xdr:nvSpPr>
        <xdr:cNvPr id="80" name="楕円 79">
          <a:extLst>
            <a:ext uri="{FF2B5EF4-FFF2-40B4-BE49-F238E27FC236}">
              <a16:creationId xmlns:a16="http://schemas.microsoft.com/office/drawing/2014/main" xmlns="" id="{7BE22F4A-933E-4ADD-B11F-D9B9F49B7A5C}"/>
            </a:ext>
          </a:extLst>
        </xdr:cNvPr>
        <xdr:cNvSpPr/>
      </xdr:nvSpPr>
      <xdr:spPr>
        <a:xfrm>
          <a:off x="1971675" y="6053818"/>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100693</xdr:rowOff>
    </xdr:from>
    <xdr:to>
      <xdr:col>15</xdr:col>
      <xdr:colOff>50800</xdr:colOff>
      <xdr:row>35</xdr:row>
      <xdr:rowOff>144780</xdr:rowOff>
    </xdr:to>
    <xdr:cxnSp macro="">
      <xdr:nvCxnSpPr>
        <xdr:cNvPr id="81" name="直線コネクタ 80">
          <a:extLst>
            <a:ext uri="{FF2B5EF4-FFF2-40B4-BE49-F238E27FC236}">
              <a16:creationId xmlns:a16="http://schemas.microsoft.com/office/drawing/2014/main" xmlns="" id="{660840E6-E88A-4D78-A6B4-65CC6154C326}"/>
            </a:ext>
          </a:extLst>
        </xdr:cNvPr>
        <xdr:cNvCxnSpPr/>
      </xdr:nvCxnSpPr>
      <xdr:spPr>
        <a:xfrm>
          <a:off x="2019300" y="6104618"/>
          <a:ext cx="8921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133169</xdr:rowOff>
    </xdr:from>
    <xdr:to>
      <xdr:col>6</xdr:col>
      <xdr:colOff>38100</xdr:colOff>
      <xdr:row>35</xdr:row>
      <xdr:rowOff>63319</xdr:rowOff>
    </xdr:to>
    <xdr:sp macro="" textlink="">
      <xdr:nvSpPr>
        <xdr:cNvPr id="82" name="楕円 81">
          <a:extLst>
            <a:ext uri="{FF2B5EF4-FFF2-40B4-BE49-F238E27FC236}">
              <a16:creationId xmlns:a16="http://schemas.microsoft.com/office/drawing/2014/main" xmlns="" id="{3F410C22-37CA-46AD-8973-EE95C3725658}"/>
            </a:ext>
          </a:extLst>
        </xdr:cNvPr>
        <xdr:cNvSpPr/>
      </xdr:nvSpPr>
      <xdr:spPr>
        <a:xfrm>
          <a:off x="1082675" y="5962469"/>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12519</xdr:rowOff>
    </xdr:from>
    <xdr:to>
      <xdr:col>10</xdr:col>
      <xdr:colOff>114300</xdr:colOff>
      <xdr:row>35</xdr:row>
      <xdr:rowOff>100693</xdr:rowOff>
    </xdr:to>
    <xdr:cxnSp macro="">
      <xdr:nvCxnSpPr>
        <xdr:cNvPr id="83" name="直線コネクタ 82">
          <a:extLst>
            <a:ext uri="{FF2B5EF4-FFF2-40B4-BE49-F238E27FC236}">
              <a16:creationId xmlns:a16="http://schemas.microsoft.com/office/drawing/2014/main" xmlns="" id="{18ED9517-FD3F-4B52-B16D-6464123639C3}"/>
            </a:ext>
          </a:extLst>
        </xdr:cNvPr>
        <xdr:cNvCxnSpPr/>
      </xdr:nvCxnSpPr>
      <xdr:spPr>
        <a:xfrm>
          <a:off x="1133475" y="6016444"/>
          <a:ext cx="885825"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xmlns="" id="{680EB9BC-1EB6-4E0C-9762-95A79732C74B}"/>
            </a:ext>
          </a:extLst>
        </xdr:cNvPr>
        <xdr:cNvSpPr txBox="1"/>
      </xdr:nvSpPr>
      <xdr:spPr>
        <a:xfrm>
          <a:off x="3582044" y="584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xmlns="" id="{F821A14F-F982-483E-8277-9BBC466295A8}"/>
            </a:ext>
          </a:extLst>
        </xdr:cNvPr>
        <xdr:cNvSpPr txBox="1"/>
      </xdr:nvSpPr>
      <xdr:spPr>
        <a:xfrm>
          <a:off x="2705744" y="574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22696</xdr:rowOff>
    </xdr:from>
    <xdr:ext cx="405111" cy="259045"/>
    <xdr:sp macro="" textlink="">
      <xdr:nvSpPr>
        <xdr:cNvPr id="86" name="n_3aveValue【図書館】&#10;有形固定資産減価償却率">
          <a:extLst>
            <a:ext uri="{FF2B5EF4-FFF2-40B4-BE49-F238E27FC236}">
              <a16:creationId xmlns:a16="http://schemas.microsoft.com/office/drawing/2014/main" xmlns="" id="{E28740A5-D8E0-4D3E-AF10-2CFC240D576E}"/>
            </a:ext>
          </a:extLst>
        </xdr:cNvPr>
        <xdr:cNvSpPr txBox="1"/>
      </xdr:nvSpPr>
      <xdr:spPr>
        <a:xfrm>
          <a:off x="1819919"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158949</xdr:rowOff>
    </xdr:from>
    <xdr:ext cx="405111" cy="259045"/>
    <xdr:sp macro="" textlink="">
      <xdr:nvSpPr>
        <xdr:cNvPr id="87" name="n_4aveValue【図書館】&#10;有形固定資産減価償却率">
          <a:extLst>
            <a:ext uri="{FF2B5EF4-FFF2-40B4-BE49-F238E27FC236}">
              <a16:creationId xmlns:a16="http://schemas.microsoft.com/office/drawing/2014/main" xmlns="" id="{1087510A-D7FC-4CD4-A8F4-B2FF884595BD}"/>
            </a:ext>
          </a:extLst>
        </xdr:cNvPr>
        <xdr:cNvSpPr txBox="1"/>
      </xdr:nvSpPr>
      <xdr:spPr>
        <a:xfrm>
          <a:off x="930919" y="616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59344</xdr:rowOff>
    </xdr:from>
    <xdr:ext cx="405111" cy="259045"/>
    <xdr:sp macro="" textlink="">
      <xdr:nvSpPr>
        <xdr:cNvPr id="88" name="n_1mainValue【図書館】&#10;有形固定資産減価償却率">
          <a:extLst>
            <a:ext uri="{FF2B5EF4-FFF2-40B4-BE49-F238E27FC236}">
              <a16:creationId xmlns:a16="http://schemas.microsoft.com/office/drawing/2014/main" xmlns="" id="{59B5EFA3-8E12-4EB3-8B23-59C7BEDC6A1B}"/>
            </a:ext>
          </a:extLst>
        </xdr:cNvPr>
        <xdr:cNvSpPr txBox="1"/>
      </xdr:nvSpPr>
      <xdr:spPr>
        <a:xfrm>
          <a:off x="3582044"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15257</xdr:rowOff>
    </xdr:from>
    <xdr:ext cx="405111" cy="259045"/>
    <xdr:sp macro="" textlink="">
      <xdr:nvSpPr>
        <xdr:cNvPr id="89" name="n_2mainValue【図書館】&#10;有形固定資産減価償却率">
          <a:extLst>
            <a:ext uri="{FF2B5EF4-FFF2-40B4-BE49-F238E27FC236}">
              <a16:creationId xmlns:a16="http://schemas.microsoft.com/office/drawing/2014/main" xmlns="" id="{708BE525-3DEE-4DAA-89E7-F8E6A7A24F54}"/>
            </a:ext>
          </a:extLst>
        </xdr:cNvPr>
        <xdr:cNvSpPr txBox="1"/>
      </xdr:nvSpPr>
      <xdr:spPr>
        <a:xfrm>
          <a:off x="2705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xmlns="" id="{98E83E1E-0124-40B8-BB2E-21CDB2A32961}"/>
            </a:ext>
          </a:extLst>
        </xdr:cNvPr>
        <xdr:cNvSpPr txBox="1"/>
      </xdr:nvSpPr>
      <xdr:spPr>
        <a:xfrm>
          <a:off x="1819919" y="614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79846</xdr:rowOff>
    </xdr:from>
    <xdr:ext cx="405111" cy="259045"/>
    <xdr:sp macro="" textlink="">
      <xdr:nvSpPr>
        <xdr:cNvPr id="91" name="n_4mainValue【図書館】&#10;有形固定資産減価償却率">
          <a:extLst>
            <a:ext uri="{FF2B5EF4-FFF2-40B4-BE49-F238E27FC236}">
              <a16:creationId xmlns:a16="http://schemas.microsoft.com/office/drawing/2014/main" xmlns="" id="{6403046C-24AF-4590-9942-E119994349BA}"/>
            </a:ext>
          </a:extLst>
        </xdr:cNvPr>
        <xdr:cNvSpPr txBox="1"/>
      </xdr:nvSpPr>
      <xdr:spPr>
        <a:xfrm>
          <a:off x="930919"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91DB538F-AE5C-4FAC-8AF2-32F6B4F52F0F}"/>
            </a:ext>
          </a:extLst>
        </xdr:cNvPr>
        <xdr:cNvSpPr/>
      </xdr:nvSpPr>
      <xdr:spPr>
        <a:xfrm>
          <a:off x="6607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E35BEB16-45FD-4751-AF5B-B9EE490D20A2}"/>
            </a:ext>
          </a:extLst>
        </xdr:cNvPr>
        <xdr:cNvSpPr/>
      </xdr:nvSpPr>
      <xdr:spPr>
        <a:xfrm>
          <a:off x="6734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D3B14D8E-83D5-4618-B7E6-756186B3887A}"/>
            </a:ext>
          </a:extLst>
        </xdr:cNvPr>
        <xdr:cNvSpPr/>
      </xdr:nvSpPr>
      <xdr:spPr>
        <a:xfrm>
          <a:off x="6734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F26EFE21-584F-49E6-BD44-A6954325ED17}"/>
            </a:ext>
          </a:extLst>
        </xdr:cNvPr>
        <xdr:cNvSpPr/>
      </xdr:nvSpPr>
      <xdr:spPr>
        <a:xfrm>
          <a:off x="7750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71CF4ABC-7A3C-4CE7-B4F0-02CD8E881C61}"/>
            </a:ext>
          </a:extLst>
        </xdr:cNvPr>
        <xdr:cNvSpPr/>
      </xdr:nvSpPr>
      <xdr:spPr>
        <a:xfrm>
          <a:off x="7750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226181FC-86E5-463F-9362-D680D971250A}"/>
            </a:ext>
          </a:extLst>
        </xdr:cNvPr>
        <xdr:cNvSpPr/>
      </xdr:nvSpPr>
      <xdr:spPr>
        <a:xfrm>
          <a:off x="8893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FA5BDA9-479E-45B5-A01C-976B310CF1B2}"/>
            </a:ext>
          </a:extLst>
        </xdr:cNvPr>
        <xdr:cNvSpPr/>
      </xdr:nvSpPr>
      <xdr:spPr>
        <a:xfrm>
          <a:off x="8893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63801F15-EDBA-4440-9BF0-9BF619F4A001}"/>
            </a:ext>
          </a:extLst>
        </xdr:cNvPr>
        <xdr:cNvSpPr/>
      </xdr:nvSpPr>
      <xdr:spPr>
        <a:xfrm>
          <a:off x="6607175"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D406DC26-1597-4C93-B170-D64C86E56AF6}"/>
            </a:ext>
          </a:extLst>
        </xdr:cNvPr>
        <xdr:cNvSpPr txBox="1"/>
      </xdr:nvSpPr>
      <xdr:spPr>
        <a:xfrm>
          <a:off x="65690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D1F8999E-5B5B-465C-859F-BBAD3394BF44}"/>
            </a:ext>
          </a:extLst>
        </xdr:cNvPr>
        <xdr:cNvCxnSpPr/>
      </xdr:nvCxnSpPr>
      <xdr:spPr>
        <a:xfrm>
          <a:off x="6607175"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xmlns="" id="{3B061252-4AD6-484F-B83D-FA1824B9C195}"/>
            </a:ext>
          </a:extLst>
        </xdr:cNvPr>
        <xdr:cNvCxnSpPr/>
      </xdr:nvCxnSpPr>
      <xdr:spPr>
        <a:xfrm>
          <a:off x="6607175"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xmlns="" id="{3EBF09C3-CD34-4401-9613-28B36F14DE93}"/>
            </a:ext>
          </a:extLst>
        </xdr:cNvPr>
        <xdr:cNvSpPr txBox="1"/>
      </xdr:nvSpPr>
      <xdr:spPr>
        <a:xfrm>
          <a:off x="6136821" y="7154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xmlns="" id="{30869210-15BA-4729-99FF-31E2BD938F87}"/>
            </a:ext>
          </a:extLst>
        </xdr:cNvPr>
        <xdr:cNvCxnSpPr/>
      </xdr:nvCxnSpPr>
      <xdr:spPr>
        <a:xfrm>
          <a:off x="6607175" y="697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xmlns="" id="{81D0A613-DFA4-496A-BA87-08CAB46FD677}"/>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xmlns="" id="{D1FCE1C6-1DF9-44EB-A242-F1C53FA08736}"/>
            </a:ext>
          </a:extLst>
        </xdr:cNvPr>
        <xdr:cNvCxnSpPr/>
      </xdr:nvCxnSpPr>
      <xdr:spPr>
        <a:xfrm>
          <a:off x="6607175" y="6643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xmlns="" id="{CDC52CFE-090E-46E6-AEB9-1CD105AE9A24}"/>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xmlns="" id="{83DE6281-9581-4CBE-9AE9-D8100EBBCCB6}"/>
            </a:ext>
          </a:extLst>
        </xdr:cNvPr>
        <xdr:cNvCxnSpPr/>
      </xdr:nvCxnSpPr>
      <xdr:spPr>
        <a:xfrm>
          <a:off x="6607175" y="631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xmlns="" id="{07A6AF67-2869-46C3-89ED-FF6D2DAB5191}"/>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xmlns="" id="{D8F9E29A-E295-43D2-85C0-A58B630B0F4B}"/>
            </a:ext>
          </a:extLst>
        </xdr:cNvPr>
        <xdr:cNvCxnSpPr/>
      </xdr:nvCxnSpPr>
      <xdr:spPr>
        <a:xfrm>
          <a:off x="6607175" y="599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xmlns="" id="{73F3A428-72E8-4E2A-8A57-EC8475D2A81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xmlns="" id="{D82032E8-CB62-4187-AAFE-2701E4AB5118}"/>
            </a:ext>
          </a:extLst>
        </xdr:cNvPr>
        <xdr:cNvCxnSpPr/>
      </xdr:nvCxnSpPr>
      <xdr:spPr>
        <a:xfrm>
          <a:off x="6607175"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xmlns="" id="{39856974-9615-43C4-BFF5-AD7078568362}"/>
            </a:ext>
          </a:extLst>
        </xdr:cNvPr>
        <xdr:cNvSpPr txBox="1"/>
      </xdr:nvSpPr>
      <xdr:spPr>
        <a:xfrm>
          <a:off x="6136821" y="5521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xmlns="" id="{D5EEBA10-126F-4880-AB67-972B6E13430E}"/>
            </a:ext>
          </a:extLst>
        </xdr:cNvPr>
        <xdr:cNvCxnSpPr/>
      </xdr:nvCxnSpPr>
      <xdr:spPr>
        <a:xfrm>
          <a:off x="6607175"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xmlns="" id="{F0CAB6C2-1019-4957-8CA1-62616F270066}"/>
            </a:ext>
          </a:extLst>
        </xdr:cNvPr>
        <xdr:cNvSpPr txBox="1"/>
      </xdr:nvSpPr>
      <xdr:spPr>
        <a:xfrm>
          <a:off x="6136821" y="519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xmlns="" id="{F44F2E88-6406-4419-9496-1FCA93024DC6}"/>
            </a:ext>
          </a:extLst>
        </xdr:cNvPr>
        <xdr:cNvSpPr/>
      </xdr:nvSpPr>
      <xdr:spPr>
        <a:xfrm>
          <a:off x="6607175"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45176</xdr:rowOff>
    </xdr:from>
    <xdr:to>
      <xdr:col>54</xdr:col>
      <xdr:colOff>189865</xdr:colOff>
      <xdr:row>41</xdr:row>
      <xdr:rowOff>139881</xdr:rowOff>
    </xdr:to>
    <xdr:cxnSp macro="">
      <xdr:nvCxnSpPr>
        <xdr:cNvPr id="117" name="直線コネクタ 116">
          <a:extLst>
            <a:ext uri="{FF2B5EF4-FFF2-40B4-BE49-F238E27FC236}">
              <a16:creationId xmlns:a16="http://schemas.microsoft.com/office/drawing/2014/main" xmlns="" id="{CA422E23-F4BA-45B7-B803-16CFA63D1FA2}"/>
            </a:ext>
          </a:extLst>
        </xdr:cNvPr>
        <xdr:cNvCxnSpPr/>
      </xdr:nvCxnSpPr>
      <xdr:spPr>
        <a:xfrm flipV="1">
          <a:off x="10476865" y="5706201"/>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143708</xdr:rowOff>
    </xdr:from>
    <xdr:ext cx="469744" cy="259045"/>
    <xdr:sp macro="" textlink="">
      <xdr:nvSpPr>
        <xdr:cNvPr id="118" name="【図書館】&#10;一人当たり面積最小値テキスト">
          <a:extLst>
            <a:ext uri="{FF2B5EF4-FFF2-40B4-BE49-F238E27FC236}">
              <a16:creationId xmlns:a16="http://schemas.microsoft.com/office/drawing/2014/main" xmlns="" id="{7CB90600-14B3-4874-8505-8F23B89EA053}"/>
            </a:ext>
          </a:extLst>
        </xdr:cNvPr>
        <xdr:cNvSpPr txBox="1"/>
      </xdr:nvSpPr>
      <xdr:spPr>
        <a:xfrm>
          <a:off x="10515600" y="717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139881</xdr:rowOff>
    </xdr:from>
    <xdr:to>
      <xdr:col>55</xdr:col>
      <xdr:colOff>88900</xdr:colOff>
      <xdr:row>41</xdr:row>
      <xdr:rowOff>139881</xdr:rowOff>
    </xdr:to>
    <xdr:cxnSp macro="">
      <xdr:nvCxnSpPr>
        <xdr:cNvPr id="119" name="直線コネクタ 118">
          <a:extLst>
            <a:ext uri="{FF2B5EF4-FFF2-40B4-BE49-F238E27FC236}">
              <a16:creationId xmlns:a16="http://schemas.microsoft.com/office/drawing/2014/main" xmlns="" id="{F6335888-C2AB-4F7B-9F57-92CCD40D949F}"/>
            </a:ext>
          </a:extLst>
        </xdr:cNvPr>
        <xdr:cNvCxnSpPr/>
      </xdr:nvCxnSpPr>
      <xdr:spPr>
        <a:xfrm>
          <a:off x="10391775" y="7172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163303</xdr:rowOff>
    </xdr:from>
    <xdr:ext cx="469744" cy="259045"/>
    <xdr:sp macro="" textlink="">
      <xdr:nvSpPr>
        <xdr:cNvPr id="120" name="【図書館】&#10;一人当たり面積最大値テキスト">
          <a:extLst>
            <a:ext uri="{FF2B5EF4-FFF2-40B4-BE49-F238E27FC236}">
              <a16:creationId xmlns:a16="http://schemas.microsoft.com/office/drawing/2014/main" xmlns="" id="{B4921C80-AAF5-46A4-96A5-4996FCB2D207}"/>
            </a:ext>
          </a:extLst>
        </xdr:cNvPr>
        <xdr:cNvSpPr txBox="1"/>
      </xdr:nvSpPr>
      <xdr:spPr>
        <a:xfrm>
          <a:off x="10515600" y="548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45176</xdr:rowOff>
    </xdr:from>
    <xdr:to>
      <xdr:col>55</xdr:col>
      <xdr:colOff>88900</xdr:colOff>
      <xdr:row>33</xdr:row>
      <xdr:rowOff>45176</xdr:rowOff>
    </xdr:to>
    <xdr:cxnSp macro="">
      <xdr:nvCxnSpPr>
        <xdr:cNvPr id="121" name="直線コネクタ 120">
          <a:extLst>
            <a:ext uri="{FF2B5EF4-FFF2-40B4-BE49-F238E27FC236}">
              <a16:creationId xmlns:a16="http://schemas.microsoft.com/office/drawing/2014/main" xmlns="" id="{A6D76E23-A4C4-4001-BCEB-F6A96CDFC92D}"/>
            </a:ext>
          </a:extLst>
        </xdr:cNvPr>
        <xdr:cNvCxnSpPr/>
      </xdr:nvCxnSpPr>
      <xdr:spPr>
        <a:xfrm>
          <a:off x="10391775" y="5706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110326</xdr:rowOff>
    </xdr:from>
    <xdr:ext cx="469744" cy="259045"/>
    <xdr:sp macro="" textlink="">
      <xdr:nvSpPr>
        <xdr:cNvPr id="122" name="【図書館】&#10;一人当たり面積平均値テキスト">
          <a:extLst>
            <a:ext uri="{FF2B5EF4-FFF2-40B4-BE49-F238E27FC236}">
              <a16:creationId xmlns:a16="http://schemas.microsoft.com/office/drawing/2014/main" xmlns="" id="{83C1FCB9-F48C-4262-8235-8CBEB58EB3B7}"/>
            </a:ext>
          </a:extLst>
        </xdr:cNvPr>
        <xdr:cNvSpPr txBox="1"/>
      </xdr:nvSpPr>
      <xdr:spPr>
        <a:xfrm>
          <a:off x="10515600" y="645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23" name="フローチャート: 判断 122">
          <a:extLst>
            <a:ext uri="{FF2B5EF4-FFF2-40B4-BE49-F238E27FC236}">
              <a16:creationId xmlns:a16="http://schemas.microsoft.com/office/drawing/2014/main" xmlns="" id="{88FA67A6-77DB-4611-8469-64589D91F7CF}"/>
            </a:ext>
          </a:extLst>
        </xdr:cNvPr>
        <xdr:cNvSpPr/>
      </xdr:nvSpPr>
      <xdr:spPr>
        <a:xfrm>
          <a:off x="10429875" y="6605724"/>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53159</xdr:rowOff>
    </xdr:from>
    <xdr:to>
      <xdr:col>50</xdr:col>
      <xdr:colOff>165100</xdr:colOff>
      <xdr:row>39</xdr:row>
      <xdr:rowOff>154759</xdr:rowOff>
    </xdr:to>
    <xdr:sp macro="" textlink="">
      <xdr:nvSpPr>
        <xdr:cNvPr id="124" name="フローチャート: 判断 123">
          <a:extLst>
            <a:ext uri="{FF2B5EF4-FFF2-40B4-BE49-F238E27FC236}">
              <a16:creationId xmlns:a16="http://schemas.microsoft.com/office/drawing/2014/main" xmlns="" id="{D73D83DB-264E-4B85-BC9F-FB15403566B0}"/>
            </a:ext>
          </a:extLst>
        </xdr:cNvPr>
        <xdr:cNvSpPr/>
      </xdr:nvSpPr>
      <xdr:spPr>
        <a:xfrm>
          <a:off x="9591675" y="673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56424</xdr:rowOff>
    </xdr:from>
    <xdr:to>
      <xdr:col>46</xdr:col>
      <xdr:colOff>38100</xdr:colOff>
      <xdr:row>39</xdr:row>
      <xdr:rowOff>158024</xdr:rowOff>
    </xdr:to>
    <xdr:sp macro="" textlink="">
      <xdr:nvSpPr>
        <xdr:cNvPr id="125" name="フローチャート: 判断 124">
          <a:extLst>
            <a:ext uri="{FF2B5EF4-FFF2-40B4-BE49-F238E27FC236}">
              <a16:creationId xmlns:a16="http://schemas.microsoft.com/office/drawing/2014/main" xmlns="" id="{139EF95B-2E1B-489B-BD10-27F977B32CBD}"/>
            </a:ext>
          </a:extLst>
        </xdr:cNvPr>
        <xdr:cNvSpPr/>
      </xdr:nvSpPr>
      <xdr:spPr>
        <a:xfrm>
          <a:off x="8702675" y="6742974"/>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62956</xdr:rowOff>
    </xdr:from>
    <xdr:to>
      <xdr:col>41</xdr:col>
      <xdr:colOff>101600</xdr:colOff>
      <xdr:row>39</xdr:row>
      <xdr:rowOff>164556</xdr:rowOff>
    </xdr:to>
    <xdr:sp macro="" textlink="">
      <xdr:nvSpPr>
        <xdr:cNvPr id="126" name="フローチャート: 判断 125">
          <a:extLst>
            <a:ext uri="{FF2B5EF4-FFF2-40B4-BE49-F238E27FC236}">
              <a16:creationId xmlns:a16="http://schemas.microsoft.com/office/drawing/2014/main" xmlns="" id="{33F0189B-CA45-405A-8BA7-195CADA165FE}"/>
            </a:ext>
          </a:extLst>
        </xdr:cNvPr>
        <xdr:cNvSpPr/>
      </xdr:nvSpPr>
      <xdr:spPr>
        <a:xfrm>
          <a:off x="7810500" y="6752681"/>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144599</xdr:rowOff>
    </xdr:from>
    <xdr:to>
      <xdr:col>36</xdr:col>
      <xdr:colOff>165100</xdr:colOff>
      <xdr:row>40</xdr:row>
      <xdr:rowOff>74749</xdr:rowOff>
    </xdr:to>
    <xdr:sp macro="" textlink="">
      <xdr:nvSpPr>
        <xdr:cNvPr id="127" name="フローチャート: 判断 126">
          <a:extLst>
            <a:ext uri="{FF2B5EF4-FFF2-40B4-BE49-F238E27FC236}">
              <a16:creationId xmlns:a16="http://schemas.microsoft.com/office/drawing/2014/main" xmlns="" id="{14F2B8A4-299C-45FE-B233-5DCAA9807BF5}"/>
            </a:ext>
          </a:extLst>
        </xdr:cNvPr>
        <xdr:cNvSpPr/>
      </xdr:nvSpPr>
      <xdr:spPr>
        <a:xfrm>
          <a:off x="6924675" y="6834324"/>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CF155267-CDED-47A9-983C-F4CBA456A7F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3F7FE038-5F3F-496D-B798-35D2E95455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6A1E0848-F3B1-451E-9133-8A977C693E89}"/>
            </a:ext>
          </a:extLst>
        </xdr:cNvPr>
        <xdr:cNvSpPr txBox="1"/>
      </xdr:nvSpPr>
      <xdr:spPr>
        <a:xfrm>
          <a:off x="8562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C94149EF-C2AC-4940-8F56-B00B65080F5E}"/>
            </a:ext>
          </a:extLst>
        </xdr:cNvPr>
        <xdr:cNvSpPr txBox="1"/>
      </xdr:nvSpPr>
      <xdr:spPr>
        <a:xfrm>
          <a:off x="76739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DDC89483-512C-4628-8068-050D5FB9323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33" name="楕円 132">
          <a:extLst>
            <a:ext uri="{FF2B5EF4-FFF2-40B4-BE49-F238E27FC236}">
              <a16:creationId xmlns:a16="http://schemas.microsoft.com/office/drawing/2014/main" xmlns="" id="{7BDD6271-E6B3-4140-B2B4-342482845AB6}"/>
            </a:ext>
          </a:extLst>
        </xdr:cNvPr>
        <xdr:cNvSpPr/>
      </xdr:nvSpPr>
      <xdr:spPr>
        <a:xfrm>
          <a:off x="10429875" y="6801757"/>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93634</xdr:rowOff>
    </xdr:from>
    <xdr:ext cx="469744" cy="259045"/>
    <xdr:sp macro="" textlink="">
      <xdr:nvSpPr>
        <xdr:cNvPr id="134" name="【図書館】&#10;一人当たり面積該当値テキスト">
          <a:extLst>
            <a:ext uri="{FF2B5EF4-FFF2-40B4-BE49-F238E27FC236}">
              <a16:creationId xmlns:a16="http://schemas.microsoft.com/office/drawing/2014/main" xmlns="" id="{3C77D565-A90A-46FC-A9D0-9B052B001782}"/>
            </a:ext>
          </a:extLst>
        </xdr:cNvPr>
        <xdr:cNvSpPr txBox="1"/>
      </xdr:nvSpPr>
      <xdr:spPr>
        <a:xfrm>
          <a:off x="10515600"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125004</xdr:rowOff>
    </xdr:from>
    <xdr:to>
      <xdr:col>50</xdr:col>
      <xdr:colOff>165100</xdr:colOff>
      <xdr:row>40</xdr:row>
      <xdr:rowOff>55154</xdr:rowOff>
    </xdr:to>
    <xdr:sp macro="" textlink="">
      <xdr:nvSpPr>
        <xdr:cNvPr id="135" name="楕円 134">
          <a:extLst>
            <a:ext uri="{FF2B5EF4-FFF2-40B4-BE49-F238E27FC236}">
              <a16:creationId xmlns:a16="http://schemas.microsoft.com/office/drawing/2014/main" xmlns="" id="{E5B861D6-0D2C-4262-AC14-7D0242A73297}"/>
            </a:ext>
          </a:extLst>
        </xdr:cNvPr>
        <xdr:cNvSpPr/>
      </xdr:nvSpPr>
      <xdr:spPr>
        <a:xfrm>
          <a:off x="9591675" y="6814729"/>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166007</xdr:rowOff>
    </xdr:from>
    <xdr:to>
      <xdr:col>55</xdr:col>
      <xdr:colOff>0</xdr:colOff>
      <xdr:row>40</xdr:row>
      <xdr:rowOff>4354</xdr:rowOff>
    </xdr:to>
    <xdr:cxnSp macro="">
      <xdr:nvCxnSpPr>
        <xdr:cNvPr id="136" name="直線コネクタ 135">
          <a:extLst>
            <a:ext uri="{FF2B5EF4-FFF2-40B4-BE49-F238E27FC236}">
              <a16:creationId xmlns:a16="http://schemas.microsoft.com/office/drawing/2014/main" xmlns="" id="{5EB28DB4-9B11-43F9-BE8C-08BFD5F43ED8}"/>
            </a:ext>
          </a:extLst>
        </xdr:cNvPr>
        <xdr:cNvCxnSpPr/>
      </xdr:nvCxnSpPr>
      <xdr:spPr>
        <a:xfrm flipV="1">
          <a:off x="9639300" y="6855732"/>
          <a:ext cx="8382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7" name="楕円 136">
          <a:extLst>
            <a:ext uri="{FF2B5EF4-FFF2-40B4-BE49-F238E27FC236}">
              <a16:creationId xmlns:a16="http://schemas.microsoft.com/office/drawing/2014/main" xmlns="" id="{0A3D8D87-A355-4CE7-B3B5-57BEC77E0F17}"/>
            </a:ext>
          </a:extLst>
        </xdr:cNvPr>
        <xdr:cNvSpPr/>
      </xdr:nvSpPr>
      <xdr:spPr>
        <a:xfrm>
          <a:off x="8702675" y="68180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xdr:rowOff>
    </xdr:from>
    <xdr:to>
      <xdr:col>50</xdr:col>
      <xdr:colOff>114300</xdr:colOff>
      <xdr:row>40</xdr:row>
      <xdr:rowOff>10885</xdr:rowOff>
    </xdr:to>
    <xdr:cxnSp macro="">
      <xdr:nvCxnSpPr>
        <xdr:cNvPr id="138" name="直線コネクタ 137">
          <a:extLst>
            <a:ext uri="{FF2B5EF4-FFF2-40B4-BE49-F238E27FC236}">
              <a16:creationId xmlns:a16="http://schemas.microsoft.com/office/drawing/2014/main" xmlns="" id="{99017222-1885-4722-9CCA-0CDA8EF283CA}"/>
            </a:ext>
          </a:extLst>
        </xdr:cNvPr>
        <xdr:cNvCxnSpPr/>
      </xdr:nvCxnSpPr>
      <xdr:spPr>
        <a:xfrm flipV="1">
          <a:off x="8753475" y="6862354"/>
          <a:ext cx="885825"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131535</xdr:rowOff>
    </xdr:from>
    <xdr:to>
      <xdr:col>41</xdr:col>
      <xdr:colOff>101600</xdr:colOff>
      <xdr:row>40</xdr:row>
      <xdr:rowOff>61685</xdr:rowOff>
    </xdr:to>
    <xdr:sp macro="" textlink="">
      <xdr:nvSpPr>
        <xdr:cNvPr id="139" name="楕円 138">
          <a:extLst>
            <a:ext uri="{FF2B5EF4-FFF2-40B4-BE49-F238E27FC236}">
              <a16:creationId xmlns:a16="http://schemas.microsoft.com/office/drawing/2014/main" xmlns="" id="{6F131A97-F9EB-41AB-A285-ACF270EC8E73}"/>
            </a:ext>
          </a:extLst>
        </xdr:cNvPr>
        <xdr:cNvSpPr/>
      </xdr:nvSpPr>
      <xdr:spPr>
        <a:xfrm>
          <a:off x="7810500" y="6818085"/>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10885</xdr:rowOff>
    </xdr:to>
    <xdr:cxnSp macro="">
      <xdr:nvCxnSpPr>
        <xdr:cNvPr id="140" name="直線コネクタ 139">
          <a:extLst>
            <a:ext uri="{FF2B5EF4-FFF2-40B4-BE49-F238E27FC236}">
              <a16:creationId xmlns:a16="http://schemas.microsoft.com/office/drawing/2014/main" xmlns="" id="{E8E1B085-BDDE-4326-8468-B840658DF76A}"/>
            </a:ext>
          </a:extLst>
        </xdr:cNvPr>
        <xdr:cNvCxnSpPr/>
      </xdr:nvCxnSpPr>
      <xdr:spPr>
        <a:xfrm>
          <a:off x="7864475" y="687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138067</xdr:rowOff>
    </xdr:from>
    <xdr:to>
      <xdr:col>36</xdr:col>
      <xdr:colOff>165100</xdr:colOff>
      <xdr:row>40</xdr:row>
      <xdr:rowOff>68217</xdr:rowOff>
    </xdr:to>
    <xdr:sp macro="" textlink="">
      <xdr:nvSpPr>
        <xdr:cNvPr id="141" name="楕円 140">
          <a:extLst>
            <a:ext uri="{FF2B5EF4-FFF2-40B4-BE49-F238E27FC236}">
              <a16:creationId xmlns:a16="http://schemas.microsoft.com/office/drawing/2014/main" xmlns="" id="{BF0E913C-4E2F-471A-A120-1A546A60476E}"/>
            </a:ext>
          </a:extLst>
        </xdr:cNvPr>
        <xdr:cNvSpPr/>
      </xdr:nvSpPr>
      <xdr:spPr>
        <a:xfrm>
          <a:off x="6924675" y="6824617"/>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xdr:rowOff>
    </xdr:from>
    <xdr:to>
      <xdr:col>41</xdr:col>
      <xdr:colOff>50800</xdr:colOff>
      <xdr:row>40</xdr:row>
      <xdr:rowOff>17417</xdr:rowOff>
    </xdr:to>
    <xdr:cxnSp macro="">
      <xdr:nvCxnSpPr>
        <xdr:cNvPr id="142" name="直線コネクタ 141">
          <a:extLst>
            <a:ext uri="{FF2B5EF4-FFF2-40B4-BE49-F238E27FC236}">
              <a16:creationId xmlns:a16="http://schemas.microsoft.com/office/drawing/2014/main" xmlns="" id="{C35551B5-5F09-46C3-AA6F-42EC61245AEB}"/>
            </a:ext>
          </a:extLst>
        </xdr:cNvPr>
        <xdr:cNvCxnSpPr/>
      </xdr:nvCxnSpPr>
      <xdr:spPr>
        <a:xfrm flipV="1">
          <a:off x="6972300" y="6872060"/>
          <a:ext cx="892175"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171286</xdr:rowOff>
    </xdr:from>
    <xdr:ext cx="469744" cy="259045"/>
    <xdr:sp macro="" textlink="">
      <xdr:nvSpPr>
        <xdr:cNvPr id="143" name="n_1aveValue【図書館】&#10;一人当たり面積">
          <a:extLst>
            <a:ext uri="{FF2B5EF4-FFF2-40B4-BE49-F238E27FC236}">
              <a16:creationId xmlns:a16="http://schemas.microsoft.com/office/drawing/2014/main" xmlns="" id="{95D365A4-B674-45FF-965D-63D67486364B}"/>
            </a:ext>
          </a:extLst>
        </xdr:cNvPr>
        <xdr:cNvSpPr txBox="1"/>
      </xdr:nvSpPr>
      <xdr:spPr>
        <a:xfrm>
          <a:off x="9391727" y="65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3101</xdr:rowOff>
    </xdr:from>
    <xdr:ext cx="469744" cy="259045"/>
    <xdr:sp macro="" textlink="">
      <xdr:nvSpPr>
        <xdr:cNvPr id="144" name="n_2aveValue【図書館】&#10;一人当たり面積">
          <a:extLst>
            <a:ext uri="{FF2B5EF4-FFF2-40B4-BE49-F238E27FC236}">
              <a16:creationId xmlns:a16="http://schemas.microsoft.com/office/drawing/2014/main" xmlns="" id="{560C7C7B-023E-47DB-8D33-BE3A8FA632F3}"/>
            </a:ext>
          </a:extLst>
        </xdr:cNvPr>
        <xdr:cNvSpPr txBox="1"/>
      </xdr:nvSpPr>
      <xdr:spPr>
        <a:xfrm>
          <a:off x="85154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9633</xdr:rowOff>
    </xdr:from>
    <xdr:ext cx="469744" cy="259045"/>
    <xdr:sp macro="" textlink="">
      <xdr:nvSpPr>
        <xdr:cNvPr id="145" name="n_3aveValue【図書館】&#10;一人当たり面積">
          <a:extLst>
            <a:ext uri="{FF2B5EF4-FFF2-40B4-BE49-F238E27FC236}">
              <a16:creationId xmlns:a16="http://schemas.microsoft.com/office/drawing/2014/main" xmlns="" id="{560567F5-35D7-4849-9F3F-4B6F4A69D7DD}"/>
            </a:ext>
          </a:extLst>
        </xdr:cNvPr>
        <xdr:cNvSpPr txBox="1"/>
      </xdr:nvSpPr>
      <xdr:spPr>
        <a:xfrm>
          <a:off x="7629602" y="652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65876</xdr:rowOff>
    </xdr:from>
    <xdr:ext cx="469744" cy="259045"/>
    <xdr:sp macro="" textlink="">
      <xdr:nvSpPr>
        <xdr:cNvPr id="146" name="n_4aveValue【図書館】&#10;一人当たり面積">
          <a:extLst>
            <a:ext uri="{FF2B5EF4-FFF2-40B4-BE49-F238E27FC236}">
              <a16:creationId xmlns:a16="http://schemas.microsoft.com/office/drawing/2014/main" xmlns="" id="{EC028E58-B4D5-43B1-9073-9D0B69123FE7}"/>
            </a:ext>
          </a:extLst>
        </xdr:cNvPr>
        <xdr:cNvSpPr txBox="1"/>
      </xdr:nvSpPr>
      <xdr:spPr>
        <a:xfrm>
          <a:off x="6740602" y="692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46281</xdr:rowOff>
    </xdr:from>
    <xdr:ext cx="469744" cy="259045"/>
    <xdr:sp macro="" textlink="">
      <xdr:nvSpPr>
        <xdr:cNvPr id="147" name="n_1mainValue【図書館】&#10;一人当たり面積">
          <a:extLst>
            <a:ext uri="{FF2B5EF4-FFF2-40B4-BE49-F238E27FC236}">
              <a16:creationId xmlns:a16="http://schemas.microsoft.com/office/drawing/2014/main" xmlns="" id="{1D34E878-51B4-41F1-BAA8-20A9AFEE96FA}"/>
            </a:ext>
          </a:extLst>
        </xdr:cNvPr>
        <xdr:cNvSpPr txBox="1"/>
      </xdr:nvSpPr>
      <xdr:spPr>
        <a:xfrm>
          <a:off x="9391727" y="690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48" name="n_2mainValue【図書館】&#10;一人当たり面積">
          <a:extLst>
            <a:ext uri="{FF2B5EF4-FFF2-40B4-BE49-F238E27FC236}">
              <a16:creationId xmlns:a16="http://schemas.microsoft.com/office/drawing/2014/main" xmlns="" id="{E7B6BB63-15DA-4580-9B33-B8A5CB660C53}"/>
            </a:ext>
          </a:extLst>
        </xdr:cNvPr>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49" name="n_3mainValue【図書館】&#10;一人当たり面積">
          <a:extLst>
            <a:ext uri="{FF2B5EF4-FFF2-40B4-BE49-F238E27FC236}">
              <a16:creationId xmlns:a16="http://schemas.microsoft.com/office/drawing/2014/main" xmlns="" id="{FAFFB4A7-8046-4892-9CC0-94AAFB064133}"/>
            </a:ext>
          </a:extLst>
        </xdr:cNvPr>
        <xdr:cNvSpPr txBox="1"/>
      </xdr:nvSpPr>
      <xdr:spPr>
        <a:xfrm>
          <a:off x="7629602"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84744</xdr:rowOff>
    </xdr:from>
    <xdr:ext cx="469744" cy="259045"/>
    <xdr:sp macro="" textlink="">
      <xdr:nvSpPr>
        <xdr:cNvPr id="150" name="n_4mainValue【図書館】&#10;一人当たり面積">
          <a:extLst>
            <a:ext uri="{FF2B5EF4-FFF2-40B4-BE49-F238E27FC236}">
              <a16:creationId xmlns:a16="http://schemas.microsoft.com/office/drawing/2014/main" xmlns="" id="{9CB021B1-CBBD-4819-A104-D8A4610F0C06}"/>
            </a:ext>
          </a:extLst>
        </xdr:cNvPr>
        <xdr:cNvSpPr txBox="1"/>
      </xdr:nvSpPr>
      <xdr:spPr>
        <a:xfrm>
          <a:off x="6740602" y="660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xmlns="" id="{B65102BB-D37C-4CEC-88C0-47CD459AD14B}"/>
            </a:ext>
          </a:extLst>
        </xdr:cNvPr>
        <xdr:cNvSpPr/>
      </xdr:nvSpPr>
      <xdr:spPr>
        <a:xfrm>
          <a:off x="762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xmlns="" id="{E14FF9E2-4387-4465-BE1C-4D63FFF2C440}"/>
            </a:ext>
          </a:extLst>
        </xdr:cNvPr>
        <xdr:cNvSpPr/>
      </xdr:nvSpPr>
      <xdr:spPr>
        <a:xfrm>
          <a:off x="892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xmlns="" id="{553BA563-F405-4C5E-A4E9-50F7A9CA8352}"/>
            </a:ext>
          </a:extLst>
        </xdr:cNvPr>
        <xdr:cNvSpPr/>
      </xdr:nvSpPr>
      <xdr:spPr>
        <a:xfrm>
          <a:off x="892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xmlns="" id="{FBF17BAA-99D3-43D6-B0FD-5613A1D04244}"/>
            </a:ext>
          </a:extLst>
        </xdr:cNvPr>
        <xdr:cNvSpPr/>
      </xdr:nvSpPr>
      <xdr:spPr>
        <a:xfrm>
          <a:off x="1905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xmlns="" id="{52C9108E-2C37-41BC-9CAD-0366A0D6AF54}"/>
            </a:ext>
          </a:extLst>
        </xdr:cNvPr>
        <xdr:cNvSpPr/>
      </xdr:nvSpPr>
      <xdr:spPr>
        <a:xfrm>
          <a:off x="1905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xmlns="" id="{F2BE0635-9D7E-4509-87D2-DF36AE2FCAF8}"/>
            </a:ext>
          </a:extLst>
        </xdr:cNvPr>
        <xdr:cNvSpPr/>
      </xdr:nvSpPr>
      <xdr:spPr>
        <a:xfrm>
          <a:off x="3048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xmlns="" id="{A639687B-A580-4CA2-8D58-390E582083B2}"/>
            </a:ext>
          </a:extLst>
        </xdr:cNvPr>
        <xdr:cNvSpPr/>
      </xdr:nvSpPr>
      <xdr:spPr>
        <a:xfrm>
          <a:off x="3048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xmlns="" id="{171A9AF9-C5FE-44DF-A2C7-9A9E88EDE9F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xmlns="" id="{E28C3721-B2A5-4DA7-81DD-DB7C8F4C15DA}"/>
            </a:ext>
          </a:extLst>
        </xdr:cNvPr>
        <xdr:cNvSpPr/>
      </xdr:nvSpPr>
      <xdr:spPr>
        <a:xfrm>
          <a:off x="6607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xmlns="" id="{0E5289A5-8B9A-42D2-A143-4A66F703D8B7}"/>
            </a:ext>
          </a:extLst>
        </xdr:cNvPr>
        <xdr:cNvSpPr/>
      </xdr:nvSpPr>
      <xdr:spPr>
        <a:xfrm>
          <a:off x="6734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xmlns="" id="{AE6C56E5-84DE-48F9-ABBF-13C5D88134BA}"/>
            </a:ext>
          </a:extLst>
        </xdr:cNvPr>
        <xdr:cNvSpPr/>
      </xdr:nvSpPr>
      <xdr:spPr>
        <a:xfrm>
          <a:off x="6734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xmlns="" id="{EDB0FFA6-ED55-4F07-BA9C-3BE2596B2105}"/>
            </a:ext>
          </a:extLst>
        </xdr:cNvPr>
        <xdr:cNvSpPr/>
      </xdr:nvSpPr>
      <xdr:spPr>
        <a:xfrm>
          <a:off x="7750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xmlns="" id="{8DEF6A28-C77F-421D-B9DE-C2FB279386C2}"/>
            </a:ext>
          </a:extLst>
        </xdr:cNvPr>
        <xdr:cNvSpPr/>
      </xdr:nvSpPr>
      <xdr:spPr>
        <a:xfrm>
          <a:off x="7750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xmlns="" id="{C059C08E-DEB0-4118-9E34-907C1EE4C12B}"/>
            </a:ext>
          </a:extLst>
        </xdr:cNvPr>
        <xdr:cNvSpPr/>
      </xdr:nvSpPr>
      <xdr:spPr>
        <a:xfrm>
          <a:off x="8893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xmlns="" id="{A19E70C5-5ADD-4CDB-85BC-010461766260}"/>
            </a:ext>
          </a:extLst>
        </xdr:cNvPr>
        <xdr:cNvSpPr/>
      </xdr:nvSpPr>
      <xdr:spPr>
        <a:xfrm>
          <a:off x="8893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xmlns="" id="{664324CA-A49A-4EA6-AE3D-585E84DB7BCE}"/>
            </a:ext>
          </a:extLst>
        </xdr:cNvPr>
        <xdr:cNvSpPr/>
      </xdr:nvSpPr>
      <xdr:spPr>
        <a:xfrm>
          <a:off x="6607175"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xmlns="" id="{78DD9E52-65C7-43A7-954D-C71B2173AD6C}"/>
            </a:ext>
          </a:extLst>
        </xdr:cNvPr>
        <xdr:cNvSpPr/>
      </xdr:nvSpPr>
      <xdr:spPr>
        <a:xfrm>
          <a:off x="762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xmlns="" id="{F7DDD4A2-E49C-44E3-B889-9AE697A0F10E}"/>
            </a:ext>
          </a:extLst>
        </xdr:cNvPr>
        <xdr:cNvSpPr/>
      </xdr:nvSpPr>
      <xdr:spPr>
        <a:xfrm>
          <a:off x="892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xmlns="" id="{A237BB7F-35D8-4DA6-A235-89D999499089}"/>
            </a:ext>
          </a:extLst>
        </xdr:cNvPr>
        <xdr:cNvSpPr/>
      </xdr:nvSpPr>
      <xdr:spPr>
        <a:xfrm>
          <a:off x="892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xmlns="" id="{777140FE-9793-40AC-8024-40517F7595A7}"/>
            </a:ext>
          </a:extLst>
        </xdr:cNvPr>
        <xdr:cNvSpPr/>
      </xdr:nvSpPr>
      <xdr:spPr>
        <a:xfrm>
          <a:off x="1905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xmlns="" id="{484B7DAF-83A0-472D-9FE1-A2F043466CBE}"/>
            </a:ext>
          </a:extLst>
        </xdr:cNvPr>
        <xdr:cNvSpPr/>
      </xdr:nvSpPr>
      <xdr:spPr>
        <a:xfrm>
          <a:off x="1905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xmlns="" id="{0469F8AC-3481-49DB-9180-E805EAE42FEB}"/>
            </a:ext>
          </a:extLst>
        </xdr:cNvPr>
        <xdr:cNvSpPr/>
      </xdr:nvSpPr>
      <xdr:spPr>
        <a:xfrm>
          <a:off x="3048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xmlns="" id="{3C59F8A0-5BDC-4081-A623-35666971248F}"/>
            </a:ext>
          </a:extLst>
        </xdr:cNvPr>
        <xdr:cNvSpPr/>
      </xdr:nvSpPr>
      <xdr:spPr>
        <a:xfrm>
          <a:off x="3048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xmlns="" id="{3901EFA8-9FB4-4537-91BB-17885DE370C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xmlns="" id="{BE198686-0616-4A0C-B666-7626BAD816D5}"/>
            </a:ext>
          </a:extLst>
        </xdr:cNvPr>
        <xdr:cNvSpPr/>
      </xdr:nvSpPr>
      <xdr:spPr>
        <a:xfrm>
          <a:off x="6607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xmlns="" id="{BFF65EBF-F575-476B-8185-FFF0E9AE92EB}"/>
            </a:ext>
          </a:extLst>
        </xdr:cNvPr>
        <xdr:cNvSpPr/>
      </xdr:nvSpPr>
      <xdr:spPr>
        <a:xfrm>
          <a:off x="6734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xmlns="" id="{41A46A99-65A1-4094-BD7E-A6FC29497068}"/>
            </a:ext>
          </a:extLst>
        </xdr:cNvPr>
        <xdr:cNvSpPr/>
      </xdr:nvSpPr>
      <xdr:spPr>
        <a:xfrm>
          <a:off x="6734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xmlns="" id="{9558F945-11D6-4CF5-B150-113066FF7B80}"/>
            </a:ext>
          </a:extLst>
        </xdr:cNvPr>
        <xdr:cNvSpPr/>
      </xdr:nvSpPr>
      <xdr:spPr>
        <a:xfrm>
          <a:off x="7750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xmlns="" id="{211D6DCE-2F71-4CB8-AD9D-A796D10CA5E0}"/>
            </a:ext>
          </a:extLst>
        </xdr:cNvPr>
        <xdr:cNvSpPr/>
      </xdr:nvSpPr>
      <xdr:spPr>
        <a:xfrm>
          <a:off x="7750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xmlns="" id="{A836E5FE-C00A-4074-906D-8D96A6D23A16}"/>
            </a:ext>
          </a:extLst>
        </xdr:cNvPr>
        <xdr:cNvSpPr/>
      </xdr:nvSpPr>
      <xdr:spPr>
        <a:xfrm>
          <a:off x="8893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xmlns="" id="{1C7F8DE2-2D3C-48D8-8E27-615D9D1586B1}"/>
            </a:ext>
          </a:extLst>
        </xdr:cNvPr>
        <xdr:cNvSpPr/>
      </xdr:nvSpPr>
      <xdr:spPr>
        <a:xfrm>
          <a:off x="8893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xmlns="" id="{DF56FB3C-5C48-4E1B-AFA6-8C376C039BF6}"/>
            </a:ext>
          </a:extLst>
        </xdr:cNvPr>
        <xdr:cNvSpPr/>
      </xdr:nvSpPr>
      <xdr:spPr>
        <a:xfrm>
          <a:off x="6607175"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xmlns="" id="{DDF95B56-3915-4BD7-902E-F358AC6E2D9E}"/>
            </a:ext>
          </a:extLst>
        </xdr:cNvPr>
        <xdr:cNvSpPr/>
      </xdr:nvSpPr>
      <xdr:spPr>
        <a:xfrm>
          <a:off x="762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xmlns="" id="{B8CC73AD-5896-46EB-A6D6-77D04D56715E}"/>
            </a:ext>
          </a:extLst>
        </xdr:cNvPr>
        <xdr:cNvSpPr/>
      </xdr:nvSpPr>
      <xdr:spPr>
        <a:xfrm>
          <a:off x="892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xmlns="" id="{D97F63BE-A516-488E-90EA-491439F6B4EF}"/>
            </a:ext>
          </a:extLst>
        </xdr:cNvPr>
        <xdr:cNvSpPr/>
      </xdr:nvSpPr>
      <xdr:spPr>
        <a:xfrm>
          <a:off x="892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xmlns="" id="{91B3181B-F1E6-4DE5-A8FE-C587E31EC87D}"/>
            </a:ext>
          </a:extLst>
        </xdr:cNvPr>
        <xdr:cNvSpPr/>
      </xdr:nvSpPr>
      <xdr:spPr>
        <a:xfrm>
          <a:off x="1905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xmlns="" id="{A3B2AAA9-7F01-46C4-A11D-C388A9A4642F}"/>
            </a:ext>
          </a:extLst>
        </xdr:cNvPr>
        <xdr:cNvSpPr/>
      </xdr:nvSpPr>
      <xdr:spPr>
        <a:xfrm>
          <a:off x="1905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xmlns="" id="{DF9DE227-6BC0-48DE-807C-2DEE1AA8BBF1}"/>
            </a:ext>
          </a:extLst>
        </xdr:cNvPr>
        <xdr:cNvSpPr/>
      </xdr:nvSpPr>
      <xdr:spPr>
        <a:xfrm>
          <a:off x="3048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xmlns="" id="{2E225455-B958-47D9-BD2E-DC46B23AA705}"/>
            </a:ext>
          </a:extLst>
        </xdr:cNvPr>
        <xdr:cNvSpPr/>
      </xdr:nvSpPr>
      <xdr:spPr>
        <a:xfrm>
          <a:off x="3048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xmlns="" id="{0406628F-8038-4F09-AF6A-ECCFE037B97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1" name="テキスト ボックス 190">
          <a:extLst>
            <a:ext uri="{FF2B5EF4-FFF2-40B4-BE49-F238E27FC236}">
              <a16:creationId xmlns:a16="http://schemas.microsoft.com/office/drawing/2014/main" xmlns="" id="{44C8DC94-926E-4039-A189-4628042331E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2" name="直線コネクタ 191">
          <a:extLst>
            <a:ext uri="{FF2B5EF4-FFF2-40B4-BE49-F238E27FC236}">
              <a16:creationId xmlns:a16="http://schemas.microsoft.com/office/drawing/2014/main" xmlns="" id="{90E832D6-C4F6-4E81-BB46-ED8593F05C9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3" name="テキスト ボックス 192">
          <a:extLst>
            <a:ext uri="{FF2B5EF4-FFF2-40B4-BE49-F238E27FC236}">
              <a16:creationId xmlns:a16="http://schemas.microsoft.com/office/drawing/2014/main" xmlns="" id="{E14B5DA8-8379-4EDA-BCEA-B650043D6147}"/>
            </a:ext>
          </a:extLst>
        </xdr:cNvPr>
        <xdr:cNvSpPr txBox="1"/>
      </xdr:nvSpPr>
      <xdr:spPr>
        <a:xfrm>
          <a:off x="297996" y="189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4" name="直線コネクタ 193">
          <a:extLst>
            <a:ext uri="{FF2B5EF4-FFF2-40B4-BE49-F238E27FC236}">
              <a16:creationId xmlns:a16="http://schemas.microsoft.com/office/drawing/2014/main" xmlns="" id="{31122DD6-21D0-4F42-9642-1DC4394DE6B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5" name="テキスト ボックス 194">
          <a:extLst>
            <a:ext uri="{FF2B5EF4-FFF2-40B4-BE49-F238E27FC236}">
              <a16:creationId xmlns:a16="http://schemas.microsoft.com/office/drawing/2014/main" xmlns="" id="{D81FF6D9-22C5-4F3A-BC2B-11FAA3DD1897}"/>
            </a:ext>
          </a:extLst>
        </xdr:cNvPr>
        <xdr:cNvSpPr txBox="1"/>
      </xdr:nvSpPr>
      <xdr:spPr>
        <a:xfrm>
          <a:off x="297996" y="185843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6" name="直線コネクタ 195">
          <a:extLst>
            <a:ext uri="{FF2B5EF4-FFF2-40B4-BE49-F238E27FC236}">
              <a16:creationId xmlns:a16="http://schemas.microsoft.com/office/drawing/2014/main" xmlns="" id="{D3A3516B-4130-4537-917D-8FFFD1960523}"/>
            </a:ext>
          </a:extLst>
        </xdr:cNvPr>
        <xdr:cNvCxnSpPr/>
      </xdr:nvCxnSpPr>
      <xdr:spPr>
        <a:xfrm>
          <a:off x="762000" y="1840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7" name="テキスト ボックス 196">
          <a:extLst>
            <a:ext uri="{FF2B5EF4-FFF2-40B4-BE49-F238E27FC236}">
              <a16:creationId xmlns:a16="http://schemas.microsoft.com/office/drawing/2014/main" xmlns="" id="{B8255BA6-7DDB-4E39-91A4-94EA56A6CAF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8" name="直線コネクタ 197">
          <a:extLst>
            <a:ext uri="{FF2B5EF4-FFF2-40B4-BE49-F238E27FC236}">
              <a16:creationId xmlns:a16="http://schemas.microsoft.com/office/drawing/2014/main" xmlns="" id="{DBB71320-ACFB-424C-A599-587476A7DC60}"/>
            </a:ext>
          </a:extLst>
        </xdr:cNvPr>
        <xdr:cNvCxnSpPr/>
      </xdr:nvCxnSpPr>
      <xdr:spPr>
        <a:xfrm>
          <a:off x="762000" y="180734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9" name="テキスト ボックス 198">
          <a:extLst>
            <a:ext uri="{FF2B5EF4-FFF2-40B4-BE49-F238E27FC236}">
              <a16:creationId xmlns:a16="http://schemas.microsoft.com/office/drawing/2014/main" xmlns="" id="{725936A7-400D-47DD-8C6B-29AC8926396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00" name="直線コネクタ 199">
          <a:extLst>
            <a:ext uri="{FF2B5EF4-FFF2-40B4-BE49-F238E27FC236}">
              <a16:creationId xmlns:a16="http://schemas.microsoft.com/office/drawing/2014/main" xmlns="" id="{919E32EB-6DC6-4525-92AA-94AD7B137032}"/>
            </a:ext>
          </a:extLst>
        </xdr:cNvPr>
        <xdr:cNvCxnSpPr/>
      </xdr:nvCxnSpPr>
      <xdr:spPr>
        <a:xfrm>
          <a:off x="762000" y="1774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01" name="テキスト ボックス 200">
          <a:extLst>
            <a:ext uri="{FF2B5EF4-FFF2-40B4-BE49-F238E27FC236}">
              <a16:creationId xmlns:a16="http://schemas.microsoft.com/office/drawing/2014/main" xmlns="" id="{3F297233-E7D3-40F4-8085-C9D6F6A2A49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2" name="直線コネクタ 201">
          <a:extLst>
            <a:ext uri="{FF2B5EF4-FFF2-40B4-BE49-F238E27FC236}">
              <a16:creationId xmlns:a16="http://schemas.microsoft.com/office/drawing/2014/main" xmlns="" id="{F59BA1E8-EF0D-4D54-8B47-0B5540D83849}"/>
            </a:ext>
          </a:extLst>
        </xdr:cNvPr>
        <xdr:cNvCxnSpPr/>
      </xdr:nvCxnSpPr>
      <xdr:spPr>
        <a:xfrm>
          <a:off x="762000" y="1742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3" name="テキスト ボックス 202">
          <a:extLst>
            <a:ext uri="{FF2B5EF4-FFF2-40B4-BE49-F238E27FC236}">
              <a16:creationId xmlns:a16="http://schemas.microsoft.com/office/drawing/2014/main" xmlns="" id="{FD41B718-BF1B-4C9B-A9D4-C0313AEBFFC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4" name="直線コネクタ 203">
          <a:extLst>
            <a:ext uri="{FF2B5EF4-FFF2-40B4-BE49-F238E27FC236}">
              <a16:creationId xmlns:a16="http://schemas.microsoft.com/office/drawing/2014/main" xmlns="" id="{59720377-62EC-4416-8C90-FD7B64B341C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5" name="テキスト ボックス 204">
          <a:extLst>
            <a:ext uri="{FF2B5EF4-FFF2-40B4-BE49-F238E27FC236}">
              <a16:creationId xmlns:a16="http://schemas.microsoft.com/office/drawing/2014/main" xmlns="" id="{60247059-E04D-486A-8ADA-9DDE4535B87C}"/>
            </a:ext>
          </a:extLst>
        </xdr:cNvPr>
        <xdr:cNvSpPr txBox="1"/>
      </xdr:nvSpPr>
      <xdr:spPr>
        <a:xfrm>
          <a:off x="423061" y="169515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6" name="直線コネクタ 205">
          <a:extLst>
            <a:ext uri="{FF2B5EF4-FFF2-40B4-BE49-F238E27FC236}">
              <a16:creationId xmlns:a16="http://schemas.microsoft.com/office/drawing/2014/main" xmlns="" id="{4ED94990-C925-4F35-9C87-FA94E72C0CB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7" name="【市民会館】&#10;有形固定資産減価償却率グラフ枠">
          <a:extLst>
            <a:ext uri="{FF2B5EF4-FFF2-40B4-BE49-F238E27FC236}">
              <a16:creationId xmlns:a16="http://schemas.microsoft.com/office/drawing/2014/main" xmlns="" id="{740A90CE-0C43-4E6D-83FF-4B0C0836F08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208" name="直線コネクタ 207">
          <a:extLst>
            <a:ext uri="{FF2B5EF4-FFF2-40B4-BE49-F238E27FC236}">
              <a16:creationId xmlns:a16="http://schemas.microsoft.com/office/drawing/2014/main" xmlns="" id="{F2520A28-C1C6-43A3-B810-233A31E71079}"/>
            </a:ext>
          </a:extLst>
        </xdr:cNvPr>
        <xdr:cNvCxnSpPr/>
      </xdr:nvCxnSpPr>
      <xdr:spPr>
        <a:xfrm flipV="1">
          <a:off x="4638040" y="17255399"/>
          <a:ext cx="0" cy="1468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9" name="【市民会館】&#10;有形固定資産減価償却率最小値テキスト">
          <a:extLst>
            <a:ext uri="{FF2B5EF4-FFF2-40B4-BE49-F238E27FC236}">
              <a16:creationId xmlns:a16="http://schemas.microsoft.com/office/drawing/2014/main" xmlns="" id="{8B656FB4-D91B-459D-9E46-D14091D6C72A}"/>
            </a:ext>
          </a:extLst>
        </xdr:cNvPr>
        <xdr:cNvSpPr txBox="1"/>
      </xdr:nvSpPr>
      <xdr:spPr>
        <a:xfrm>
          <a:off x="46767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10" name="直線コネクタ 209">
          <a:extLst>
            <a:ext uri="{FF2B5EF4-FFF2-40B4-BE49-F238E27FC236}">
              <a16:creationId xmlns:a16="http://schemas.microsoft.com/office/drawing/2014/main" xmlns="" id="{275F20F4-F698-4CE9-B080-37326CEBAC17}"/>
            </a:ext>
          </a:extLst>
        </xdr:cNvPr>
        <xdr:cNvCxnSpPr/>
      </xdr:nvCxnSpPr>
      <xdr:spPr>
        <a:xfrm>
          <a:off x="4549775" y="18723429"/>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11" name="【市民会館】&#10;有形固定資産減価償却率最大値テキスト">
          <a:extLst>
            <a:ext uri="{FF2B5EF4-FFF2-40B4-BE49-F238E27FC236}">
              <a16:creationId xmlns:a16="http://schemas.microsoft.com/office/drawing/2014/main" xmlns="" id="{72D92EF6-51BE-42E9-8F17-CFC909F12435}"/>
            </a:ext>
          </a:extLst>
        </xdr:cNvPr>
        <xdr:cNvSpPr txBox="1"/>
      </xdr:nvSpPr>
      <xdr:spPr>
        <a:xfrm>
          <a:off x="4676775"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12" name="直線コネクタ 211">
          <a:extLst>
            <a:ext uri="{FF2B5EF4-FFF2-40B4-BE49-F238E27FC236}">
              <a16:creationId xmlns:a16="http://schemas.microsoft.com/office/drawing/2014/main" xmlns="" id="{DF1A6ADB-E0BE-4D20-8E66-0F98704A9EAB}"/>
            </a:ext>
          </a:extLst>
        </xdr:cNvPr>
        <xdr:cNvCxnSpPr/>
      </xdr:nvCxnSpPr>
      <xdr:spPr>
        <a:xfrm>
          <a:off x="4549775" y="17255399"/>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213" name="【市民会館】&#10;有形固定資産減価償却率平均値テキスト">
          <a:extLst>
            <a:ext uri="{FF2B5EF4-FFF2-40B4-BE49-F238E27FC236}">
              <a16:creationId xmlns:a16="http://schemas.microsoft.com/office/drawing/2014/main" xmlns="" id="{D926D8C1-8049-4A64-A959-7D501014F61C}"/>
            </a:ext>
          </a:extLst>
        </xdr:cNvPr>
        <xdr:cNvSpPr txBox="1"/>
      </xdr:nvSpPr>
      <xdr:spPr>
        <a:xfrm>
          <a:off x="4676775" y="17839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14" name="フローチャート: 判断 213">
          <a:extLst>
            <a:ext uri="{FF2B5EF4-FFF2-40B4-BE49-F238E27FC236}">
              <a16:creationId xmlns:a16="http://schemas.microsoft.com/office/drawing/2014/main" xmlns="" id="{4FA4FD5E-8CCD-425F-8355-883A6B0C6A95}"/>
            </a:ext>
          </a:extLst>
        </xdr:cNvPr>
        <xdr:cNvSpPr/>
      </xdr:nvSpPr>
      <xdr:spPr>
        <a:xfrm>
          <a:off x="4587875" y="17985195"/>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15" name="フローチャート: 判断 214">
          <a:extLst>
            <a:ext uri="{FF2B5EF4-FFF2-40B4-BE49-F238E27FC236}">
              <a16:creationId xmlns:a16="http://schemas.microsoft.com/office/drawing/2014/main" xmlns="" id="{26038BB6-26C7-4D1F-ABA0-1A43D8F705B0}"/>
            </a:ext>
          </a:extLst>
        </xdr:cNvPr>
        <xdr:cNvSpPr/>
      </xdr:nvSpPr>
      <xdr:spPr>
        <a:xfrm>
          <a:off x="3749675" y="17903552"/>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16" name="フローチャート: 判断 215">
          <a:extLst>
            <a:ext uri="{FF2B5EF4-FFF2-40B4-BE49-F238E27FC236}">
              <a16:creationId xmlns:a16="http://schemas.microsoft.com/office/drawing/2014/main" xmlns="" id="{98BA0A0F-B450-4723-A777-6235D843B566}"/>
            </a:ext>
          </a:extLst>
        </xdr:cNvPr>
        <xdr:cNvSpPr/>
      </xdr:nvSpPr>
      <xdr:spPr>
        <a:xfrm>
          <a:off x="2857500" y="1791171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17" name="フローチャート: 判断 216">
          <a:extLst>
            <a:ext uri="{FF2B5EF4-FFF2-40B4-BE49-F238E27FC236}">
              <a16:creationId xmlns:a16="http://schemas.microsoft.com/office/drawing/2014/main" xmlns="" id="{1BB1E7CC-E458-4DC4-8DF1-3816B026E19E}"/>
            </a:ext>
          </a:extLst>
        </xdr:cNvPr>
        <xdr:cNvSpPr/>
      </xdr:nvSpPr>
      <xdr:spPr>
        <a:xfrm>
          <a:off x="1971675"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18" name="フローチャート: 判断 217">
          <a:extLst>
            <a:ext uri="{FF2B5EF4-FFF2-40B4-BE49-F238E27FC236}">
              <a16:creationId xmlns:a16="http://schemas.microsoft.com/office/drawing/2014/main" xmlns="" id="{50E07078-6271-401C-A5DB-F00DC99D9F65}"/>
            </a:ext>
          </a:extLst>
        </xdr:cNvPr>
        <xdr:cNvSpPr/>
      </xdr:nvSpPr>
      <xdr:spPr>
        <a:xfrm>
          <a:off x="1082675" y="17941018"/>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xmlns="" id="{E9AE7D3F-FFEF-40AA-9AAF-E138F44C1270}"/>
            </a:ext>
          </a:extLst>
        </xdr:cNvPr>
        <xdr:cNvSpPr txBox="1"/>
      </xdr:nvSpPr>
      <xdr:spPr>
        <a:xfrm>
          <a:off x="44481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xmlns="" id="{4DC5855F-3B8B-4659-A853-6DA0D194EFCD}"/>
            </a:ext>
          </a:extLst>
        </xdr:cNvPr>
        <xdr:cNvSpPr txBox="1"/>
      </xdr:nvSpPr>
      <xdr:spPr>
        <a:xfrm>
          <a:off x="3609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1" name="テキスト ボックス 220">
          <a:extLst>
            <a:ext uri="{FF2B5EF4-FFF2-40B4-BE49-F238E27FC236}">
              <a16:creationId xmlns:a16="http://schemas.microsoft.com/office/drawing/2014/main" xmlns="" id="{B3DA37F1-54F3-461D-A984-173735C9953A}"/>
            </a:ext>
          </a:extLst>
        </xdr:cNvPr>
        <xdr:cNvSpPr txBox="1"/>
      </xdr:nvSpPr>
      <xdr:spPr>
        <a:xfrm>
          <a:off x="2720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2" name="テキスト ボックス 221">
          <a:extLst>
            <a:ext uri="{FF2B5EF4-FFF2-40B4-BE49-F238E27FC236}">
              <a16:creationId xmlns:a16="http://schemas.microsoft.com/office/drawing/2014/main" xmlns="" id="{7BD336F4-29AC-4747-8FF3-897F5D70855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3" name="テキスト ボックス 222">
          <a:extLst>
            <a:ext uri="{FF2B5EF4-FFF2-40B4-BE49-F238E27FC236}">
              <a16:creationId xmlns:a16="http://schemas.microsoft.com/office/drawing/2014/main" xmlns="" id="{26B50CEE-0395-4067-805B-FE02AE70DBB5}"/>
            </a:ext>
          </a:extLst>
        </xdr:cNvPr>
        <xdr:cNvSpPr txBox="1"/>
      </xdr:nvSpPr>
      <xdr:spPr>
        <a:xfrm>
          <a:off x="942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59689</xdr:rowOff>
    </xdr:from>
    <xdr:to>
      <xdr:col>24</xdr:col>
      <xdr:colOff>114300</xdr:colOff>
      <xdr:row>108</xdr:row>
      <xdr:rowOff>161289</xdr:rowOff>
    </xdr:to>
    <xdr:sp macro="" textlink="">
      <xdr:nvSpPr>
        <xdr:cNvPr id="224" name="楕円 223">
          <a:extLst>
            <a:ext uri="{FF2B5EF4-FFF2-40B4-BE49-F238E27FC236}">
              <a16:creationId xmlns:a16="http://schemas.microsoft.com/office/drawing/2014/main" xmlns="" id="{715C378F-BEBE-494E-9EDF-A44AD7244EBB}"/>
            </a:ext>
          </a:extLst>
        </xdr:cNvPr>
        <xdr:cNvSpPr/>
      </xdr:nvSpPr>
      <xdr:spPr>
        <a:xfrm>
          <a:off x="4587875" y="18576289"/>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146066</xdr:rowOff>
    </xdr:from>
    <xdr:ext cx="405111" cy="259045"/>
    <xdr:sp macro="" textlink="">
      <xdr:nvSpPr>
        <xdr:cNvPr id="225" name="【市民会館】&#10;有形固定資産減価償却率該当値テキスト">
          <a:extLst>
            <a:ext uri="{FF2B5EF4-FFF2-40B4-BE49-F238E27FC236}">
              <a16:creationId xmlns:a16="http://schemas.microsoft.com/office/drawing/2014/main" xmlns="" id="{EE203CEC-3F8E-4DFB-BBD2-B57D85C01C77}"/>
            </a:ext>
          </a:extLst>
        </xdr:cNvPr>
        <xdr:cNvSpPr txBox="1"/>
      </xdr:nvSpPr>
      <xdr:spPr>
        <a:xfrm>
          <a:off x="4676775" y="18494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54792</xdr:rowOff>
    </xdr:from>
    <xdr:to>
      <xdr:col>20</xdr:col>
      <xdr:colOff>38100</xdr:colOff>
      <xdr:row>108</xdr:row>
      <xdr:rowOff>156392</xdr:rowOff>
    </xdr:to>
    <xdr:sp macro="" textlink="">
      <xdr:nvSpPr>
        <xdr:cNvPr id="226" name="楕円 225">
          <a:extLst>
            <a:ext uri="{FF2B5EF4-FFF2-40B4-BE49-F238E27FC236}">
              <a16:creationId xmlns:a16="http://schemas.microsoft.com/office/drawing/2014/main" xmlns="" id="{B50F29C7-1382-46C4-A8DC-832C1DC46C57}"/>
            </a:ext>
          </a:extLst>
        </xdr:cNvPr>
        <xdr:cNvSpPr/>
      </xdr:nvSpPr>
      <xdr:spPr>
        <a:xfrm>
          <a:off x="3749675" y="18571392"/>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105592</xdr:rowOff>
    </xdr:from>
    <xdr:to>
      <xdr:col>24</xdr:col>
      <xdr:colOff>63500</xdr:colOff>
      <xdr:row>108</xdr:row>
      <xdr:rowOff>110489</xdr:rowOff>
    </xdr:to>
    <xdr:cxnSp macro="">
      <xdr:nvCxnSpPr>
        <xdr:cNvPr id="227" name="直線コネクタ 226">
          <a:extLst>
            <a:ext uri="{FF2B5EF4-FFF2-40B4-BE49-F238E27FC236}">
              <a16:creationId xmlns:a16="http://schemas.microsoft.com/office/drawing/2014/main" xmlns="" id="{01F5297A-BA10-4688-83A1-FC6C32047FE4}"/>
            </a:ext>
          </a:extLst>
        </xdr:cNvPr>
        <xdr:cNvCxnSpPr/>
      </xdr:nvCxnSpPr>
      <xdr:spPr>
        <a:xfrm>
          <a:off x="3800475" y="18625367"/>
          <a:ext cx="8382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49893</xdr:rowOff>
    </xdr:from>
    <xdr:to>
      <xdr:col>15</xdr:col>
      <xdr:colOff>101600</xdr:colOff>
      <xdr:row>108</xdr:row>
      <xdr:rowOff>151493</xdr:rowOff>
    </xdr:to>
    <xdr:sp macro="" textlink="">
      <xdr:nvSpPr>
        <xdr:cNvPr id="228" name="楕円 227">
          <a:extLst>
            <a:ext uri="{FF2B5EF4-FFF2-40B4-BE49-F238E27FC236}">
              <a16:creationId xmlns:a16="http://schemas.microsoft.com/office/drawing/2014/main" xmlns="" id="{886A56CC-9136-4AC0-9F7D-718E717AA897}"/>
            </a:ext>
          </a:extLst>
        </xdr:cNvPr>
        <xdr:cNvSpPr/>
      </xdr:nvSpPr>
      <xdr:spPr>
        <a:xfrm>
          <a:off x="2857500" y="18569668"/>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100693</xdr:rowOff>
    </xdr:from>
    <xdr:to>
      <xdr:col>19</xdr:col>
      <xdr:colOff>177800</xdr:colOff>
      <xdr:row>108</xdr:row>
      <xdr:rowOff>105592</xdr:rowOff>
    </xdr:to>
    <xdr:cxnSp macro="">
      <xdr:nvCxnSpPr>
        <xdr:cNvPr id="229" name="直線コネクタ 228">
          <a:extLst>
            <a:ext uri="{FF2B5EF4-FFF2-40B4-BE49-F238E27FC236}">
              <a16:creationId xmlns:a16="http://schemas.microsoft.com/office/drawing/2014/main" xmlns="" id="{FAB94829-9F99-4DE4-85BD-4DF1F6D96F4C}"/>
            </a:ext>
          </a:extLst>
        </xdr:cNvPr>
        <xdr:cNvCxnSpPr/>
      </xdr:nvCxnSpPr>
      <xdr:spPr>
        <a:xfrm>
          <a:off x="2911475" y="1862046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44994</xdr:rowOff>
    </xdr:from>
    <xdr:to>
      <xdr:col>10</xdr:col>
      <xdr:colOff>165100</xdr:colOff>
      <xdr:row>108</xdr:row>
      <xdr:rowOff>146594</xdr:rowOff>
    </xdr:to>
    <xdr:sp macro="" textlink="">
      <xdr:nvSpPr>
        <xdr:cNvPr id="230" name="楕円 229">
          <a:extLst>
            <a:ext uri="{FF2B5EF4-FFF2-40B4-BE49-F238E27FC236}">
              <a16:creationId xmlns:a16="http://schemas.microsoft.com/office/drawing/2014/main" xmlns="" id="{7A938BB8-F1D5-4DDC-AF99-936543DF254A}"/>
            </a:ext>
          </a:extLst>
        </xdr:cNvPr>
        <xdr:cNvSpPr/>
      </xdr:nvSpPr>
      <xdr:spPr>
        <a:xfrm>
          <a:off x="1971675" y="185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95794</xdr:rowOff>
    </xdr:from>
    <xdr:to>
      <xdr:col>15</xdr:col>
      <xdr:colOff>50800</xdr:colOff>
      <xdr:row>108</xdr:row>
      <xdr:rowOff>100693</xdr:rowOff>
    </xdr:to>
    <xdr:cxnSp macro="">
      <xdr:nvCxnSpPr>
        <xdr:cNvPr id="231" name="直線コネクタ 230">
          <a:extLst>
            <a:ext uri="{FF2B5EF4-FFF2-40B4-BE49-F238E27FC236}">
              <a16:creationId xmlns:a16="http://schemas.microsoft.com/office/drawing/2014/main" xmlns="" id="{B635F49E-12E7-4350-BB38-5E42C112ABD3}"/>
            </a:ext>
          </a:extLst>
        </xdr:cNvPr>
        <xdr:cNvCxnSpPr/>
      </xdr:nvCxnSpPr>
      <xdr:spPr>
        <a:xfrm>
          <a:off x="2019300" y="18612394"/>
          <a:ext cx="892175"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44994</xdr:rowOff>
    </xdr:from>
    <xdr:to>
      <xdr:col>6</xdr:col>
      <xdr:colOff>38100</xdr:colOff>
      <xdr:row>108</xdr:row>
      <xdr:rowOff>146594</xdr:rowOff>
    </xdr:to>
    <xdr:sp macro="" textlink="">
      <xdr:nvSpPr>
        <xdr:cNvPr id="232" name="楕円 231">
          <a:extLst>
            <a:ext uri="{FF2B5EF4-FFF2-40B4-BE49-F238E27FC236}">
              <a16:creationId xmlns:a16="http://schemas.microsoft.com/office/drawing/2014/main" xmlns="" id="{DD87E9AA-9312-41CC-A25C-A9049250CFD7}"/>
            </a:ext>
          </a:extLst>
        </xdr:cNvPr>
        <xdr:cNvSpPr/>
      </xdr:nvSpPr>
      <xdr:spPr>
        <a:xfrm>
          <a:off x="1082675" y="18564769"/>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95794</xdr:rowOff>
    </xdr:from>
    <xdr:to>
      <xdr:col>10</xdr:col>
      <xdr:colOff>114300</xdr:colOff>
      <xdr:row>108</xdr:row>
      <xdr:rowOff>95794</xdr:rowOff>
    </xdr:to>
    <xdr:cxnSp macro="">
      <xdr:nvCxnSpPr>
        <xdr:cNvPr id="233" name="直線コネクタ 232">
          <a:extLst>
            <a:ext uri="{FF2B5EF4-FFF2-40B4-BE49-F238E27FC236}">
              <a16:creationId xmlns:a16="http://schemas.microsoft.com/office/drawing/2014/main" xmlns="" id="{CD7D2C22-2C87-458B-B571-EB11C306E18E}"/>
            </a:ext>
          </a:extLst>
        </xdr:cNvPr>
        <xdr:cNvCxnSpPr/>
      </xdr:nvCxnSpPr>
      <xdr:spPr>
        <a:xfrm>
          <a:off x="1133475" y="18612394"/>
          <a:ext cx="8858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234" name="n_1aveValue【市民会館】&#10;有形固定資産減価償却率">
          <a:extLst>
            <a:ext uri="{FF2B5EF4-FFF2-40B4-BE49-F238E27FC236}">
              <a16:creationId xmlns:a16="http://schemas.microsoft.com/office/drawing/2014/main" xmlns="" id="{7ACA83E5-CD1E-43F7-9564-D222313CEBF6}"/>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235" name="n_2aveValue【市民会館】&#10;有形固定資産減価償却率">
          <a:extLst>
            <a:ext uri="{FF2B5EF4-FFF2-40B4-BE49-F238E27FC236}">
              <a16:creationId xmlns:a16="http://schemas.microsoft.com/office/drawing/2014/main" xmlns="" id="{7EAFC610-6314-4ED8-AE9A-CEEAB6B6334A}"/>
            </a:ext>
          </a:extLst>
        </xdr:cNvPr>
        <xdr:cNvSpPr txBox="1"/>
      </xdr:nvSpPr>
      <xdr:spPr>
        <a:xfrm>
          <a:off x="2705744" y="1769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236" name="n_3aveValue【市民会館】&#10;有形固定資産減価償却率">
          <a:extLst>
            <a:ext uri="{FF2B5EF4-FFF2-40B4-BE49-F238E27FC236}">
              <a16:creationId xmlns:a16="http://schemas.microsoft.com/office/drawing/2014/main" xmlns="" id="{55E6AFB0-F75F-4576-8A59-CB4774228A56}"/>
            </a:ext>
          </a:extLst>
        </xdr:cNvPr>
        <xdr:cNvSpPr txBox="1"/>
      </xdr:nvSpPr>
      <xdr:spPr>
        <a:xfrm>
          <a:off x="1819919"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237" name="n_4aveValue【市民会館】&#10;有形固定資産減価償却率">
          <a:extLst>
            <a:ext uri="{FF2B5EF4-FFF2-40B4-BE49-F238E27FC236}">
              <a16:creationId xmlns:a16="http://schemas.microsoft.com/office/drawing/2014/main" xmlns="" id="{351FBCD6-2929-4D0D-8805-7DF94BCDA54F}"/>
            </a:ext>
          </a:extLst>
        </xdr:cNvPr>
        <xdr:cNvSpPr txBox="1"/>
      </xdr:nvSpPr>
      <xdr:spPr>
        <a:xfrm>
          <a:off x="930919"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147519</xdr:rowOff>
    </xdr:from>
    <xdr:ext cx="405111" cy="259045"/>
    <xdr:sp macro="" textlink="">
      <xdr:nvSpPr>
        <xdr:cNvPr id="238" name="n_1mainValue【市民会館】&#10;有形固定資産減価償却率">
          <a:extLst>
            <a:ext uri="{FF2B5EF4-FFF2-40B4-BE49-F238E27FC236}">
              <a16:creationId xmlns:a16="http://schemas.microsoft.com/office/drawing/2014/main" xmlns="" id="{085CA2DA-AE5B-4A10-BD8A-70B5DFBA6332}"/>
            </a:ext>
          </a:extLst>
        </xdr:cNvPr>
        <xdr:cNvSpPr txBox="1"/>
      </xdr:nvSpPr>
      <xdr:spPr>
        <a:xfrm>
          <a:off x="3582044" y="1866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142620</xdr:rowOff>
    </xdr:from>
    <xdr:ext cx="405111" cy="259045"/>
    <xdr:sp macro="" textlink="">
      <xdr:nvSpPr>
        <xdr:cNvPr id="239" name="n_2mainValue【市民会館】&#10;有形固定資産減価償却率">
          <a:extLst>
            <a:ext uri="{FF2B5EF4-FFF2-40B4-BE49-F238E27FC236}">
              <a16:creationId xmlns:a16="http://schemas.microsoft.com/office/drawing/2014/main" xmlns="" id="{B7F33A0A-1001-48B9-AD79-AE619BCB43F2}"/>
            </a:ext>
          </a:extLst>
        </xdr:cNvPr>
        <xdr:cNvSpPr txBox="1"/>
      </xdr:nvSpPr>
      <xdr:spPr>
        <a:xfrm>
          <a:off x="2705744" y="18662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137721</xdr:rowOff>
    </xdr:from>
    <xdr:ext cx="405111" cy="259045"/>
    <xdr:sp macro="" textlink="">
      <xdr:nvSpPr>
        <xdr:cNvPr id="240" name="n_3mainValue【市民会館】&#10;有形固定資産減価償却率">
          <a:extLst>
            <a:ext uri="{FF2B5EF4-FFF2-40B4-BE49-F238E27FC236}">
              <a16:creationId xmlns:a16="http://schemas.microsoft.com/office/drawing/2014/main" xmlns="" id="{D6687B73-F901-462D-8AD4-B17612B47C83}"/>
            </a:ext>
          </a:extLst>
        </xdr:cNvPr>
        <xdr:cNvSpPr txBox="1"/>
      </xdr:nvSpPr>
      <xdr:spPr>
        <a:xfrm>
          <a:off x="1819919"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137721</xdr:rowOff>
    </xdr:from>
    <xdr:ext cx="405111" cy="259045"/>
    <xdr:sp macro="" textlink="">
      <xdr:nvSpPr>
        <xdr:cNvPr id="241" name="n_4mainValue【市民会館】&#10;有形固定資産減価償却率">
          <a:extLst>
            <a:ext uri="{FF2B5EF4-FFF2-40B4-BE49-F238E27FC236}">
              <a16:creationId xmlns:a16="http://schemas.microsoft.com/office/drawing/2014/main" xmlns="" id="{E1E77825-4EBE-45D1-8FA0-F3D76A6AC0FC}"/>
            </a:ext>
          </a:extLst>
        </xdr:cNvPr>
        <xdr:cNvSpPr txBox="1"/>
      </xdr:nvSpPr>
      <xdr:spPr>
        <a:xfrm>
          <a:off x="930919"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a:extLst>
            <a:ext uri="{FF2B5EF4-FFF2-40B4-BE49-F238E27FC236}">
              <a16:creationId xmlns:a16="http://schemas.microsoft.com/office/drawing/2014/main" xmlns="" id="{92715C4F-705D-437C-A16E-853C8797AC14}"/>
            </a:ext>
          </a:extLst>
        </xdr:cNvPr>
        <xdr:cNvSpPr/>
      </xdr:nvSpPr>
      <xdr:spPr>
        <a:xfrm>
          <a:off x="6607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a:extLst>
            <a:ext uri="{FF2B5EF4-FFF2-40B4-BE49-F238E27FC236}">
              <a16:creationId xmlns:a16="http://schemas.microsoft.com/office/drawing/2014/main" xmlns="" id="{5A5D8F70-7869-401D-A47F-CE85846800B7}"/>
            </a:ext>
          </a:extLst>
        </xdr:cNvPr>
        <xdr:cNvSpPr/>
      </xdr:nvSpPr>
      <xdr:spPr>
        <a:xfrm>
          <a:off x="6734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a:extLst>
            <a:ext uri="{FF2B5EF4-FFF2-40B4-BE49-F238E27FC236}">
              <a16:creationId xmlns:a16="http://schemas.microsoft.com/office/drawing/2014/main" xmlns="" id="{7C8EECF1-7B8C-43FB-B1E9-D03C87BCCBB5}"/>
            </a:ext>
          </a:extLst>
        </xdr:cNvPr>
        <xdr:cNvSpPr/>
      </xdr:nvSpPr>
      <xdr:spPr>
        <a:xfrm>
          <a:off x="6734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a:extLst>
            <a:ext uri="{FF2B5EF4-FFF2-40B4-BE49-F238E27FC236}">
              <a16:creationId xmlns:a16="http://schemas.microsoft.com/office/drawing/2014/main" xmlns="" id="{75ECF829-8E3A-4734-AD03-E5B613303717}"/>
            </a:ext>
          </a:extLst>
        </xdr:cNvPr>
        <xdr:cNvSpPr/>
      </xdr:nvSpPr>
      <xdr:spPr>
        <a:xfrm>
          <a:off x="7750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a:extLst>
            <a:ext uri="{FF2B5EF4-FFF2-40B4-BE49-F238E27FC236}">
              <a16:creationId xmlns:a16="http://schemas.microsoft.com/office/drawing/2014/main" xmlns="" id="{9C82240D-A032-499D-8B94-11EF82B7D4EA}"/>
            </a:ext>
          </a:extLst>
        </xdr:cNvPr>
        <xdr:cNvSpPr/>
      </xdr:nvSpPr>
      <xdr:spPr>
        <a:xfrm>
          <a:off x="7750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a:extLst>
            <a:ext uri="{FF2B5EF4-FFF2-40B4-BE49-F238E27FC236}">
              <a16:creationId xmlns:a16="http://schemas.microsoft.com/office/drawing/2014/main" xmlns="" id="{96CE6149-ABD6-4F30-AA2E-CAE87C89AFB6}"/>
            </a:ext>
          </a:extLst>
        </xdr:cNvPr>
        <xdr:cNvSpPr/>
      </xdr:nvSpPr>
      <xdr:spPr>
        <a:xfrm>
          <a:off x="8893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a:extLst>
            <a:ext uri="{FF2B5EF4-FFF2-40B4-BE49-F238E27FC236}">
              <a16:creationId xmlns:a16="http://schemas.microsoft.com/office/drawing/2014/main" xmlns="" id="{2CA1E384-43E1-45A0-ADA8-E1C79684EBD1}"/>
            </a:ext>
          </a:extLst>
        </xdr:cNvPr>
        <xdr:cNvSpPr/>
      </xdr:nvSpPr>
      <xdr:spPr>
        <a:xfrm>
          <a:off x="8893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a:extLst>
            <a:ext uri="{FF2B5EF4-FFF2-40B4-BE49-F238E27FC236}">
              <a16:creationId xmlns:a16="http://schemas.microsoft.com/office/drawing/2014/main" xmlns="" id="{27880AB8-8474-40DA-B53C-12A369894EC3}"/>
            </a:ext>
          </a:extLst>
        </xdr:cNvPr>
        <xdr:cNvSpPr/>
      </xdr:nvSpPr>
      <xdr:spPr>
        <a:xfrm>
          <a:off x="6607175"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50" name="テキスト ボックス 249">
          <a:extLst>
            <a:ext uri="{FF2B5EF4-FFF2-40B4-BE49-F238E27FC236}">
              <a16:creationId xmlns:a16="http://schemas.microsoft.com/office/drawing/2014/main" xmlns="" id="{D2487C40-A57E-43A5-9624-8F128C527D20}"/>
            </a:ext>
          </a:extLst>
        </xdr:cNvPr>
        <xdr:cNvSpPr txBox="1"/>
      </xdr:nvSpPr>
      <xdr:spPr>
        <a:xfrm>
          <a:off x="65690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51" name="直線コネクタ 250">
          <a:extLst>
            <a:ext uri="{FF2B5EF4-FFF2-40B4-BE49-F238E27FC236}">
              <a16:creationId xmlns:a16="http://schemas.microsoft.com/office/drawing/2014/main" xmlns="" id="{B3FE2CAA-EFEA-45F1-922E-E215FA32848F}"/>
            </a:ext>
          </a:extLst>
        </xdr:cNvPr>
        <xdr:cNvCxnSpPr/>
      </xdr:nvCxnSpPr>
      <xdr:spPr>
        <a:xfrm>
          <a:off x="6607175"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52" name="直線コネクタ 251">
          <a:extLst>
            <a:ext uri="{FF2B5EF4-FFF2-40B4-BE49-F238E27FC236}">
              <a16:creationId xmlns:a16="http://schemas.microsoft.com/office/drawing/2014/main" xmlns="" id="{6C4496D3-6585-4D01-A75A-177FE162288D}"/>
            </a:ext>
          </a:extLst>
        </xdr:cNvPr>
        <xdr:cNvCxnSpPr/>
      </xdr:nvCxnSpPr>
      <xdr:spPr>
        <a:xfrm>
          <a:off x="6607175"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53" name="テキスト ボックス 252">
          <a:extLst>
            <a:ext uri="{FF2B5EF4-FFF2-40B4-BE49-F238E27FC236}">
              <a16:creationId xmlns:a16="http://schemas.microsoft.com/office/drawing/2014/main" xmlns="" id="{E4E23091-415B-4584-91EC-1AF9BF1C71F5}"/>
            </a:ext>
          </a:extLst>
        </xdr:cNvPr>
        <xdr:cNvSpPr txBox="1"/>
      </xdr:nvSpPr>
      <xdr:spPr>
        <a:xfrm>
          <a:off x="6136821" y="183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4" name="直線コネクタ 253">
          <a:extLst>
            <a:ext uri="{FF2B5EF4-FFF2-40B4-BE49-F238E27FC236}">
              <a16:creationId xmlns:a16="http://schemas.microsoft.com/office/drawing/2014/main" xmlns="" id="{75481FEA-C1C8-4A79-BAE6-E98D1AB556AB}"/>
            </a:ext>
          </a:extLst>
        </xdr:cNvPr>
        <xdr:cNvCxnSpPr/>
      </xdr:nvCxnSpPr>
      <xdr:spPr>
        <a:xfrm>
          <a:off x="6607175"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5" name="テキスト ボックス 254">
          <a:extLst>
            <a:ext uri="{FF2B5EF4-FFF2-40B4-BE49-F238E27FC236}">
              <a16:creationId xmlns:a16="http://schemas.microsoft.com/office/drawing/2014/main" xmlns="" id="{54DCC9FD-C5D8-454C-BEF0-B9865E6E615C}"/>
            </a:ext>
          </a:extLst>
        </xdr:cNvPr>
        <xdr:cNvSpPr txBox="1"/>
      </xdr:nvSpPr>
      <xdr:spPr>
        <a:xfrm>
          <a:off x="6136821" y="1776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56" name="直線コネクタ 255">
          <a:extLst>
            <a:ext uri="{FF2B5EF4-FFF2-40B4-BE49-F238E27FC236}">
              <a16:creationId xmlns:a16="http://schemas.microsoft.com/office/drawing/2014/main" xmlns="" id="{FC75BFA9-34F4-48E4-B04A-03DF9690FAEA}"/>
            </a:ext>
          </a:extLst>
        </xdr:cNvPr>
        <xdr:cNvCxnSpPr/>
      </xdr:nvCxnSpPr>
      <xdr:spPr>
        <a:xfrm>
          <a:off x="6607175"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57" name="テキスト ボックス 256">
          <a:extLst>
            <a:ext uri="{FF2B5EF4-FFF2-40B4-BE49-F238E27FC236}">
              <a16:creationId xmlns:a16="http://schemas.microsoft.com/office/drawing/2014/main" xmlns="" id="{45940F7B-801D-4BD6-A47D-FAE91756EE36}"/>
            </a:ext>
          </a:extLst>
        </xdr:cNvPr>
        <xdr:cNvSpPr txBox="1"/>
      </xdr:nvSpPr>
      <xdr:spPr>
        <a:xfrm>
          <a:off x="6136821" y="1719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xmlns="" id="{6DD06B71-6C38-4CD2-B4E9-A18C3F8199FD}"/>
            </a:ext>
          </a:extLst>
        </xdr:cNvPr>
        <xdr:cNvCxnSpPr/>
      </xdr:nvCxnSpPr>
      <xdr:spPr>
        <a:xfrm>
          <a:off x="6607175"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xmlns="" id="{3291C9CF-94E3-4292-BF00-518402803863}"/>
            </a:ext>
          </a:extLst>
        </xdr:cNvPr>
        <xdr:cNvSpPr txBox="1"/>
      </xdr:nvSpPr>
      <xdr:spPr>
        <a:xfrm>
          <a:off x="6136821" y="1662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xmlns="" id="{C1B8C447-F545-462C-ABEC-DAC139926E8C}"/>
            </a:ext>
          </a:extLst>
        </xdr:cNvPr>
        <xdr:cNvSpPr/>
      </xdr:nvSpPr>
      <xdr:spPr>
        <a:xfrm>
          <a:off x="6607175"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261" name="直線コネクタ 260">
          <a:extLst>
            <a:ext uri="{FF2B5EF4-FFF2-40B4-BE49-F238E27FC236}">
              <a16:creationId xmlns:a16="http://schemas.microsoft.com/office/drawing/2014/main" xmlns="" id="{96E201FB-4EC2-4CFD-81F9-20533B578688}"/>
            </a:ext>
          </a:extLst>
        </xdr:cNvPr>
        <xdr:cNvCxnSpPr/>
      </xdr:nvCxnSpPr>
      <xdr:spPr>
        <a:xfrm flipV="1">
          <a:off x="10476865" y="17218343"/>
          <a:ext cx="0" cy="117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262" name="【市民会館】&#10;一人当たり面積最小値テキスト">
          <a:extLst>
            <a:ext uri="{FF2B5EF4-FFF2-40B4-BE49-F238E27FC236}">
              <a16:creationId xmlns:a16="http://schemas.microsoft.com/office/drawing/2014/main" xmlns="" id="{BF203083-CEBD-4247-AF3C-481346375724}"/>
            </a:ext>
          </a:extLst>
        </xdr:cNvPr>
        <xdr:cNvSpPr txBox="1"/>
      </xdr:nvSpPr>
      <xdr:spPr>
        <a:xfrm>
          <a:off x="10515600" y="1839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263" name="直線コネクタ 262">
          <a:extLst>
            <a:ext uri="{FF2B5EF4-FFF2-40B4-BE49-F238E27FC236}">
              <a16:creationId xmlns:a16="http://schemas.microsoft.com/office/drawing/2014/main" xmlns="" id="{7AC11392-1532-4BC3-9D39-28ED4907020F}"/>
            </a:ext>
          </a:extLst>
        </xdr:cNvPr>
        <xdr:cNvCxnSpPr/>
      </xdr:nvCxnSpPr>
      <xdr:spPr>
        <a:xfrm>
          <a:off x="10391775" y="1839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264" name="【市民会館】&#10;一人当たり面積最大値テキスト">
          <a:extLst>
            <a:ext uri="{FF2B5EF4-FFF2-40B4-BE49-F238E27FC236}">
              <a16:creationId xmlns:a16="http://schemas.microsoft.com/office/drawing/2014/main" xmlns="" id="{0D4C686A-9494-45FF-AF75-0EBA169F84FD}"/>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265" name="直線コネクタ 264">
          <a:extLst>
            <a:ext uri="{FF2B5EF4-FFF2-40B4-BE49-F238E27FC236}">
              <a16:creationId xmlns:a16="http://schemas.microsoft.com/office/drawing/2014/main" xmlns="" id="{4F05C6D6-187B-43D6-B0B0-8F2A521C2BA9}"/>
            </a:ext>
          </a:extLst>
        </xdr:cNvPr>
        <xdr:cNvCxnSpPr/>
      </xdr:nvCxnSpPr>
      <xdr:spPr>
        <a:xfrm>
          <a:off x="10391775"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266" name="【市民会館】&#10;一人当たり面積平均値テキスト">
          <a:extLst>
            <a:ext uri="{FF2B5EF4-FFF2-40B4-BE49-F238E27FC236}">
              <a16:creationId xmlns:a16="http://schemas.microsoft.com/office/drawing/2014/main" xmlns="" id="{468F82F2-1AAA-4BA3-8B2B-38C8A071885C}"/>
            </a:ext>
          </a:extLst>
        </xdr:cNvPr>
        <xdr:cNvSpPr txBox="1"/>
      </xdr:nvSpPr>
      <xdr:spPr>
        <a:xfrm>
          <a:off x="10515600"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267" name="フローチャート: 判断 266">
          <a:extLst>
            <a:ext uri="{FF2B5EF4-FFF2-40B4-BE49-F238E27FC236}">
              <a16:creationId xmlns:a16="http://schemas.microsoft.com/office/drawing/2014/main" xmlns="" id="{061CDF3F-F133-4101-B83E-8A77436F2E6A}"/>
            </a:ext>
          </a:extLst>
        </xdr:cNvPr>
        <xdr:cNvSpPr/>
      </xdr:nvSpPr>
      <xdr:spPr>
        <a:xfrm>
          <a:off x="10429875"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268" name="フローチャート: 判断 267">
          <a:extLst>
            <a:ext uri="{FF2B5EF4-FFF2-40B4-BE49-F238E27FC236}">
              <a16:creationId xmlns:a16="http://schemas.microsoft.com/office/drawing/2014/main" xmlns="" id="{DA24CAD0-DBE6-4CD2-BE54-076EA30D868E}"/>
            </a:ext>
          </a:extLst>
        </xdr:cNvPr>
        <xdr:cNvSpPr/>
      </xdr:nvSpPr>
      <xdr:spPr>
        <a:xfrm>
          <a:off x="9591675" y="18004789"/>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269" name="フローチャート: 判断 268">
          <a:extLst>
            <a:ext uri="{FF2B5EF4-FFF2-40B4-BE49-F238E27FC236}">
              <a16:creationId xmlns:a16="http://schemas.microsoft.com/office/drawing/2014/main" xmlns="" id="{766E1320-F49E-4896-8861-E310BE75DD73}"/>
            </a:ext>
          </a:extLst>
        </xdr:cNvPr>
        <xdr:cNvSpPr/>
      </xdr:nvSpPr>
      <xdr:spPr>
        <a:xfrm>
          <a:off x="8702675" y="1801368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270" name="フローチャート: 判断 269">
          <a:extLst>
            <a:ext uri="{FF2B5EF4-FFF2-40B4-BE49-F238E27FC236}">
              <a16:creationId xmlns:a16="http://schemas.microsoft.com/office/drawing/2014/main" xmlns="" id="{DEB578A7-4847-410C-9BD4-1356B5FC384B}"/>
            </a:ext>
          </a:extLst>
        </xdr:cNvPr>
        <xdr:cNvSpPr/>
      </xdr:nvSpPr>
      <xdr:spPr>
        <a:xfrm>
          <a:off x="7810500" y="179842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271" name="フローチャート: 判断 270">
          <a:extLst>
            <a:ext uri="{FF2B5EF4-FFF2-40B4-BE49-F238E27FC236}">
              <a16:creationId xmlns:a16="http://schemas.microsoft.com/office/drawing/2014/main" xmlns="" id="{E3ECD352-DC1E-43FE-B4F4-E0A6813BDB68}"/>
            </a:ext>
          </a:extLst>
        </xdr:cNvPr>
        <xdr:cNvSpPr/>
      </xdr:nvSpPr>
      <xdr:spPr>
        <a:xfrm>
          <a:off x="6924675" y="18063083"/>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xmlns="" id="{9E4DCFFE-C320-4548-9F8B-D2EC3C757F9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xmlns="" id="{3556ADC1-2FD2-4D42-AC98-01B1C74687C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xmlns="" id="{2AD23A04-FA87-4399-967B-3428D6814915}"/>
            </a:ext>
          </a:extLst>
        </xdr:cNvPr>
        <xdr:cNvSpPr txBox="1"/>
      </xdr:nvSpPr>
      <xdr:spPr>
        <a:xfrm>
          <a:off x="8562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xmlns="" id="{5E3F391C-5B5D-4F1E-96AC-9F2EAD271654}"/>
            </a:ext>
          </a:extLst>
        </xdr:cNvPr>
        <xdr:cNvSpPr txBox="1"/>
      </xdr:nvSpPr>
      <xdr:spPr>
        <a:xfrm>
          <a:off x="7673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xmlns="" id="{1A18297B-B3DB-4320-AFCC-E1F922F4CF2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xdr:rowOff>
    </xdr:from>
    <xdr:to>
      <xdr:col>55</xdr:col>
      <xdr:colOff>50800</xdr:colOff>
      <xdr:row>106</xdr:row>
      <xdr:rowOff>102997</xdr:rowOff>
    </xdr:to>
    <xdr:sp macro="" textlink="">
      <xdr:nvSpPr>
        <xdr:cNvPr id="277" name="楕円 276">
          <a:extLst>
            <a:ext uri="{FF2B5EF4-FFF2-40B4-BE49-F238E27FC236}">
              <a16:creationId xmlns:a16="http://schemas.microsoft.com/office/drawing/2014/main" xmlns="" id="{951C6D59-767B-4C3F-AC26-3110FF817FAD}"/>
            </a:ext>
          </a:extLst>
        </xdr:cNvPr>
        <xdr:cNvSpPr/>
      </xdr:nvSpPr>
      <xdr:spPr>
        <a:xfrm>
          <a:off x="10429875" y="18175097"/>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151274</xdr:rowOff>
    </xdr:from>
    <xdr:ext cx="469744" cy="259045"/>
    <xdr:sp macro="" textlink="">
      <xdr:nvSpPr>
        <xdr:cNvPr id="278" name="【市民会館】&#10;一人当たり面積該当値テキスト">
          <a:extLst>
            <a:ext uri="{FF2B5EF4-FFF2-40B4-BE49-F238E27FC236}">
              <a16:creationId xmlns:a16="http://schemas.microsoft.com/office/drawing/2014/main" xmlns="" id="{F3BF1AF3-6B20-4725-8AAA-D2B9D55BD943}"/>
            </a:ext>
          </a:extLst>
        </xdr:cNvPr>
        <xdr:cNvSpPr txBox="1"/>
      </xdr:nvSpPr>
      <xdr:spPr>
        <a:xfrm>
          <a:off x="10515600" y="1815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5969</xdr:rowOff>
    </xdr:from>
    <xdr:to>
      <xdr:col>50</xdr:col>
      <xdr:colOff>165100</xdr:colOff>
      <xdr:row>106</xdr:row>
      <xdr:rowOff>107569</xdr:rowOff>
    </xdr:to>
    <xdr:sp macro="" textlink="">
      <xdr:nvSpPr>
        <xdr:cNvPr id="279" name="楕円 278">
          <a:extLst>
            <a:ext uri="{FF2B5EF4-FFF2-40B4-BE49-F238E27FC236}">
              <a16:creationId xmlns:a16="http://schemas.microsoft.com/office/drawing/2014/main" xmlns="" id="{4939BCB2-0F02-47FD-B024-3CB2AD9623A2}"/>
            </a:ext>
          </a:extLst>
        </xdr:cNvPr>
        <xdr:cNvSpPr/>
      </xdr:nvSpPr>
      <xdr:spPr>
        <a:xfrm>
          <a:off x="9591675" y="1818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52197</xdr:rowOff>
    </xdr:from>
    <xdr:to>
      <xdr:col>55</xdr:col>
      <xdr:colOff>0</xdr:colOff>
      <xdr:row>106</xdr:row>
      <xdr:rowOff>56769</xdr:rowOff>
    </xdr:to>
    <xdr:cxnSp macro="">
      <xdr:nvCxnSpPr>
        <xdr:cNvPr id="280" name="直線コネクタ 279">
          <a:extLst>
            <a:ext uri="{FF2B5EF4-FFF2-40B4-BE49-F238E27FC236}">
              <a16:creationId xmlns:a16="http://schemas.microsoft.com/office/drawing/2014/main" xmlns="" id="{3425BF63-8E1B-483D-9DED-F11C3AA9943F}"/>
            </a:ext>
          </a:extLst>
        </xdr:cNvPr>
        <xdr:cNvCxnSpPr/>
      </xdr:nvCxnSpPr>
      <xdr:spPr>
        <a:xfrm flipV="1">
          <a:off x="9639300" y="18229072"/>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xdr:rowOff>
    </xdr:from>
    <xdr:to>
      <xdr:col>46</xdr:col>
      <xdr:colOff>38100</xdr:colOff>
      <xdr:row>106</xdr:row>
      <xdr:rowOff>110998</xdr:rowOff>
    </xdr:to>
    <xdr:sp macro="" textlink="">
      <xdr:nvSpPr>
        <xdr:cNvPr id="281" name="楕円 280">
          <a:extLst>
            <a:ext uri="{FF2B5EF4-FFF2-40B4-BE49-F238E27FC236}">
              <a16:creationId xmlns:a16="http://schemas.microsoft.com/office/drawing/2014/main" xmlns="" id="{B9038629-87F7-4DD4-B096-2052C28872AE}"/>
            </a:ext>
          </a:extLst>
        </xdr:cNvPr>
        <xdr:cNvSpPr/>
      </xdr:nvSpPr>
      <xdr:spPr>
        <a:xfrm>
          <a:off x="8702675" y="18186273"/>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56769</xdr:rowOff>
    </xdr:from>
    <xdr:to>
      <xdr:col>50</xdr:col>
      <xdr:colOff>114300</xdr:colOff>
      <xdr:row>106</xdr:row>
      <xdr:rowOff>60198</xdr:rowOff>
    </xdr:to>
    <xdr:cxnSp macro="">
      <xdr:nvCxnSpPr>
        <xdr:cNvPr id="282" name="直線コネクタ 281">
          <a:extLst>
            <a:ext uri="{FF2B5EF4-FFF2-40B4-BE49-F238E27FC236}">
              <a16:creationId xmlns:a16="http://schemas.microsoft.com/office/drawing/2014/main" xmlns="" id="{65A1AB5D-499B-4068-AEDB-6CC141AD0DB0}"/>
            </a:ext>
          </a:extLst>
        </xdr:cNvPr>
        <xdr:cNvCxnSpPr/>
      </xdr:nvCxnSpPr>
      <xdr:spPr>
        <a:xfrm flipV="1">
          <a:off x="8753475" y="18230469"/>
          <a:ext cx="885825"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xdr:rowOff>
    </xdr:from>
    <xdr:to>
      <xdr:col>41</xdr:col>
      <xdr:colOff>101600</xdr:colOff>
      <xdr:row>106</xdr:row>
      <xdr:rowOff>110998</xdr:rowOff>
    </xdr:to>
    <xdr:sp macro="" textlink="">
      <xdr:nvSpPr>
        <xdr:cNvPr id="283" name="楕円 282">
          <a:extLst>
            <a:ext uri="{FF2B5EF4-FFF2-40B4-BE49-F238E27FC236}">
              <a16:creationId xmlns:a16="http://schemas.microsoft.com/office/drawing/2014/main" xmlns="" id="{FDC55DE4-7D61-4D13-AF54-D07817B18FBB}"/>
            </a:ext>
          </a:extLst>
        </xdr:cNvPr>
        <xdr:cNvSpPr/>
      </xdr:nvSpPr>
      <xdr:spPr>
        <a:xfrm>
          <a:off x="7810500" y="18186273"/>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60198</xdr:rowOff>
    </xdr:from>
    <xdr:to>
      <xdr:col>45</xdr:col>
      <xdr:colOff>177800</xdr:colOff>
      <xdr:row>106</xdr:row>
      <xdr:rowOff>60198</xdr:rowOff>
    </xdr:to>
    <xdr:cxnSp macro="">
      <xdr:nvCxnSpPr>
        <xdr:cNvPr id="284" name="直線コネクタ 283">
          <a:extLst>
            <a:ext uri="{FF2B5EF4-FFF2-40B4-BE49-F238E27FC236}">
              <a16:creationId xmlns:a16="http://schemas.microsoft.com/office/drawing/2014/main" xmlns="" id="{AE0B168B-9A33-413C-AF5D-7649E96E085B}"/>
            </a:ext>
          </a:extLst>
        </xdr:cNvPr>
        <xdr:cNvCxnSpPr/>
      </xdr:nvCxnSpPr>
      <xdr:spPr>
        <a:xfrm>
          <a:off x="7864475" y="18233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285" name="楕円 284">
          <a:extLst>
            <a:ext uri="{FF2B5EF4-FFF2-40B4-BE49-F238E27FC236}">
              <a16:creationId xmlns:a16="http://schemas.microsoft.com/office/drawing/2014/main" xmlns="" id="{191129DE-6380-44BB-BAA8-E354D3789288}"/>
            </a:ext>
          </a:extLst>
        </xdr:cNvPr>
        <xdr:cNvSpPr/>
      </xdr:nvSpPr>
      <xdr:spPr>
        <a:xfrm>
          <a:off x="6924675" y="181908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60198</xdr:rowOff>
    </xdr:from>
    <xdr:to>
      <xdr:col>41</xdr:col>
      <xdr:colOff>50800</xdr:colOff>
      <xdr:row>106</xdr:row>
      <xdr:rowOff>64770</xdr:rowOff>
    </xdr:to>
    <xdr:cxnSp macro="">
      <xdr:nvCxnSpPr>
        <xdr:cNvPr id="286" name="直線コネクタ 285">
          <a:extLst>
            <a:ext uri="{FF2B5EF4-FFF2-40B4-BE49-F238E27FC236}">
              <a16:creationId xmlns:a16="http://schemas.microsoft.com/office/drawing/2014/main" xmlns="" id="{9399182E-755C-40C8-B69B-ED5A36DD6C77}"/>
            </a:ext>
          </a:extLst>
        </xdr:cNvPr>
        <xdr:cNvCxnSpPr/>
      </xdr:nvCxnSpPr>
      <xdr:spPr>
        <a:xfrm flipV="1">
          <a:off x="6972300" y="18233898"/>
          <a:ext cx="89217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120666</xdr:rowOff>
    </xdr:from>
    <xdr:ext cx="469744" cy="259045"/>
    <xdr:sp macro="" textlink="">
      <xdr:nvSpPr>
        <xdr:cNvPr id="287" name="n_1aveValue【市民会館】&#10;一人当たり面積">
          <a:extLst>
            <a:ext uri="{FF2B5EF4-FFF2-40B4-BE49-F238E27FC236}">
              <a16:creationId xmlns:a16="http://schemas.microsoft.com/office/drawing/2014/main" xmlns="" id="{8F7C9E9D-5713-4B86-B1E7-C44C6BBD3A3D}"/>
            </a:ext>
          </a:extLst>
        </xdr:cNvPr>
        <xdr:cNvSpPr txBox="1"/>
      </xdr:nvSpPr>
      <xdr:spPr>
        <a:xfrm>
          <a:off x="9391727" y="1778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288" name="n_2aveValue【市民会館】&#10;一人当たり面積">
          <a:extLst>
            <a:ext uri="{FF2B5EF4-FFF2-40B4-BE49-F238E27FC236}">
              <a16:creationId xmlns:a16="http://schemas.microsoft.com/office/drawing/2014/main" xmlns="" id="{23436508-0A39-4EF9-9B11-90AB36E6E8F6}"/>
            </a:ext>
          </a:extLst>
        </xdr:cNvPr>
        <xdr:cNvSpPr txBox="1"/>
      </xdr:nvSpPr>
      <xdr:spPr>
        <a:xfrm>
          <a:off x="85154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289" name="n_3aveValue【市民会館】&#10;一人当たり面積">
          <a:extLst>
            <a:ext uri="{FF2B5EF4-FFF2-40B4-BE49-F238E27FC236}">
              <a16:creationId xmlns:a16="http://schemas.microsoft.com/office/drawing/2014/main" xmlns="" id="{F449164C-EC4A-49CC-9F14-39595195DFAF}"/>
            </a:ext>
          </a:extLst>
        </xdr:cNvPr>
        <xdr:cNvSpPr txBox="1"/>
      </xdr:nvSpPr>
      <xdr:spPr>
        <a:xfrm>
          <a:off x="7629602" y="177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290" name="n_4aveValue【市民会館】&#10;一人当たり面積">
          <a:extLst>
            <a:ext uri="{FF2B5EF4-FFF2-40B4-BE49-F238E27FC236}">
              <a16:creationId xmlns:a16="http://schemas.microsoft.com/office/drawing/2014/main" xmlns="" id="{83C3CE8B-BFE8-443E-A429-B679D5167682}"/>
            </a:ext>
          </a:extLst>
        </xdr:cNvPr>
        <xdr:cNvSpPr txBox="1"/>
      </xdr:nvSpPr>
      <xdr:spPr>
        <a:xfrm>
          <a:off x="6740602" y="1784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98696</xdr:rowOff>
    </xdr:from>
    <xdr:ext cx="469744" cy="259045"/>
    <xdr:sp macro="" textlink="">
      <xdr:nvSpPr>
        <xdr:cNvPr id="291" name="n_1mainValue【市民会館】&#10;一人当たり面積">
          <a:extLst>
            <a:ext uri="{FF2B5EF4-FFF2-40B4-BE49-F238E27FC236}">
              <a16:creationId xmlns:a16="http://schemas.microsoft.com/office/drawing/2014/main" xmlns="" id="{7E14D2DB-8DE1-438B-A81C-6C3E42A9EFD7}"/>
            </a:ext>
          </a:extLst>
        </xdr:cNvPr>
        <xdr:cNvSpPr txBox="1"/>
      </xdr:nvSpPr>
      <xdr:spPr>
        <a:xfrm>
          <a:off x="9391727" y="1827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102125</xdr:rowOff>
    </xdr:from>
    <xdr:ext cx="469744" cy="259045"/>
    <xdr:sp macro="" textlink="">
      <xdr:nvSpPr>
        <xdr:cNvPr id="292" name="n_2mainValue【市民会館】&#10;一人当たり面積">
          <a:extLst>
            <a:ext uri="{FF2B5EF4-FFF2-40B4-BE49-F238E27FC236}">
              <a16:creationId xmlns:a16="http://schemas.microsoft.com/office/drawing/2014/main" xmlns="" id="{0B91295F-708B-48CA-A446-492460F21294}"/>
            </a:ext>
          </a:extLst>
        </xdr:cNvPr>
        <xdr:cNvSpPr txBox="1"/>
      </xdr:nvSpPr>
      <xdr:spPr>
        <a:xfrm>
          <a:off x="8515427" y="1827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102125</xdr:rowOff>
    </xdr:from>
    <xdr:ext cx="469744" cy="259045"/>
    <xdr:sp macro="" textlink="">
      <xdr:nvSpPr>
        <xdr:cNvPr id="293" name="n_3mainValue【市民会館】&#10;一人当たり面積">
          <a:extLst>
            <a:ext uri="{FF2B5EF4-FFF2-40B4-BE49-F238E27FC236}">
              <a16:creationId xmlns:a16="http://schemas.microsoft.com/office/drawing/2014/main" xmlns="" id="{3FE74971-41DA-4AED-9742-E38F49E6E991}"/>
            </a:ext>
          </a:extLst>
        </xdr:cNvPr>
        <xdr:cNvSpPr txBox="1"/>
      </xdr:nvSpPr>
      <xdr:spPr>
        <a:xfrm>
          <a:off x="7629602" y="1827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106697</xdr:rowOff>
    </xdr:from>
    <xdr:ext cx="469744" cy="259045"/>
    <xdr:sp macro="" textlink="">
      <xdr:nvSpPr>
        <xdr:cNvPr id="294" name="n_4mainValue【市民会館】&#10;一人当たり面積">
          <a:extLst>
            <a:ext uri="{FF2B5EF4-FFF2-40B4-BE49-F238E27FC236}">
              <a16:creationId xmlns:a16="http://schemas.microsoft.com/office/drawing/2014/main" xmlns="" id="{47D201B6-3840-4CDD-A2C7-D01470608938}"/>
            </a:ext>
          </a:extLst>
        </xdr:cNvPr>
        <xdr:cNvSpPr txBox="1"/>
      </xdr:nvSpPr>
      <xdr:spPr>
        <a:xfrm>
          <a:off x="6740602" y="182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xmlns="" id="{74E024B8-C66B-43A0-BF25-595312C1BDA8}"/>
            </a:ext>
          </a:extLst>
        </xdr:cNvPr>
        <xdr:cNvSpPr/>
      </xdr:nvSpPr>
      <xdr:spPr>
        <a:xfrm>
          <a:off x="12449175"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xmlns="" id="{AC7747FF-49F1-4444-93BE-0E4E329C8389}"/>
            </a:ext>
          </a:extLst>
        </xdr:cNvPr>
        <xdr:cNvSpPr/>
      </xdr:nvSpPr>
      <xdr:spPr>
        <a:xfrm>
          <a:off x="12573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xmlns="" id="{E4ECC526-4D84-4694-95F1-F63B7A11C6B1}"/>
            </a:ext>
          </a:extLst>
        </xdr:cNvPr>
        <xdr:cNvSpPr/>
      </xdr:nvSpPr>
      <xdr:spPr>
        <a:xfrm>
          <a:off x="12573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xmlns="" id="{D43AC05B-C5A4-4038-AA34-93F0453D15A5}"/>
            </a:ext>
          </a:extLst>
        </xdr:cNvPr>
        <xdr:cNvSpPr/>
      </xdr:nvSpPr>
      <xdr:spPr>
        <a:xfrm>
          <a:off x="13592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xmlns="" id="{9A08C74E-1DA5-493A-AF02-DAD3617A3506}"/>
            </a:ext>
          </a:extLst>
        </xdr:cNvPr>
        <xdr:cNvSpPr/>
      </xdr:nvSpPr>
      <xdr:spPr>
        <a:xfrm>
          <a:off x="13592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xmlns="" id="{FDA57D12-628A-4870-9205-69D614035F1A}"/>
            </a:ext>
          </a:extLst>
        </xdr:cNvPr>
        <xdr:cNvSpPr/>
      </xdr:nvSpPr>
      <xdr:spPr>
        <a:xfrm>
          <a:off x="14735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xmlns="" id="{9D82BF7F-E517-44A4-9D25-EAE0B4C08F4A}"/>
            </a:ext>
          </a:extLst>
        </xdr:cNvPr>
        <xdr:cNvSpPr/>
      </xdr:nvSpPr>
      <xdr:spPr>
        <a:xfrm>
          <a:off x="14735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xmlns="" id="{F92F5935-945F-41FF-BF61-FA1CDF5885B1}"/>
            </a:ext>
          </a:extLst>
        </xdr:cNvPr>
        <xdr:cNvSpPr/>
      </xdr:nvSpPr>
      <xdr:spPr>
        <a:xfrm>
          <a:off x="12449175"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xmlns="" id="{B71E4846-63D4-49F3-8FEB-3897B977B696}"/>
            </a:ext>
          </a:extLst>
        </xdr:cNvPr>
        <xdr:cNvSpPr/>
      </xdr:nvSpPr>
      <xdr:spPr>
        <a:xfrm>
          <a:off x="18288000" y="419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xmlns="" id="{6AEB5F46-5392-43A5-87C3-06DC6D26F3B9}"/>
            </a:ext>
          </a:extLst>
        </xdr:cNvPr>
        <xdr:cNvSpPr/>
      </xdr:nvSpPr>
      <xdr:spPr>
        <a:xfrm>
          <a:off x="18418175"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xmlns="" id="{F227CBDF-070F-45E3-92D3-739D29FD194B}"/>
            </a:ext>
          </a:extLst>
        </xdr:cNvPr>
        <xdr:cNvSpPr/>
      </xdr:nvSpPr>
      <xdr:spPr>
        <a:xfrm>
          <a:off x="18418175"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xmlns="" id="{61375719-5CCE-4CEF-AF72-F053A30A11A0}"/>
            </a:ext>
          </a:extLst>
        </xdr:cNvPr>
        <xdr:cNvSpPr/>
      </xdr:nvSpPr>
      <xdr:spPr>
        <a:xfrm>
          <a:off x="19431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xmlns="" id="{9E434864-CB4E-4D22-B7F6-BB3BE6514F22}"/>
            </a:ext>
          </a:extLst>
        </xdr:cNvPr>
        <xdr:cNvSpPr/>
      </xdr:nvSpPr>
      <xdr:spPr>
        <a:xfrm>
          <a:off x="19431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xmlns="" id="{F333B406-6C0B-4C61-9DA5-944F2AB099A8}"/>
            </a:ext>
          </a:extLst>
        </xdr:cNvPr>
        <xdr:cNvSpPr/>
      </xdr:nvSpPr>
      <xdr:spPr>
        <a:xfrm>
          <a:off x="20574000" y="485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xmlns="" id="{7637CE79-B9B1-4374-9EBC-942E095AAC01}"/>
            </a:ext>
          </a:extLst>
        </xdr:cNvPr>
        <xdr:cNvSpPr/>
      </xdr:nvSpPr>
      <xdr:spPr>
        <a:xfrm>
          <a:off x="20574000" y="505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xmlns="" id="{9311DB1B-1775-4BB5-8115-052FA0D6391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xmlns="" id="{D10B77F7-82E9-432E-ACED-768FABD8D691}"/>
            </a:ext>
          </a:extLst>
        </xdr:cNvPr>
        <xdr:cNvSpPr/>
      </xdr:nvSpPr>
      <xdr:spPr>
        <a:xfrm>
          <a:off x="12449175"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xmlns="" id="{ADAE7558-EDDC-4CA9-8461-F10B587A2DDC}"/>
            </a:ext>
          </a:extLst>
        </xdr:cNvPr>
        <xdr:cNvSpPr/>
      </xdr:nvSpPr>
      <xdr:spPr>
        <a:xfrm>
          <a:off x="12573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xmlns="" id="{8300C61D-2253-474B-AA09-2C632964CC73}"/>
            </a:ext>
          </a:extLst>
        </xdr:cNvPr>
        <xdr:cNvSpPr/>
      </xdr:nvSpPr>
      <xdr:spPr>
        <a:xfrm>
          <a:off x="12573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xmlns="" id="{F28E83B5-E407-4E7E-AE4B-90969370DB7C}"/>
            </a:ext>
          </a:extLst>
        </xdr:cNvPr>
        <xdr:cNvSpPr/>
      </xdr:nvSpPr>
      <xdr:spPr>
        <a:xfrm>
          <a:off x="13592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xmlns="" id="{4758A527-B690-496A-BBC7-84684D22DE29}"/>
            </a:ext>
          </a:extLst>
        </xdr:cNvPr>
        <xdr:cNvSpPr/>
      </xdr:nvSpPr>
      <xdr:spPr>
        <a:xfrm>
          <a:off x="13592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xmlns="" id="{1C6674E0-8FE9-4523-9441-87542D3E352E}"/>
            </a:ext>
          </a:extLst>
        </xdr:cNvPr>
        <xdr:cNvSpPr/>
      </xdr:nvSpPr>
      <xdr:spPr>
        <a:xfrm>
          <a:off x="14735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xmlns="" id="{114B0907-4304-4E08-981A-01A7DF18861B}"/>
            </a:ext>
          </a:extLst>
        </xdr:cNvPr>
        <xdr:cNvSpPr/>
      </xdr:nvSpPr>
      <xdr:spPr>
        <a:xfrm>
          <a:off x="14735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xmlns="" id="{B70A1221-38FE-4F84-92F3-86AB812C0204}"/>
            </a:ext>
          </a:extLst>
        </xdr:cNvPr>
        <xdr:cNvSpPr/>
      </xdr:nvSpPr>
      <xdr:spPr>
        <a:xfrm>
          <a:off x="12449175"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xmlns="" id="{87F94E16-777C-47E2-857C-19AD0E092124}"/>
            </a:ext>
          </a:extLst>
        </xdr:cNvPr>
        <xdr:cNvSpPr txBox="1"/>
      </xdr:nvSpPr>
      <xdr:spPr>
        <a:xfrm>
          <a:off x="124110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xmlns="" id="{C1CC1F5A-10C2-4891-AA55-F60F0227E865}"/>
            </a:ext>
          </a:extLst>
        </xdr:cNvPr>
        <xdr:cNvCxnSpPr/>
      </xdr:nvCxnSpPr>
      <xdr:spPr>
        <a:xfrm>
          <a:off x="12449175"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xmlns="" id="{59AC1564-2F39-4641-B32B-9AD084434D0D}"/>
            </a:ext>
          </a:extLst>
        </xdr:cNvPr>
        <xdr:cNvSpPr txBox="1"/>
      </xdr:nvSpPr>
      <xdr:spPr>
        <a:xfrm>
          <a:off x="11978821" y="1129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xmlns="" id="{E19E62E7-F272-46F1-9DB1-97A8DCDD1431}"/>
            </a:ext>
          </a:extLst>
        </xdr:cNvPr>
        <xdr:cNvCxnSpPr/>
      </xdr:nvCxnSpPr>
      <xdr:spPr>
        <a:xfrm>
          <a:off x="12449175"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a:extLst>
            <a:ext uri="{FF2B5EF4-FFF2-40B4-BE49-F238E27FC236}">
              <a16:creationId xmlns:a16="http://schemas.microsoft.com/office/drawing/2014/main" xmlns="" id="{B54CCBCB-EC7E-43DC-BFA9-8A69149B611D}"/>
            </a:ext>
          </a:extLst>
        </xdr:cNvPr>
        <xdr:cNvSpPr txBox="1"/>
      </xdr:nvSpPr>
      <xdr:spPr>
        <a:xfrm>
          <a:off x="11978821" y="1090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xmlns="" id="{19EC4A9D-8A6A-4E79-8909-A3CD5D172C75}"/>
            </a:ext>
          </a:extLst>
        </xdr:cNvPr>
        <xdr:cNvCxnSpPr/>
      </xdr:nvCxnSpPr>
      <xdr:spPr>
        <a:xfrm>
          <a:off x="12449175"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xmlns="" id="{C604FAF3-5367-4B90-A84F-E2E962BC52A6}"/>
            </a:ext>
          </a:extLst>
        </xdr:cNvPr>
        <xdr:cNvSpPr txBox="1"/>
      </xdr:nvSpPr>
      <xdr:spPr>
        <a:xfrm>
          <a:off x="12042941" y="10528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xmlns="" id="{D1D9F9AF-08C3-42B5-9ED8-0B117505D666}"/>
            </a:ext>
          </a:extLst>
        </xdr:cNvPr>
        <xdr:cNvCxnSpPr/>
      </xdr:nvCxnSpPr>
      <xdr:spPr>
        <a:xfrm>
          <a:off x="12449175"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xmlns="" id="{D5553F0A-2C25-4262-9B0C-D96051FE08EE}"/>
            </a:ext>
          </a:extLst>
        </xdr:cNvPr>
        <xdr:cNvSpPr txBox="1"/>
      </xdr:nvSpPr>
      <xdr:spPr>
        <a:xfrm>
          <a:off x="12042941" y="1014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xmlns="" id="{365FF687-71D8-4280-A44B-9248FC0325C9}"/>
            </a:ext>
          </a:extLst>
        </xdr:cNvPr>
        <xdr:cNvCxnSpPr/>
      </xdr:nvCxnSpPr>
      <xdr:spPr>
        <a:xfrm>
          <a:off x="12449175"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xmlns="" id="{EAE0AB0D-50E4-4447-9151-708696EAA5B0}"/>
            </a:ext>
          </a:extLst>
        </xdr:cNvPr>
        <xdr:cNvSpPr txBox="1"/>
      </xdr:nvSpPr>
      <xdr:spPr>
        <a:xfrm>
          <a:off x="12042941" y="9766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xmlns="" id="{3DF20BA7-2B01-48F7-ADCA-10CE8A634FA4}"/>
            </a:ext>
          </a:extLst>
        </xdr:cNvPr>
        <xdr:cNvCxnSpPr/>
      </xdr:nvCxnSpPr>
      <xdr:spPr>
        <a:xfrm>
          <a:off x="12449175"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a:extLst>
            <a:ext uri="{FF2B5EF4-FFF2-40B4-BE49-F238E27FC236}">
              <a16:creationId xmlns:a16="http://schemas.microsoft.com/office/drawing/2014/main" xmlns="" id="{DCAC6FF7-B55B-4D29-BB42-7913D63E0530}"/>
            </a:ext>
          </a:extLst>
        </xdr:cNvPr>
        <xdr:cNvSpPr txBox="1"/>
      </xdr:nvSpPr>
      <xdr:spPr>
        <a:xfrm>
          <a:off x="12042941" y="9385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xmlns="" id="{8A32DC1A-1C66-43F4-822A-7DD0008CA40C}"/>
            </a:ext>
          </a:extLst>
        </xdr:cNvPr>
        <xdr:cNvCxnSpPr/>
      </xdr:nvCxnSpPr>
      <xdr:spPr>
        <a:xfrm>
          <a:off x="12449175"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a:extLst>
            <a:ext uri="{FF2B5EF4-FFF2-40B4-BE49-F238E27FC236}">
              <a16:creationId xmlns:a16="http://schemas.microsoft.com/office/drawing/2014/main" xmlns="" id="{4AB11F11-D53A-4A47-A981-F4499B75DEA5}"/>
            </a:ext>
          </a:extLst>
        </xdr:cNvPr>
        <xdr:cNvSpPr txBox="1"/>
      </xdr:nvSpPr>
      <xdr:spPr>
        <a:xfrm>
          <a:off x="12110236" y="90049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a:extLst>
            <a:ext uri="{FF2B5EF4-FFF2-40B4-BE49-F238E27FC236}">
              <a16:creationId xmlns:a16="http://schemas.microsoft.com/office/drawing/2014/main" xmlns="" id="{A2EA2726-CBBA-4332-9145-721361169066}"/>
            </a:ext>
          </a:extLst>
        </xdr:cNvPr>
        <xdr:cNvSpPr/>
      </xdr:nvSpPr>
      <xdr:spPr>
        <a:xfrm>
          <a:off x="12449175"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335" name="直線コネクタ 334">
          <a:extLst>
            <a:ext uri="{FF2B5EF4-FFF2-40B4-BE49-F238E27FC236}">
              <a16:creationId xmlns:a16="http://schemas.microsoft.com/office/drawing/2014/main" xmlns="" id="{06601824-409E-4527-8595-E61BA1178E8C}"/>
            </a:ext>
          </a:extLst>
        </xdr:cNvPr>
        <xdr:cNvCxnSpPr/>
      </xdr:nvCxnSpPr>
      <xdr:spPr>
        <a:xfrm flipV="1">
          <a:off x="16322039"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6" name="【保健センター・保健所】&#10;有形固定資産減価償却率最小値テキスト">
          <a:extLst>
            <a:ext uri="{FF2B5EF4-FFF2-40B4-BE49-F238E27FC236}">
              <a16:creationId xmlns:a16="http://schemas.microsoft.com/office/drawing/2014/main" xmlns="" id="{B75294FD-2854-4FAA-B3D5-AF7B76F341EC}"/>
            </a:ext>
          </a:extLst>
        </xdr:cNvPr>
        <xdr:cNvSpPr txBox="1"/>
      </xdr:nvSpPr>
      <xdr:spPr>
        <a:xfrm>
          <a:off x="16360775"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7" name="直線コネクタ 336">
          <a:extLst>
            <a:ext uri="{FF2B5EF4-FFF2-40B4-BE49-F238E27FC236}">
              <a16:creationId xmlns:a16="http://schemas.microsoft.com/office/drawing/2014/main" xmlns="" id="{551A831F-FB2D-423F-B004-9A0C17AE359F}"/>
            </a:ext>
          </a:extLst>
        </xdr:cNvPr>
        <xdr:cNvCxnSpPr/>
      </xdr:nvCxnSpPr>
      <xdr:spPr>
        <a:xfrm>
          <a:off x="16230600" y="1104900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338" name="【保健センター・保健所】&#10;有形固定資産減価償却率最大値テキスト">
          <a:extLst>
            <a:ext uri="{FF2B5EF4-FFF2-40B4-BE49-F238E27FC236}">
              <a16:creationId xmlns:a16="http://schemas.microsoft.com/office/drawing/2014/main" xmlns="" id="{1EC81E2B-A2E6-46A2-B5DD-36D4DD14232E}"/>
            </a:ext>
          </a:extLst>
        </xdr:cNvPr>
        <xdr:cNvSpPr txBox="1"/>
      </xdr:nvSpPr>
      <xdr:spPr>
        <a:xfrm>
          <a:off x="16360775"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339" name="直線コネクタ 338">
          <a:extLst>
            <a:ext uri="{FF2B5EF4-FFF2-40B4-BE49-F238E27FC236}">
              <a16:creationId xmlns:a16="http://schemas.microsoft.com/office/drawing/2014/main" xmlns="" id="{D61DE0E3-878A-481D-871F-60B830398D64}"/>
            </a:ext>
          </a:extLst>
        </xdr:cNvPr>
        <xdr:cNvCxnSpPr/>
      </xdr:nvCxnSpPr>
      <xdr:spPr>
        <a:xfrm>
          <a:off x="16230600" y="9544050"/>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340" name="【保健センター・保健所】&#10;有形固定資産減価償却率平均値テキスト">
          <a:extLst>
            <a:ext uri="{FF2B5EF4-FFF2-40B4-BE49-F238E27FC236}">
              <a16:creationId xmlns:a16="http://schemas.microsoft.com/office/drawing/2014/main" xmlns="" id="{30098639-D5C8-4163-B9A9-2182EA8CC015}"/>
            </a:ext>
          </a:extLst>
        </xdr:cNvPr>
        <xdr:cNvSpPr txBox="1"/>
      </xdr:nvSpPr>
      <xdr:spPr>
        <a:xfrm>
          <a:off x="16360775" y="1001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341" name="フローチャート: 判断 340">
          <a:extLst>
            <a:ext uri="{FF2B5EF4-FFF2-40B4-BE49-F238E27FC236}">
              <a16:creationId xmlns:a16="http://schemas.microsoft.com/office/drawing/2014/main" xmlns="" id="{621C9E07-C665-4C38-8C21-F7141AA0B3FF}"/>
            </a:ext>
          </a:extLst>
        </xdr:cNvPr>
        <xdr:cNvSpPr/>
      </xdr:nvSpPr>
      <xdr:spPr>
        <a:xfrm>
          <a:off x="16268700" y="10031730"/>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342" name="フローチャート: 判断 341">
          <a:extLst>
            <a:ext uri="{FF2B5EF4-FFF2-40B4-BE49-F238E27FC236}">
              <a16:creationId xmlns:a16="http://schemas.microsoft.com/office/drawing/2014/main" xmlns="" id="{46C0ED9C-74BE-4327-93C0-58C43627D1D8}"/>
            </a:ext>
          </a:extLst>
        </xdr:cNvPr>
        <xdr:cNvSpPr/>
      </xdr:nvSpPr>
      <xdr:spPr>
        <a:xfrm>
          <a:off x="15430500" y="100380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343" name="フローチャート: 判断 342">
          <a:extLst>
            <a:ext uri="{FF2B5EF4-FFF2-40B4-BE49-F238E27FC236}">
              <a16:creationId xmlns:a16="http://schemas.microsoft.com/office/drawing/2014/main" xmlns="" id="{F6F201FE-396E-47E2-975A-2F3956E355BA}"/>
            </a:ext>
          </a:extLst>
        </xdr:cNvPr>
        <xdr:cNvSpPr/>
      </xdr:nvSpPr>
      <xdr:spPr>
        <a:xfrm>
          <a:off x="14544675" y="100926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344" name="フローチャート: 判断 343">
          <a:extLst>
            <a:ext uri="{FF2B5EF4-FFF2-40B4-BE49-F238E27FC236}">
              <a16:creationId xmlns:a16="http://schemas.microsoft.com/office/drawing/2014/main" xmlns="" id="{7998874E-71A3-4989-9934-629BA3608F26}"/>
            </a:ext>
          </a:extLst>
        </xdr:cNvPr>
        <xdr:cNvSpPr/>
      </xdr:nvSpPr>
      <xdr:spPr>
        <a:xfrm>
          <a:off x="13655675" y="100298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345" name="フローチャート: 判断 344">
          <a:extLst>
            <a:ext uri="{FF2B5EF4-FFF2-40B4-BE49-F238E27FC236}">
              <a16:creationId xmlns:a16="http://schemas.microsoft.com/office/drawing/2014/main" xmlns="" id="{B43267A8-0746-4DDB-AB7D-952B19904C06}"/>
            </a:ext>
          </a:extLst>
        </xdr:cNvPr>
        <xdr:cNvSpPr/>
      </xdr:nvSpPr>
      <xdr:spPr>
        <a:xfrm>
          <a:off x="12763500" y="9980295"/>
          <a:ext cx="10477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xmlns="" id="{285CAAA1-9165-48BA-BA21-4EAB423F5A44}"/>
            </a:ext>
          </a:extLst>
        </xdr:cNvPr>
        <xdr:cNvSpPr txBox="1"/>
      </xdr:nvSpPr>
      <xdr:spPr>
        <a:xfrm>
          <a:off x="161321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xmlns="" id="{1336A345-9F7A-460A-B852-C1C2BB6B2905}"/>
            </a:ext>
          </a:extLst>
        </xdr:cNvPr>
        <xdr:cNvSpPr txBox="1"/>
      </xdr:nvSpPr>
      <xdr:spPr>
        <a:xfrm>
          <a:off x="15293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xmlns="" id="{AAD6C066-DF12-4B62-93D8-87835A7F61B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xmlns="" id="{9234DE06-362E-4152-8D35-7E0A83102664}"/>
            </a:ext>
          </a:extLst>
        </xdr:cNvPr>
        <xdr:cNvSpPr txBox="1"/>
      </xdr:nvSpPr>
      <xdr:spPr>
        <a:xfrm>
          <a:off x="13515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xmlns="" id="{C7A2E2F9-0914-44C7-B8C9-2584F3BD1FB9}"/>
            </a:ext>
          </a:extLst>
        </xdr:cNvPr>
        <xdr:cNvSpPr txBox="1"/>
      </xdr:nvSpPr>
      <xdr:spPr>
        <a:xfrm>
          <a:off x="12626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103505</xdr:rowOff>
    </xdr:from>
    <xdr:to>
      <xdr:col>85</xdr:col>
      <xdr:colOff>177800</xdr:colOff>
      <xdr:row>58</xdr:row>
      <xdr:rowOff>33655</xdr:rowOff>
    </xdr:to>
    <xdr:sp macro="" textlink="">
      <xdr:nvSpPr>
        <xdr:cNvPr id="351" name="楕円 350">
          <a:extLst>
            <a:ext uri="{FF2B5EF4-FFF2-40B4-BE49-F238E27FC236}">
              <a16:creationId xmlns:a16="http://schemas.microsoft.com/office/drawing/2014/main" xmlns="" id="{AA1ACFC4-64D0-4753-BAE2-EE3753F4B3BE}"/>
            </a:ext>
          </a:extLst>
        </xdr:cNvPr>
        <xdr:cNvSpPr/>
      </xdr:nvSpPr>
      <xdr:spPr>
        <a:xfrm>
          <a:off x="16268700" y="9879330"/>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126382</xdr:rowOff>
    </xdr:from>
    <xdr:ext cx="405111" cy="259045"/>
    <xdr:sp macro="" textlink="">
      <xdr:nvSpPr>
        <xdr:cNvPr id="352" name="【保健センター・保健所】&#10;有形固定資産減価償却率該当値テキスト">
          <a:extLst>
            <a:ext uri="{FF2B5EF4-FFF2-40B4-BE49-F238E27FC236}">
              <a16:creationId xmlns:a16="http://schemas.microsoft.com/office/drawing/2014/main" xmlns="" id="{9649F9BA-9E2B-4872-9099-E5E2C56F0220}"/>
            </a:ext>
          </a:extLst>
        </xdr:cNvPr>
        <xdr:cNvSpPr txBox="1"/>
      </xdr:nvSpPr>
      <xdr:spPr>
        <a:xfrm>
          <a:off x="16360775" y="973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61595</xdr:rowOff>
    </xdr:from>
    <xdr:to>
      <xdr:col>81</xdr:col>
      <xdr:colOff>101600</xdr:colOff>
      <xdr:row>57</xdr:row>
      <xdr:rowOff>163195</xdr:rowOff>
    </xdr:to>
    <xdr:sp macro="" textlink="">
      <xdr:nvSpPr>
        <xdr:cNvPr id="353" name="楕円 352">
          <a:extLst>
            <a:ext uri="{FF2B5EF4-FFF2-40B4-BE49-F238E27FC236}">
              <a16:creationId xmlns:a16="http://schemas.microsoft.com/office/drawing/2014/main" xmlns="" id="{BF237119-FE65-491E-9ACA-3583B7DBA8CF}"/>
            </a:ext>
          </a:extLst>
        </xdr:cNvPr>
        <xdr:cNvSpPr/>
      </xdr:nvSpPr>
      <xdr:spPr>
        <a:xfrm>
          <a:off x="15430500" y="98342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112395</xdr:rowOff>
    </xdr:from>
    <xdr:to>
      <xdr:col>85</xdr:col>
      <xdr:colOff>127000</xdr:colOff>
      <xdr:row>57</xdr:row>
      <xdr:rowOff>154305</xdr:rowOff>
    </xdr:to>
    <xdr:cxnSp macro="">
      <xdr:nvCxnSpPr>
        <xdr:cNvPr id="354" name="直線コネクタ 353">
          <a:extLst>
            <a:ext uri="{FF2B5EF4-FFF2-40B4-BE49-F238E27FC236}">
              <a16:creationId xmlns:a16="http://schemas.microsoft.com/office/drawing/2014/main" xmlns="" id="{DD1F9E8D-6F6C-4772-9CDB-3B11531530EC}"/>
            </a:ext>
          </a:extLst>
        </xdr:cNvPr>
        <xdr:cNvCxnSpPr/>
      </xdr:nvCxnSpPr>
      <xdr:spPr>
        <a:xfrm>
          <a:off x="15484475" y="98850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17780</xdr:rowOff>
    </xdr:from>
    <xdr:to>
      <xdr:col>76</xdr:col>
      <xdr:colOff>165100</xdr:colOff>
      <xdr:row>57</xdr:row>
      <xdr:rowOff>119380</xdr:rowOff>
    </xdr:to>
    <xdr:sp macro="" textlink="">
      <xdr:nvSpPr>
        <xdr:cNvPr id="355" name="楕円 354">
          <a:extLst>
            <a:ext uri="{FF2B5EF4-FFF2-40B4-BE49-F238E27FC236}">
              <a16:creationId xmlns:a16="http://schemas.microsoft.com/office/drawing/2014/main" xmlns="" id="{28D77BEE-0C58-4B25-97E4-20D37E33CF9C}"/>
            </a:ext>
          </a:extLst>
        </xdr:cNvPr>
        <xdr:cNvSpPr/>
      </xdr:nvSpPr>
      <xdr:spPr>
        <a:xfrm>
          <a:off x="14544675" y="97904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68580</xdr:rowOff>
    </xdr:from>
    <xdr:to>
      <xdr:col>81</xdr:col>
      <xdr:colOff>50800</xdr:colOff>
      <xdr:row>57</xdr:row>
      <xdr:rowOff>112395</xdr:rowOff>
    </xdr:to>
    <xdr:cxnSp macro="">
      <xdr:nvCxnSpPr>
        <xdr:cNvPr id="356" name="直線コネクタ 355">
          <a:extLst>
            <a:ext uri="{FF2B5EF4-FFF2-40B4-BE49-F238E27FC236}">
              <a16:creationId xmlns:a16="http://schemas.microsoft.com/office/drawing/2014/main" xmlns="" id="{4907DDBC-7C9C-4F49-A8ED-C70B010B1819}"/>
            </a:ext>
          </a:extLst>
        </xdr:cNvPr>
        <xdr:cNvCxnSpPr/>
      </xdr:nvCxnSpPr>
      <xdr:spPr>
        <a:xfrm>
          <a:off x="14592300" y="9844405"/>
          <a:ext cx="89217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147320</xdr:rowOff>
    </xdr:from>
    <xdr:to>
      <xdr:col>72</xdr:col>
      <xdr:colOff>38100</xdr:colOff>
      <xdr:row>57</xdr:row>
      <xdr:rowOff>77470</xdr:rowOff>
    </xdr:to>
    <xdr:sp macro="" textlink="">
      <xdr:nvSpPr>
        <xdr:cNvPr id="357" name="楕円 356">
          <a:extLst>
            <a:ext uri="{FF2B5EF4-FFF2-40B4-BE49-F238E27FC236}">
              <a16:creationId xmlns:a16="http://schemas.microsoft.com/office/drawing/2014/main" xmlns="" id="{6264C687-ACC7-4AB4-A16D-08EB034E9345}"/>
            </a:ext>
          </a:extLst>
        </xdr:cNvPr>
        <xdr:cNvSpPr/>
      </xdr:nvSpPr>
      <xdr:spPr>
        <a:xfrm>
          <a:off x="13655675" y="9751695"/>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26670</xdr:rowOff>
    </xdr:from>
    <xdr:to>
      <xdr:col>76</xdr:col>
      <xdr:colOff>114300</xdr:colOff>
      <xdr:row>57</xdr:row>
      <xdr:rowOff>68580</xdr:rowOff>
    </xdr:to>
    <xdr:cxnSp macro="">
      <xdr:nvCxnSpPr>
        <xdr:cNvPr id="358" name="直線コネクタ 357">
          <a:extLst>
            <a:ext uri="{FF2B5EF4-FFF2-40B4-BE49-F238E27FC236}">
              <a16:creationId xmlns:a16="http://schemas.microsoft.com/office/drawing/2014/main" xmlns="" id="{2B28446F-B267-41DB-9B05-A5B7C00A2ED0}"/>
            </a:ext>
          </a:extLst>
        </xdr:cNvPr>
        <xdr:cNvCxnSpPr/>
      </xdr:nvCxnSpPr>
      <xdr:spPr>
        <a:xfrm>
          <a:off x="13706475" y="9802495"/>
          <a:ext cx="8858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69215</xdr:rowOff>
    </xdr:from>
    <xdr:to>
      <xdr:col>67</xdr:col>
      <xdr:colOff>101600</xdr:colOff>
      <xdr:row>56</xdr:row>
      <xdr:rowOff>170815</xdr:rowOff>
    </xdr:to>
    <xdr:sp macro="" textlink="">
      <xdr:nvSpPr>
        <xdr:cNvPr id="359" name="楕円 358">
          <a:extLst>
            <a:ext uri="{FF2B5EF4-FFF2-40B4-BE49-F238E27FC236}">
              <a16:creationId xmlns:a16="http://schemas.microsoft.com/office/drawing/2014/main" xmlns="" id="{39670699-3AB0-40AA-B3C6-E81182639643}"/>
            </a:ext>
          </a:extLst>
        </xdr:cNvPr>
        <xdr:cNvSpPr/>
      </xdr:nvSpPr>
      <xdr:spPr>
        <a:xfrm>
          <a:off x="12763500" y="9673590"/>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120015</xdr:rowOff>
    </xdr:from>
    <xdr:to>
      <xdr:col>71</xdr:col>
      <xdr:colOff>177800</xdr:colOff>
      <xdr:row>57</xdr:row>
      <xdr:rowOff>26670</xdr:rowOff>
    </xdr:to>
    <xdr:cxnSp macro="">
      <xdr:nvCxnSpPr>
        <xdr:cNvPr id="360" name="直線コネクタ 359">
          <a:extLst>
            <a:ext uri="{FF2B5EF4-FFF2-40B4-BE49-F238E27FC236}">
              <a16:creationId xmlns:a16="http://schemas.microsoft.com/office/drawing/2014/main" xmlns="" id="{08E428EC-D0D5-4C89-8000-38E775BB9035}"/>
            </a:ext>
          </a:extLst>
        </xdr:cNvPr>
        <xdr:cNvCxnSpPr/>
      </xdr:nvCxnSpPr>
      <xdr:spPr>
        <a:xfrm>
          <a:off x="12817475" y="972439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xmlns="" id="{B170B2C0-44DB-448C-A1B8-CAEF6CAC1EE3}"/>
            </a:ext>
          </a:extLst>
        </xdr:cNvPr>
        <xdr:cNvSpPr txBox="1"/>
      </xdr:nvSpPr>
      <xdr:spPr>
        <a:xfrm>
          <a:off x="15269219"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362" name="n_2aveValue【保健センター・保健所】&#10;有形固定資産減価償却率">
          <a:extLst>
            <a:ext uri="{FF2B5EF4-FFF2-40B4-BE49-F238E27FC236}">
              <a16:creationId xmlns:a16="http://schemas.microsoft.com/office/drawing/2014/main" xmlns="" id="{5E775812-1150-4F7F-A870-B5EFC6A82EAC}"/>
            </a:ext>
          </a:extLst>
        </xdr:cNvPr>
        <xdr:cNvSpPr txBox="1"/>
      </xdr:nvSpPr>
      <xdr:spPr>
        <a:xfrm>
          <a:off x="14392919" y="1018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363" name="n_3aveValue【保健センター・保健所】&#10;有形固定資産減価償却率">
          <a:extLst>
            <a:ext uri="{FF2B5EF4-FFF2-40B4-BE49-F238E27FC236}">
              <a16:creationId xmlns:a16="http://schemas.microsoft.com/office/drawing/2014/main" xmlns="" id="{2768C9D4-DE62-493D-8156-6BDB9C6F0C60}"/>
            </a:ext>
          </a:extLst>
        </xdr:cNvPr>
        <xdr:cNvSpPr txBox="1"/>
      </xdr:nvSpPr>
      <xdr:spPr>
        <a:xfrm>
          <a:off x="13503919"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125747</xdr:rowOff>
    </xdr:from>
    <xdr:ext cx="405111" cy="259045"/>
    <xdr:sp macro="" textlink="">
      <xdr:nvSpPr>
        <xdr:cNvPr id="364" name="n_4aveValue【保健センター・保健所】&#10;有形固定資産減価償却率">
          <a:extLst>
            <a:ext uri="{FF2B5EF4-FFF2-40B4-BE49-F238E27FC236}">
              <a16:creationId xmlns:a16="http://schemas.microsoft.com/office/drawing/2014/main" xmlns="" id="{AA11C3F1-2967-4A2B-B09F-68DFD830E238}"/>
            </a:ext>
          </a:extLst>
        </xdr:cNvPr>
        <xdr:cNvSpPr txBox="1"/>
      </xdr:nvSpPr>
      <xdr:spPr>
        <a:xfrm>
          <a:off x="12611744" y="10073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8272</xdr:rowOff>
    </xdr:from>
    <xdr:ext cx="405111" cy="259045"/>
    <xdr:sp macro="" textlink="">
      <xdr:nvSpPr>
        <xdr:cNvPr id="365" name="n_1mainValue【保健センター・保健所】&#10;有形固定資産減価償却率">
          <a:extLst>
            <a:ext uri="{FF2B5EF4-FFF2-40B4-BE49-F238E27FC236}">
              <a16:creationId xmlns:a16="http://schemas.microsoft.com/office/drawing/2014/main" xmlns="" id="{FFBF7A21-DF94-4D02-8F79-88A4BA8A60A8}"/>
            </a:ext>
          </a:extLst>
        </xdr:cNvPr>
        <xdr:cNvSpPr txBox="1"/>
      </xdr:nvSpPr>
      <xdr:spPr>
        <a:xfrm>
          <a:off x="15269219" y="961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135907</xdr:rowOff>
    </xdr:from>
    <xdr:ext cx="405111" cy="259045"/>
    <xdr:sp macro="" textlink="">
      <xdr:nvSpPr>
        <xdr:cNvPr id="366" name="n_2mainValue【保健センター・保健所】&#10;有形固定資産減価償却率">
          <a:extLst>
            <a:ext uri="{FF2B5EF4-FFF2-40B4-BE49-F238E27FC236}">
              <a16:creationId xmlns:a16="http://schemas.microsoft.com/office/drawing/2014/main" xmlns="" id="{00B8D64E-D776-4370-AD46-A920A07FF74E}"/>
            </a:ext>
          </a:extLst>
        </xdr:cNvPr>
        <xdr:cNvSpPr txBox="1"/>
      </xdr:nvSpPr>
      <xdr:spPr>
        <a:xfrm>
          <a:off x="14392919"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93997</xdr:rowOff>
    </xdr:from>
    <xdr:ext cx="405111" cy="259045"/>
    <xdr:sp macro="" textlink="">
      <xdr:nvSpPr>
        <xdr:cNvPr id="367" name="n_3mainValue【保健センター・保健所】&#10;有形固定資産減価償却率">
          <a:extLst>
            <a:ext uri="{FF2B5EF4-FFF2-40B4-BE49-F238E27FC236}">
              <a16:creationId xmlns:a16="http://schemas.microsoft.com/office/drawing/2014/main" xmlns="" id="{DF75F141-023B-4FE5-9535-937A8B74AC41}"/>
            </a:ext>
          </a:extLst>
        </xdr:cNvPr>
        <xdr:cNvSpPr txBox="1"/>
      </xdr:nvSpPr>
      <xdr:spPr>
        <a:xfrm>
          <a:off x="13503919"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15892</xdr:rowOff>
    </xdr:from>
    <xdr:ext cx="405111" cy="259045"/>
    <xdr:sp macro="" textlink="">
      <xdr:nvSpPr>
        <xdr:cNvPr id="368" name="n_4mainValue【保健センター・保健所】&#10;有形固定資産減価償却率">
          <a:extLst>
            <a:ext uri="{FF2B5EF4-FFF2-40B4-BE49-F238E27FC236}">
              <a16:creationId xmlns:a16="http://schemas.microsoft.com/office/drawing/2014/main" xmlns="" id="{57CFBC27-18C7-46C4-973A-90577AE95EC2}"/>
            </a:ext>
          </a:extLst>
        </xdr:cNvPr>
        <xdr:cNvSpPr txBox="1"/>
      </xdr:nvSpPr>
      <xdr:spPr>
        <a:xfrm>
          <a:off x="126117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a16="http://schemas.microsoft.com/office/drawing/2014/main" xmlns="" id="{7F9D6318-6D22-497D-BDEB-D3EDF5E6DB80}"/>
            </a:ext>
          </a:extLst>
        </xdr:cNvPr>
        <xdr:cNvSpPr/>
      </xdr:nvSpPr>
      <xdr:spPr>
        <a:xfrm>
          <a:off x="18288000" y="800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a16="http://schemas.microsoft.com/office/drawing/2014/main" xmlns="" id="{6A8A3584-7EBC-4A87-B61C-7E21EE0EE266}"/>
            </a:ext>
          </a:extLst>
        </xdr:cNvPr>
        <xdr:cNvSpPr/>
      </xdr:nvSpPr>
      <xdr:spPr>
        <a:xfrm>
          <a:off x="18418175"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a16="http://schemas.microsoft.com/office/drawing/2014/main" xmlns="" id="{9E1A461B-E1E3-41D0-8696-D4CBF796706A}"/>
            </a:ext>
          </a:extLst>
        </xdr:cNvPr>
        <xdr:cNvSpPr/>
      </xdr:nvSpPr>
      <xdr:spPr>
        <a:xfrm>
          <a:off x="18418175"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a16="http://schemas.microsoft.com/office/drawing/2014/main" xmlns="" id="{29B60CD6-A8A3-4B7A-913E-44492F1DA336}"/>
            </a:ext>
          </a:extLst>
        </xdr:cNvPr>
        <xdr:cNvSpPr/>
      </xdr:nvSpPr>
      <xdr:spPr>
        <a:xfrm>
          <a:off x="19431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a16="http://schemas.microsoft.com/office/drawing/2014/main" xmlns="" id="{87B55000-BF7E-4919-82F6-40EBCBBE8141}"/>
            </a:ext>
          </a:extLst>
        </xdr:cNvPr>
        <xdr:cNvSpPr/>
      </xdr:nvSpPr>
      <xdr:spPr>
        <a:xfrm>
          <a:off x="19431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a16="http://schemas.microsoft.com/office/drawing/2014/main" xmlns="" id="{954B5407-C131-49CA-928C-5B4213D4615B}"/>
            </a:ext>
          </a:extLst>
        </xdr:cNvPr>
        <xdr:cNvSpPr/>
      </xdr:nvSpPr>
      <xdr:spPr>
        <a:xfrm>
          <a:off x="20574000" y="866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a16="http://schemas.microsoft.com/office/drawing/2014/main" xmlns="" id="{BA4FB1E1-9305-4FBD-9D1E-E2EDB3F1F521}"/>
            </a:ext>
          </a:extLst>
        </xdr:cNvPr>
        <xdr:cNvSpPr/>
      </xdr:nvSpPr>
      <xdr:spPr>
        <a:xfrm>
          <a:off x="20574000" y="886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a16="http://schemas.microsoft.com/office/drawing/2014/main" xmlns="" id="{F7354342-7E65-49A2-8EBA-BA0856EE93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a:extLst>
            <a:ext uri="{FF2B5EF4-FFF2-40B4-BE49-F238E27FC236}">
              <a16:creationId xmlns:a16="http://schemas.microsoft.com/office/drawing/2014/main" xmlns="" id="{1B32B31E-D0E7-41F5-99F7-35755E79CCC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a:extLst>
            <a:ext uri="{FF2B5EF4-FFF2-40B4-BE49-F238E27FC236}">
              <a16:creationId xmlns:a16="http://schemas.microsoft.com/office/drawing/2014/main" xmlns="" id="{D24FDBBB-399B-4DB8-8A71-4C9C4250B96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9" name="直線コネクタ 378">
          <a:extLst>
            <a:ext uri="{FF2B5EF4-FFF2-40B4-BE49-F238E27FC236}">
              <a16:creationId xmlns:a16="http://schemas.microsoft.com/office/drawing/2014/main" xmlns="" id="{6730CCEF-05C0-41EE-9644-DA5115F50A4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0" name="テキスト ボックス 379">
          <a:extLst>
            <a:ext uri="{FF2B5EF4-FFF2-40B4-BE49-F238E27FC236}">
              <a16:creationId xmlns:a16="http://schemas.microsoft.com/office/drawing/2014/main" xmlns="" id="{C1A31EC0-C128-4523-80E5-F480091519FE}"/>
            </a:ext>
          </a:extLst>
        </xdr:cNvPr>
        <xdr:cNvSpPr txBox="1"/>
      </xdr:nvSpPr>
      <xdr:spPr>
        <a:xfrm>
          <a:off x="17823996" y="1083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1" name="直線コネクタ 380">
          <a:extLst>
            <a:ext uri="{FF2B5EF4-FFF2-40B4-BE49-F238E27FC236}">
              <a16:creationId xmlns:a16="http://schemas.microsoft.com/office/drawing/2014/main" xmlns="" id="{25CA68F3-4E41-4EFC-B981-39096782110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2" name="テキスト ボックス 381">
          <a:extLst>
            <a:ext uri="{FF2B5EF4-FFF2-40B4-BE49-F238E27FC236}">
              <a16:creationId xmlns:a16="http://schemas.microsoft.com/office/drawing/2014/main" xmlns="" id="{ABD39508-C4EF-43CF-A549-9E1FCB634395}"/>
            </a:ext>
          </a:extLst>
        </xdr:cNvPr>
        <xdr:cNvSpPr txBox="1"/>
      </xdr:nvSpPr>
      <xdr:spPr>
        <a:xfrm>
          <a:off x="17823996" y="10376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3" name="直線コネクタ 382">
          <a:extLst>
            <a:ext uri="{FF2B5EF4-FFF2-40B4-BE49-F238E27FC236}">
              <a16:creationId xmlns:a16="http://schemas.microsoft.com/office/drawing/2014/main" xmlns="" id="{B90CFC35-E37F-4CEB-8C62-9C8226A3B42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4" name="テキスト ボックス 383">
          <a:extLst>
            <a:ext uri="{FF2B5EF4-FFF2-40B4-BE49-F238E27FC236}">
              <a16:creationId xmlns:a16="http://schemas.microsoft.com/office/drawing/2014/main" xmlns="" id="{8A08572D-22FE-4E5D-9A2A-CE736399B28C}"/>
            </a:ext>
          </a:extLst>
        </xdr:cNvPr>
        <xdr:cNvSpPr txBox="1"/>
      </xdr:nvSpPr>
      <xdr:spPr>
        <a:xfrm>
          <a:off x="17823996" y="9919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5" name="直線コネクタ 384">
          <a:extLst>
            <a:ext uri="{FF2B5EF4-FFF2-40B4-BE49-F238E27FC236}">
              <a16:creationId xmlns:a16="http://schemas.microsoft.com/office/drawing/2014/main" xmlns="" id="{FC60F109-791F-4A64-9897-9AA316A4909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6" name="テキスト ボックス 385">
          <a:extLst>
            <a:ext uri="{FF2B5EF4-FFF2-40B4-BE49-F238E27FC236}">
              <a16:creationId xmlns:a16="http://schemas.microsoft.com/office/drawing/2014/main" xmlns="" id="{FCBECBEC-B511-406E-9D05-5EFF99435C0C}"/>
            </a:ext>
          </a:extLst>
        </xdr:cNvPr>
        <xdr:cNvSpPr txBox="1"/>
      </xdr:nvSpPr>
      <xdr:spPr>
        <a:xfrm>
          <a:off x="17823996" y="9462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a:extLst>
            <a:ext uri="{FF2B5EF4-FFF2-40B4-BE49-F238E27FC236}">
              <a16:creationId xmlns:a16="http://schemas.microsoft.com/office/drawing/2014/main" xmlns="" id="{A51E04F5-2D5E-4BCB-ACD4-52018402BE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a:extLst>
            <a:ext uri="{FF2B5EF4-FFF2-40B4-BE49-F238E27FC236}">
              <a16:creationId xmlns:a16="http://schemas.microsoft.com/office/drawing/2014/main" xmlns="" id="{D16CDE64-A202-4283-947F-96CEC10DB40B}"/>
            </a:ext>
          </a:extLst>
        </xdr:cNvPr>
        <xdr:cNvSpPr txBox="1"/>
      </xdr:nvSpPr>
      <xdr:spPr>
        <a:xfrm>
          <a:off x="17823996" y="900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a:extLst>
            <a:ext uri="{FF2B5EF4-FFF2-40B4-BE49-F238E27FC236}">
              <a16:creationId xmlns:a16="http://schemas.microsoft.com/office/drawing/2014/main" xmlns="" id="{95A55EB7-68A6-449A-9215-472F33C5A2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390" name="直線コネクタ 389">
          <a:extLst>
            <a:ext uri="{FF2B5EF4-FFF2-40B4-BE49-F238E27FC236}">
              <a16:creationId xmlns:a16="http://schemas.microsoft.com/office/drawing/2014/main" xmlns="" id="{0D7E7D76-E2E4-4454-B0FA-2798C3A9602E}"/>
            </a:ext>
          </a:extLst>
        </xdr:cNvPr>
        <xdr:cNvCxnSpPr/>
      </xdr:nvCxnSpPr>
      <xdr:spPr>
        <a:xfrm flipV="1">
          <a:off x="22164039" y="9808058"/>
          <a:ext cx="0" cy="114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391" name="【保健センター・保健所】&#10;一人当たり面積最小値テキスト">
          <a:extLst>
            <a:ext uri="{FF2B5EF4-FFF2-40B4-BE49-F238E27FC236}">
              <a16:creationId xmlns:a16="http://schemas.microsoft.com/office/drawing/2014/main" xmlns="" id="{8A7390BD-C6E7-4831-81A2-E3FF5AC6103A}"/>
            </a:ext>
          </a:extLst>
        </xdr:cNvPr>
        <xdr:cNvSpPr txBox="1"/>
      </xdr:nvSpPr>
      <xdr:spPr>
        <a:xfrm>
          <a:off x="22202775" y="109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392" name="直線コネクタ 391">
          <a:extLst>
            <a:ext uri="{FF2B5EF4-FFF2-40B4-BE49-F238E27FC236}">
              <a16:creationId xmlns:a16="http://schemas.microsoft.com/office/drawing/2014/main" xmlns="" id="{0AD6F492-BBF8-43C3-AA4C-37735E04320C}"/>
            </a:ext>
          </a:extLst>
        </xdr:cNvPr>
        <xdr:cNvCxnSpPr/>
      </xdr:nvCxnSpPr>
      <xdr:spPr>
        <a:xfrm>
          <a:off x="22075775" y="10957941"/>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393" name="【保健センター・保健所】&#10;一人当たり面積最大値テキスト">
          <a:extLst>
            <a:ext uri="{FF2B5EF4-FFF2-40B4-BE49-F238E27FC236}">
              <a16:creationId xmlns:a16="http://schemas.microsoft.com/office/drawing/2014/main" xmlns="" id="{A4952386-D51D-479E-8B28-60909DBCD9D7}"/>
            </a:ext>
          </a:extLst>
        </xdr:cNvPr>
        <xdr:cNvSpPr txBox="1"/>
      </xdr:nvSpPr>
      <xdr:spPr>
        <a:xfrm>
          <a:off x="22202775"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394" name="直線コネクタ 393">
          <a:extLst>
            <a:ext uri="{FF2B5EF4-FFF2-40B4-BE49-F238E27FC236}">
              <a16:creationId xmlns:a16="http://schemas.microsoft.com/office/drawing/2014/main" xmlns="" id="{1FD0148A-229E-4FF9-9A03-BF2585C2740C}"/>
            </a:ext>
          </a:extLst>
        </xdr:cNvPr>
        <xdr:cNvCxnSpPr/>
      </xdr:nvCxnSpPr>
      <xdr:spPr>
        <a:xfrm>
          <a:off x="22075775" y="9808058"/>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395" name="【保健センター・保健所】&#10;一人当たり面積平均値テキスト">
          <a:extLst>
            <a:ext uri="{FF2B5EF4-FFF2-40B4-BE49-F238E27FC236}">
              <a16:creationId xmlns:a16="http://schemas.microsoft.com/office/drawing/2014/main" xmlns="" id="{65E7E066-D8B0-4482-8F91-35B0619A8423}"/>
            </a:ext>
          </a:extLst>
        </xdr:cNvPr>
        <xdr:cNvSpPr txBox="1"/>
      </xdr:nvSpPr>
      <xdr:spPr>
        <a:xfrm>
          <a:off x="22202775"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396" name="フローチャート: 判断 395">
          <a:extLst>
            <a:ext uri="{FF2B5EF4-FFF2-40B4-BE49-F238E27FC236}">
              <a16:creationId xmlns:a16="http://schemas.microsoft.com/office/drawing/2014/main" xmlns="" id="{5F0FFEEF-5C64-4D2E-9723-8611A6D797E1}"/>
            </a:ext>
          </a:extLst>
        </xdr:cNvPr>
        <xdr:cNvSpPr/>
      </xdr:nvSpPr>
      <xdr:spPr>
        <a:xfrm>
          <a:off x="22113875" y="10849051"/>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397" name="フローチャート: 判断 396">
          <a:extLst>
            <a:ext uri="{FF2B5EF4-FFF2-40B4-BE49-F238E27FC236}">
              <a16:creationId xmlns:a16="http://schemas.microsoft.com/office/drawing/2014/main" xmlns="" id="{60D12359-7E1A-46FC-A2ED-847DA3734C6E}"/>
            </a:ext>
          </a:extLst>
        </xdr:cNvPr>
        <xdr:cNvSpPr/>
      </xdr:nvSpPr>
      <xdr:spPr>
        <a:xfrm>
          <a:off x="21275675" y="10835132"/>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398" name="フローチャート: 判断 397">
          <a:extLst>
            <a:ext uri="{FF2B5EF4-FFF2-40B4-BE49-F238E27FC236}">
              <a16:creationId xmlns:a16="http://schemas.microsoft.com/office/drawing/2014/main" xmlns="" id="{5D2FCA33-F655-48F3-930D-614D020E7B5D}"/>
            </a:ext>
          </a:extLst>
        </xdr:cNvPr>
        <xdr:cNvSpPr/>
      </xdr:nvSpPr>
      <xdr:spPr>
        <a:xfrm>
          <a:off x="20383500" y="108383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399" name="フローチャート: 判断 398">
          <a:extLst>
            <a:ext uri="{FF2B5EF4-FFF2-40B4-BE49-F238E27FC236}">
              <a16:creationId xmlns:a16="http://schemas.microsoft.com/office/drawing/2014/main" xmlns="" id="{A8C3A100-C312-4A12-B948-AF5D68066D61}"/>
            </a:ext>
          </a:extLst>
        </xdr:cNvPr>
        <xdr:cNvSpPr/>
      </xdr:nvSpPr>
      <xdr:spPr>
        <a:xfrm>
          <a:off x="19497675" y="10841761"/>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400" name="フローチャート: 判断 399">
          <a:extLst>
            <a:ext uri="{FF2B5EF4-FFF2-40B4-BE49-F238E27FC236}">
              <a16:creationId xmlns:a16="http://schemas.microsoft.com/office/drawing/2014/main" xmlns="" id="{56E3B935-BCBB-4A4E-A811-4D3301D50337}"/>
            </a:ext>
          </a:extLst>
        </xdr:cNvPr>
        <xdr:cNvSpPr/>
      </xdr:nvSpPr>
      <xdr:spPr>
        <a:xfrm>
          <a:off x="18608675" y="10836707"/>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xmlns="" id="{6945A2C1-0B14-4F03-BBBA-C66F87926EE2}"/>
            </a:ext>
          </a:extLst>
        </xdr:cNvPr>
        <xdr:cNvSpPr txBox="1"/>
      </xdr:nvSpPr>
      <xdr:spPr>
        <a:xfrm>
          <a:off x="219741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xmlns="" id="{CBDD37EA-9FC6-48A4-B06D-D8191C06CF3D}"/>
            </a:ext>
          </a:extLst>
        </xdr:cNvPr>
        <xdr:cNvSpPr txBox="1"/>
      </xdr:nvSpPr>
      <xdr:spPr>
        <a:xfrm>
          <a:off x="21135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xmlns="" id="{C2F6912F-CBC4-4611-9A49-8A71FE5F3035}"/>
            </a:ext>
          </a:extLst>
        </xdr:cNvPr>
        <xdr:cNvSpPr txBox="1"/>
      </xdr:nvSpPr>
      <xdr:spPr>
        <a:xfrm>
          <a:off x="20246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xmlns="" id="{DB739913-D269-4311-B995-09F0263B15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xmlns="" id="{BF22BA6C-5E21-4643-8D5C-21ABE1C23797}"/>
            </a:ext>
          </a:extLst>
        </xdr:cNvPr>
        <xdr:cNvSpPr txBox="1"/>
      </xdr:nvSpPr>
      <xdr:spPr>
        <a:xfrm>
          <a:off x="184689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97561</xdr:rowOff>
    </xdr:from>
    <xdr:to>
      <xdr:col>116</xdr:col>
      <xdr:colOff>114300</xdr:colOff>
      <xdr:row>63</xdr:row>
      <xdr:rowOff>27711</xdr:rowOff>
    </xdr:to>
    <xdr:sp macro="" textlink="">
      <xdr:nvSpPr>
        <xdr:cNvPr id="406" name="楕円 405">
          <a:extLst>
            <a:ext uri="{FF2B5EF4-FFF2-40B4-BE49-F238E27FC236}">
              <a16:creationId xmlns:a16="http://schemas.microsoft.com/office/drawing/2014/main" xmlns="" id="{53281169-0C6C-4665-8739-98B5EAA13B1C}"/>
            </a:ext>
          </a:extLst>
        </xdr:cNvPr>
        <xdr:cNvSpPr/>
      </xdr:nvSpPr>
      <xdr:spPr>
        <a:xfrm>
          <a:off x="22113875" y="10727461"/>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120438</xdr:rowOff>
    </xdr:from>
    <xdr:ext cx="469744" cy="259045"/>
    <xdr:sp macro="" textlink="">
      <xdr:nvSpPr>
        <xdr:cNvPr id="407" name="【保健センター・保健所】&#10;一人当たり面積該当値テキスト">
          <a:extLst>
            <a:ext uri="{FF2B5EF4-FFF2-40B4-BE49-F238E27FC236}">
              <a16:creationId xmlns:a16="http://schemas.microsoft.com/office/drawing/2014/main" xmlns="" id="{5FC5AE67-B245-4CCB-86AF-CF8CE8D2ED07}"/>
            </a:ext>
          </a:extLst>
        </xdr:cNvPr>
        <xdr:cNvSpPr txBox="1"/>
      </xdr:nvSpPr>
      <xdr:spPr>
        <a:xfrm>
          <a:off x="22202775" y="1058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100991</xdr:rowOff>
    </xdr:from>
    <xdr:to>
      <xdr:col>112</xdr:col>
      <xdr:colOff>38100</xdr:colOff>
      <xdr:row>63</xdr:row>
      <xdr:rowOff>31141</xdr:rowOff>
    </xdr:to>
    <xdr:sp macro="" textlink="">
      <xdr:nvSpPr>
        <xdr:cNvPr id="408" name="楕円 407">
          <a:extLst>
            <a:ext uri="{FF2B5EF4-FFF2-40B4-BE49-F238E27FC236}">
              <a16:creationId xmlns:a16="http://schemas.microsoft.com/office/drawing/2014/main" xmlns="" id="{7F8E53A3-31DB-4981-A7DB-738735C980BE}"/>
            </a:ext>
          </a:extLst>
        </xdr:cNvPr>
        <xdr:cNvSpPr/>
      </xdr:nvSpPr>
      <xdr:spPr>
        <a:xfrm>
          <a:off x="21275675" y="10734066"/>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148361</xdr:rowOff>
    </xdr:from>
    <xdr:to>
      <xdr:col>116</xdr:col>
      <xdr:colOff>63500</xdr:colOff>
      <xdr:row>62</xdr:row>
      <xdr:rowOff>151791</xdr:rowOff>
    </xdr:to>
    <xdr:cxnSp macro="">
      <xdr:nvCxnSpPr>
        <xdr:cNvPr id="409" name="直線コネクタ 408">
          <a:extLst>
            <a:ext uri="{FF2B5EF4-FFF2-40B4-BE49-F238E27FC236}">
              <a16:creationId xmlns:a16="http://schemas.microsoft.com/office/drawing/2014/main" xmlns="" id="{A0DA0432-7CB1-4F83-A2F2-979A4134A066}"/>
            </a:ext>
          </a:extLst>
        </xdr:cNvPr>
        <xdr:cNvCxnSpPr/>
      </xdr:nvCxnSpPr>
      <xdr:spPr>
        <a:xfrm flipV="1">
          <a:off x="21326475" y="10778261"/>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103962</xdr:rowOff>
    </xdr:from>
    <xdr:to>
      <xdr:col>107</xdr:col>
      <xdr:colOff>101600</xdr:colOff>
      <xdr:row>63</xdr:row>
      <xdr:rowOff>34112</xdr:rowOff>
    </xdr:to>
    <xdr:sp macro="" textlink="">
      <xdr:nvSpPr>
        <xdr:cNvPr id="410" name="楕円 409">
          <a:extLst>
            <a:ext uri="{FF2B5EF4-FFF2-40B4-BE49-F238E27FC236}">
              <a16:creationId xmlns:a16="http://schemas.microsoft.com/office/drawing/2014/main" xmlns="" id="{06C6FA81-1DFD-4162-9042-61789152042B}"/>
            </a:ext>
          </a:extLst>
        </xdr:cNvPr>
        <xdr:cNvSpPr/>
      </xdr:nvSpPr>
      <xdr:spPr>
        <a:xfrm>
          <a:off x="20383500" y="10737037"/>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151791</xdr:rowOff>
    </xdr:from>
    <xdr:to>
      <xdr:col>111</xdr:col>
      <xdr:colOff>177800</xdr:colOff>
      <xdr:row>62</xdr:row>
      <xdr:rowOff>154762</xdr:rowOff>
    </xdr:to>
    <xdr:cxnSp macro="">
      <xdr:nvCxnSpPr>
        <xdr:cNvPr id="411" name="直線コネクタ 410">
          <a:extLst>
            <a:ext uri="{FF2B5EF4-FFF2-40B4-BE49-F238E27FC236}">
              <a16:creationId xmlns:a16="http://schemas.microsoft.com/office/drawing/2014/main" xmlns="" id="{A0460511-F1BD-4950-91EC-FF13FEE28A93}"/>
            </a:ext>
          </a:extLst>
        </xdr:cNvPr>
        <xdr:cNvCxnSpPr/>
      </xdr:nvCxnSpPr>
      <xdr:spPr>
        <a:xfrm flipV="1">
          <a:off x="20437475" y="1078169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103734</xdr:rowOff>
    </xdr:from>
    <xdr:to>
      <xdr:col>102</xdr:col>
      <xdr:colOff>165100</xdr:colOff>
      <xdr:row>63</xdr:row>
      <xdr:rowOff>33884</xdr:rowOff>
    </xdr:to>
    <xdr:sp macro="" textlink="">
      <xdr:nvSpPr>
        <xdr:cNvPr id="412" name="楕円 411">
          <a:extLst>
            <a:ext uri="{FF2B5EF4-FFF2-40B4-BE49-F238E27FC236}">
              <a16:creationId xmlns:a16="http://schemas.microsoft.com/office/drawing/2014/main" xmlns="" id="{5DE88919-FB39-43A9-AFD2-3AA99B522C5C}"/>
            </a:ext>
          </a:extLst>
        </xdr:cNvPr>
        <xdr:cNvSpPr/>
      </xdr:nvSpPr>
      <xdr:spPr>
        <a:xfrm>
          <a:off x="19497675" y="10736809"/>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154534</xdr:rowOff>
    </xdr:from>
    <xdr:to>
      <xdr:col>107</xdr:col>
      <xdr:colOff>50800</xdr:colOff>
      <xdr:row>62</xdr:row>
      <xdr:rowOff>154762</xdr:rowOff>
    </xdr:to>
    <xdr:cxnSp macro="">
      <xdr:nvCxnSpPr>
        <xdr:cNvPr id="413" name="直線コネクタ 412">
          <a:extLst>
            <a:ext uri="{FF2B5EF4-FFF2-40B4-BE49-F238E27FC236}">
              <a16:creationId xmlns:a16="http://schemas.microsoft.com/office/drawing/2014/main" xmlns="" id="{A9F987F6-9D7C-4C70-A3A3-6C8214ECB64B}"/>
            </a:ext>
          </a:extLst>
        </xdr:cNvPr>
        <xdr:cNvCxnSpPr/>
      </xdr:nvCxnSpPr>
      <xdr:spPr>
        <a:xfrm>
          <a:off x="19545300" y="10784434"/>
          <a:ext cx="892175"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107391</xdr:rowOff>
    </xdr:from>
    <xdr:to>
      <xdr:col>98</xdr:col>
      <xdr:colOff>38100</xdr:colOff>
      <xdr:row>63</xdr:row>
      <xdr:rowOff>37541</xdr:rowOff>
    </xdr:to>
    <xdr:sp macro="" textlink="">
      <xdr:nvSpPr>
        <xdr:cNvPr id="414" name="楕円 413">
          <a:extLst>
            <a:ext uri="{FF2B5EF4-FFF2-40B4-BE49-F238E27FC236}">
              <a16:creationId xmlns:a16="http://schemas.microsoft.com/office/drawing/2014/main" xmlns="" id="{FC455FC3-594C-40FC-966E-9C9100D683D2}"/>
            </a:ext>
          </a:extLst>
        </xdr:cNvPr>
        <xdr:cNvSpPr/>
      </xdr:nvSpPr>
      <xdr:spPr>
        <a:xfrm>
          <a:off x="18608675" y="10740466"/>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154534</xdr:rowOff>
    </xdr:from>
    <xdr:to>
      <xdr:col>102</xdr:col>
      <xdr:colOff>114300</xdr:colOff>
      <xdr:row>62</xdr:row>
      <xdr:rowOff>158191</xdr:rowOff>
    </xdr:to>
    <xdr:cxnSp macro="">
      <xdr:nvCxnSpPr>
        <xdr:cNvPr id="415" name="直線コネクタ 414">
          <a:extLst>
            <a:ext uri="{FF2B5EF4-FFF2-40B4-BE49-F238E27FC236}">
              <a16:creationId xmlns:a16="http://schemas.microsoft.com/office/drawing/2014/main" xmlns="" id="{9224DDB9-FE64-41AB-8F1A-F1E0FD4C2E84}"/>
            </a:ext>
          </a:extLst>
        </xdr:cNvPr>
        <xdr:cNvCxnSpPr/>
      </xdr:nvCxnSpPr>
      <xdr:spPr>
        <a:xfrm flipV="1">
          <a:off x="18659475" y="10784434"/>
          <a:ext cx="885825"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416" name="n_1aveValue【保健センター・保健所】&#10;一人当たり面積">
          <a:extLst>
            <a:ext uri="{FF2B5EF4-FFF2-40B4-BE49-F238E27FC236}">
              <a16:creationId xmlns:a16="http://schemas.microsoft.com/office/drawing/2014/main" xmlns="" id="{07C0CE44-9262-4BF7-97D7-BCEA19C5A0AC}"/>
            </a:ext>
          </a:extLst>
        </xdr:cNvPr>
        <xdr:cNvSpPr txBox="1"/>
      </xdr:nvSpPr>
      <xdr:spPr>
        <a:xfrm>
          <a:off x="21078902" y="109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417" name="n_2aveValue【保健センター・保健所】&#10;一人当たり面積">
          <a:extLst>
            <a:ext uri="{FF2B5EF4-FFF2-40B4-BE49-F238E27FC236}">
              <a16:creationId xmlns:a16="http://schemas.microsoft.com/office/drawing/2014/main" xmlns="" id="{924A211E-FEA0-4E81-89E0-DDA115301F18}"/>
            </a:ext>
          </a:extLst>
        </xdr:cNvPr>
        <xdr:cNvSpPr txBox="1"/>
      </xdr:nvSpPr>
      <xdr:spPr>
        <a:xfrm>
          <a:off x="20202602"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418" name="n_3aveValue【保健センター・保健所】&#10;一人当たり面積">
          <a:extLst>
            <a:ext uri="{FF2B5EF4-FFF2-40B4-BE49-F238E27FC236}">
              <a16:creationId xmlns:a16="http://schemas.microsoft.com/office/drawing/2014/main" xmlns="" id="{7D17B735-2F87-4BE1-8CC7-F40AE2338E8A}"/>
            </a:ext>
          </a:extLst>
        </xdr:cNvPr>
        <xdr:cNvSpPr txBox="1"/>
      </xdr:nvSpPr>
      <xdr:spPr>
        <a:xfrm>
          <a:off x="19313602"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124909</xdr:rowOff>
    </xdr:from>
    <xdr:ext cx="469744" cy="259045"/>
    <xdr:sp macro="" textlink="">
      <xdr:nvSpPr>
        <xdr:cNvPr id="419" name="n_4aveValue【保健センター・保健所】&#10;一人当たり面積">
          <a:extLst>
            <a:ext uri="{FF2B5EF4-FFF2-40B4-BE49-F238E27FC236}">
              <a16:creationId xmlns:a16="http://schemas.microsoft.com/office/drawing/2014/main" xmlns="" id="{BC48EDBA-F0BF-43DF-8823-028F0FE463E9}"/>
            </a:ext>
          </a:extLst>
        </xdr:cNvPr>
        <xdr:cNvSpPr txBox="1"/>
      </xdr:nvSpPr>
      <xdr:spPr>
        <a:xfrm>
          <a:off x="18421427" y="1092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47668</xdr:rowOff>
    </xdr:from>
    <xdr:ext cx="469744" cy="259045"/>
    <xdr:sp macro="" textlink="">
      <xdr:nvSpPr>
        <xdr:cNvPr id="420" name="n_1mainValue【保健センター・保健所】&#10;一人当たり面積">
          <a:extLst>
            <a:ext uri="{FF2B5EF4-FFF2-40B4-BE49-F238E27FC236}">
              <a16:creationId xmlns:a16="http://schemas.microsoft.com/office/drawing/2014/main" xmlns="" id="{250273FC-0A17-4B51-AA4B-AAE709BEB87B}"/>
            </a:ext>
          </a:extLst>
        </xdr:cNvPr>
        <xdr:cNvSpPr txBox="1"/>
      </xdr:nvSpPr>
      <xdr:spPr>
        <a:xfrm>
          <a:off x="21078902" y="1050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50639</xdr:rowOff>
    </xdr:from>
    <xdr:ext cx="469744" cy="259045"/>
    <xdr:sp macro="" textlink="">
      <xdr:nvSpPr>
        <xdr:cNvPr id="421" name="n_2mainValue【保健センター・保健所】&#10;一人当たり面積">
          <a:extLst>
            <a:ext uri="{FF2B5EF4-FFF2-40B4-BE49-F238E27FC236}">
              <a16:creationId xmlns:a16="http://schemas.microsoft.com/office/drawing/2014/main" xmlns="" id="{37CA808A-DBA7-4DF5-9FB4-2920221330C6}"/>
            </a:ext>
          </a:extLst>
        </xdr:cNvPr>
        <xdr:cNvSpPr txBox="1"/>
      </xdr:nvSpPr>
      <xdr:spPr>
        <a:xfrm>
          <a:off x="20202602" y="105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50411</xdr:rowOff>
    </xdr:from>
    <xdr:ext cx="469744" cy="259045"/>
    <xdr:sp macro="" textlink="">
      <xdr:nvSpPr>
        <xdr:cNvPr id="422" name="n_3mainValue【保健センター・保健所】&#10;一人当たり面積">
          <a:extLst>
            <a:ext uri="{FF2B5EF4-FFF2-40B4-BE49-F238E27FC236}">
              <a16:creationId xmlns:a16="http://schemas.microsoft.com/office/drawing/2014/main" xmlns="" id="{5B097FAA-79F6-4FC5-BCF8-F0A9F73B52AD}"/>
            </a:ext>
          </a:extLst>
        </xdr:cNvPr>
        <xdr:cNvSpPr txBox="1"/>
      </xdr:nvSpPr>
      <xdr:spPr>
        <a:xfrm>
          <a:off x="19313602" y="1051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54068</xdr:rowOff>
    </xdr:from>
    <xdr:ext cx="469744" cy="259045"/>
    <xdr:sp macro="" textlink="">
      <xdr:nvSpPr>
        <xdr:cNvPr id="423" name="n_4mainValue【保健センター・保健所】&#10;一人当たり面積">
          <a:extLst>
            <a:ext uri="{FF2B5EF4-FFF2-40B4-BE49-F238E27FC236}">
              <a16:creationId xmlns:a16="http://schemas.microsoft.com/office/drawing/2014/main" xmlns="" id="{6EBAD8C3-5B5D-468F-940C-6FBEDF72D79E}"/>
            </a:ext>
          </a:extLst>
        </xdr:cNvPr>
        <xdr:cNvSpPr txBox="1"/>
      </xdr:nvSpPr>
      <xdr:spPr>
        <a:xfrm>
          <a:off x="18421427" y="1051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a:extLst>
            <a:ext uri="{FF2B5EF4-FFF2-40B4-BE49-F238E27FC236}">
              <a16:creationId xmlns:a16="http://schemas.microsoft.com/office/drawing/2014/main" xmlns="" id="{5D191BC3-7EDE-41DF-A3FD-AD20D1C9438C}"/>
            </a:ext>
          </a:extLst>
        </xdr:cNvPr>
        <xdr:cNvSpPr/>
      </xdr:nvSpPr>
      <xdr:spPr>
        <a:xfrm>
          <a:off x="12449175"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a:extLst>
            <a:ext uri="{FF2B5EF4-FFF2-40B4-BE49-F238E27FC236}">
              <a16:creationId xmlns:a16="http://schemas.microsoft.com/office/drawing/2014/main" xmlns="" id="{D52D6A25-4A1A-4FDC-B55C-5D26A56ACF96}"/>
            </a:ext>
          </a:extLst>
        </xdr:cNvPr>
        <xdr:cNvSpPr/>
      </xdr:nvSpPr>
      <xdr:spPr>
        <a:xfrm>
          <a:off x="12573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a:extLst>
            <a:ext uri="{FF2B5EF4-FFF2-40B4-BE49-F238E27FC236}">
              <a16:creationId xmlns:a16="http://schemas.microsoft.com/office/drawing/2014/main" xmlns="" id="{C4EFCAD1-7C81-4E06-8E7D-1F330595665B}"/>
            </a:ext>
          </a:extLst>
        </xdr:cNvPr>
        <xdr:cNvSpPr/>
      </xdr:nvSpPr>
      <xdr:spPr>
        <a:xfrm>
          <a:off x="12573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a:extLst>
            <a:ext uri="{FF2B5EF4-FFF2-40B4-BE49-F238E27FC236}">
              <a16:creationId xmlns:a16="http://schemas.microsoft.com/office/drawing/2014/main" xmlns="" id="{7D735FC0-345F-4689-BC10-F04BEF7A86C4}"/>
            </a:ext>
          </a:extLst>
        </xdr:cNvPr>
        <xdr:cNvSpPr/>
      </xdr:nvSpPr>
      <xdr:spPr>
        <a:xfrm>
          <a:off x="13592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a:extLst>
            <a:ext uri="{FF2B5EF4-FFF2-40B4-BE49-F238E27FC236}">
              <a16:creationId xmlns:a16="http://schemas.microsoft.com/office/drawing/2014/main" xmlns="" id="{AC890424-27D9-4B51-B72A-52F378EEC347}"/>
            </a:ext>
          </a:extLst>
        </xdr:cNvPr>
        <xdr:cNvSpPr/>
      </xdr:nvSpPr>
      <xdr:spPr>
        <a:xfrm>
          <a:off x="13592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a:extLst>
            <a:ext uri="{FF2B5EF4-FFF2-40B4-BE49-F238E27FC236}">
              <a16:creationId xmlns:a16="http://schemas.microsoft.com/office/drawing/2014/main" xmlns="" id="{912CFC88-D137-4EA8-B399-E2FD8E67EAB1}"/>
            </a:ext>
          </a:extLst>
        </xdr:cNvPr>
        <xdr:cNvSpPr/>
      </xdr:nvSpPr>
      <xdr:spPr>
        <a:xfrm>
          <a:off x="14735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a:extLst>
            <a:ext uri="{FF2B5EF4-FFF2-40B4-BE49-F238E27FC236}">
              <a16:creationId xmlns:a16="http://schemas.microsoft.com/office/drawing/2014/main" xmlns="" id="{27426B30-756D-4B36-8324-5154597C6950}"/>
            </a:ext>
          </a:extLst>
        </xdr:cNvPr>
        <xdr:cNvSpPr/>
      </xdr:nvSpPr>
      <xdr:spPr>
        <a:xfrm>
          <a:off x="14735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a:extLst>
            <a:ext uri="{FF2B5EF4-FFF2-40B4-BE49-F238E27FC236}">
              <a16:creationId xmlns:a16="http://schemas.microsoft.com/office/drawing/2014/main" xmlns="" id="{8BE1599A-BDA2-45E8-921E-1D69A2DDE4D4}"/>
            </a:ext>
          </a:extLst>
        </xdr:cNvPr>
        <xdr:cNvSpPr/>
      </xdr:nvSpPr>
      <xdr:spPr>
        <a:xfrm>
          <a:off x="12449175"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a:extLst>
            <a:ext uri="{FF2B5EF4-FFF2-40B4-BE49-F238E27FC236}">
              <a16:creationId xmlns:a16="http://schemas.microsoft.com/office/drawing/2014/main" xmlns="" id="{7D1D38EB-E2ED-4461-B8AB-CAA138EA79D6}"/>
            </a:ext>
          </a:extLst>
        </xdr:cNvPr>
        <xdr:cNvSpPr txBox="1"/>
      </xdr:nvSpPr>
      <xdr:spPr>
        <a:xfrm>
          <a:off x="124110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a:extLst>
            <a:ext uri="{FF2B5EF4-FFF2-40B4-BE49-F238E27FC236}">
              <a16:creationId xmlns:a16="http://schemas.microsoft.com/office/drawing/2014/main" xmlns="" id="{8DA15647-44EE-49E5-B1C2-1489989723B3}"/>
            </a:ext>
          </a:extLst>
        </xdr:cNvPr>
        <xdr:cNvCxnSpPr/>
      </xdr:nvCxnSpPr>
      <xdr:spPr>
        <a:xfrm>
          <a:off x="12449175"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a:extLst>
            <a:ext uri="{FF2B5EF4-FFF2-40B4-BE49-F238E27FC236}">
              <a16:creationId xmlns:a16="http://schemas.microsoft.com/office/drawing/2014/main" xmlns="" id="{1FCD4B5A-D5D4-4B69-8DCF-888DEC45B89C}"/>
            </a:ext>
          </a:extLst>
        </xdr:cNvPr>
        <xdr:cNvSpPr txBox="1"/>
      </xdr:nvSpPr>
      <xdr:spPr>
        <a:xfrm>
          <a:off x="11978821" y="1510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5" name="直線コネクタ 434">
          <a:extLst>
            <a:ext uri="{FF2B5EF4-FFF2-40B4-BE49-F238E27FC236}">
              <a16:creationId xmlns:a16="http://schemas.microsoft.com/office/drawing/2014/main" xmlns="" id="{0B1CDB0D-3DCB-4EE7-BD00-03BF2509AD29}"/>
            </a:ext>
          </a:extLst>
        </xdr:cNvPr>
        <xdr:cNvCxnSpPr/>
      </xdr:nvCxnSpPr>
      <xdr:spPr>
        <a:xfrm>
          <a:off x="12449175"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6" name="テキスト ボックス 435">
          <a:extLst>
            <a:ext uri="{FF2B5EF4-FFF2-40B4-BE49-F238E27FC236}">
              <a16:creationId xmlns:a16="http://schemas.microsoft.com/office/drawing/2014/main" xmlns="" id="{4F679F8B-71CB-402D-90C3-39B12AA1D087}"/>
            </a:ext>
          </a:extLst>
        </xdr:cNvPr>
        <xdr:cNvSpPr txBox="1"/>
      </xdr:nvSpPr>
      <xdr:spPr>
        <a:xfrm>
          <a:off x="11978821" y="147743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7" name="直線コネクタ 436">
          <a:extLst>
            <a:ext uri="{FF2B5EF4-FFF2-40B4-BE49-F238E27FC236}">
              <a16:creationId xmlns:a16="http://schemas.microsoft.com/office/drawing/2014/main" xmlns="" id="{CE76F608-C480-4AFD-B4C3-3B2D3C8CEC76}"/>
            </a:ext>
          </a:extLst>
        </xdr:cNvPr>
        <xdr:cNvCxnSpPr/>
      </xdr:nvCxnSpPr>
      <xdr:spPr>
        <a:xfrm>
          <a:off x="12449175" y="1459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8" name="テキスト ボックス 437">
          <a:extLst>
            <a:ext uri="{FF2B5EF4-FFF2-40B4-BE49-F238E27FC236}">
              <a16:creationId xmlns:a16="http://schemas.microsoft.com/office/drawing/2014/main" xmlns="" id="{330544EC-B76E-4774-945F-DAA2F208254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9" name="直線コネクタ 438">
          <a:extLst>
            <a:ext uri="{FF2B5EF4-FFF2-40B4-BE49-F238E27FC236}">
              <a16:creationId xmlns:a16="http://schemas.microsoft.com/office/drawing/2014/main" xmlns="" id="{B9F698B2-EFF5-48C7-BD93-B6205194644E}"/>
            </a:ext>
          </a:extLst>
        </xdr:cNvPr>
        <xdr:cNvCxnSpPr/>
      </xdr:nvCxnSpPr>
      <xdr:spPr>
        <a:xfrm>
          <a:off x="12449175" y="142634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0" name="テキスト ボックス 439">
          <a:extLst>
            <a:ext uri="{FF2B5EF4-FFF2-40B4-BE49-F238E27FC236}">
              <a16:creationId xmlns:a16="http://schemas.microsoft.com/office/drawing/2014/main" xmlns="" id="{F12C81EE-8427-4FD8-B57B-0485CDC5614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1" name="直線コネクタ 440">
          <a:extLst>
            <a:ext uri="{FF2B5EF4-FFF2-40B4-BE49-F238E27FC236}">
              <a16:creationId xmlns:a16="http://schemas.microsoft.com/office/drawing/2014/main" xmlns="" id="{952C759E-559A-4EC1-B583-61FBE48440FB}"/>
            </a:ext>
          </a:extLst>
        </xdr:cNvPr>
        <xdr:cNvCxnSpPr/>
      </xdr:nvCxnSpPr>
      <xdr:spPr>
        <a:xfrm>
          <a:off x="12449175" y="1393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2" name="テキスト ボックス 441">
          <a:extLst>
            <a:ext uri="{FF2B5EF4-FFF2-40B4-BE49-F238E27FC236}">
              <a16:creationId xmlns:a16="http://schemas.microsoft.com/office/drawing/2014/main" xmlns="" id="{E555BE86-EE8F-4F85-AE3B-3914554C18F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3" name="直線コネクタ 442">
          <a:extLst>
            <a:ext uri="{FF2B5EF4-FFF2-40B4-BE49-F238E27FC236}">
              <a16:creationId xmlns:a16="http://schemas.microsoft.com/office/drawing/2014/main" xmlns="" id="{DF919A7E-9E44-4D86-B6E6-52F2E6D7E0D9}"/>
            </a:ext>
          </a:extLst>
        </xdr:cNvPr>
        <xdr:cNvCxnSpPr/>
      </xdr:nvCxnSpPr>
      <xdr:spPr>
        <a:xfrm>
          <a:off x="12449175" y="1361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4" name="テキスト ボックス 443">
          <a:extLst>
            <a:ext uri="{FF2B5EF4-FFF2-40B4-BE49-F238E27FC236}">
              <a16:creationId xmlns:a16="http://schemas.microsoft.com/office/drawing/2014/main" xmlns="" id="{01AF66E8-6892-40ED-8C0B-88E979CE9A6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5" name="直線コネクタ 444">
          <a:extLst>
            <a:ext uri="{FF2B5EF4-FFF2-40B4-BE49-F238E27FC236}">
              <a16:creationId xmlns:a16="http://schemas.microsoft.com/office/drawing/2014/main" xmlns="" id="{C32E94C8-A8FF-4C69-9579-2A01BA9E6C6D}"/>
            </a:ext>
          </a:extLst>
        </xdr:cNvPr>
        <xdr:cNvCxnSpPr/>
      </xdr:nvCxnSpPr>
      <xdr:spPr>
        <a:xfrm>
          <a:off x="12449175"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6" name="テキスト ボックス 445">
          <a:extLst>
            <a:ext uri="{FF2B5EF4-FFF2-40B4-BE49-F238E27FC236}">
              <a16:creationId xmlns:a16="http://schemas.microsoft.com/office/drawing/2014/main" xmlns="" id="{CF7EED57-194B-49E8-BB3F-F71E9ABCB55C}"/>
            </a:ext>
          </a:extLst>
        </xdr:cNvPr>
        <xdr:cNvSpPr txBox="1"/>
      </xdr:nvSpPr>
      <xdr:spPr>
        <a:xfrm>
          <a:off x="12110236" y="131415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a:extLst>
            <a:ext uri="{FF2B5EF4-FFF2-40B4-BE49-F238E27FC236}">
              <a16:creationId xmlns:a16="http://schemas.microsoft.com/office/drawing/2014/main" xmlns="" id="{4D2934B5-2CD2-43C8-A65D-3CBA6CD0F2E1}"/>
            </a:ext>
          </a:extLst>
        </xdr:cNvPr>
        <xdr:cNvCxnSpPr/>
      </xdr:nvCxnSpPr>
      <xdr:spPr>
        <a:xfrm>
          <a:off x="12449175"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xmlns="" id="{CB9B2B29-3FF9-4598-A510-8955DA20EB78}"/>
            </a:ext>
          </a:extLst>
        </xdr:cNvPr>
        <xdr:cNvSpPr/>
      </xdr:nvSpPr>
      <xdr:spPr>
        <a:xfrm>
          <a:off x="12449175"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544</xdr:rowOff>
    </xdr:from>
    <xdr:to>
      <xdr:col>85</xdr:col>
      <xdr:colOff>126364</xdr:colOff>
      <xdr:row>86</xdr:row>
      <xdr:rowOff>123008</xdr:rowOff>
    </xdr:to>
    <xdr:cxnSp macro="">
      <xdr:nvCxnSpPr>
        <xdr:cNvPr id="449" name="直線コネクタ 448">
          <a:extLst>
            <a:ext uri="{FF2B5EF4-FFF2-40B4-BE49-F238E27FC236}">
              <a16:creationId xmlns:a16="http://schemas.microsoft.com/office/drawing/2014/main" xmlns="" id="{7A233017-57DA-4BE4-8C1A-13D406110061}"/>
            </a:ext>
          </a:extLst>
        </xdr:cNvPr>
        <xdr:cNvCxnSpPr/>
      </xdr:nvCxnSpPr>
      <xdr:spPr>
        <a:xfrm flipV="1">
          <a:off x="16322039" y="13545094"/>
          <a:ext cx="0" cy="132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450" name="【消防施設】&#10;有形固定資産減価償却率最小値テキスト">
          <a:extLst>
            <a:ext uri="{FF2B5EF4-FFF2-40B4-BE49-F238E27FC236}">
              <a16:creationId xmlns:a16="http://schemas.microsoft.com/office/drawing/2014/main" xmlns="" id="{FBEBF65B-31C1-4231-A313-ED37E75CA2F3}"/>
            </a:ext>
          </a:extLst>
        </xdr:cNvPr>
        <xdr:cNvSpPr txBox="1"/>
      </xdr:nvSpPr>
      <xdr:spPr>
        <a:xfrm>
          <a:off x="16360775" y="1487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451" name="直線コネクタ 450">
          <a:extLst>
            <a:ext uri="{FF2B5EF4-FFF2-40B4-BE49-F238E27FC236}">
              <a16:creationId xmlns:a16="http://schemas.microsoft.com/office/drawing/2014/main" xmlns="" id="{D11310FC-3079-4C10-88FF-AADBF3CF8D41}"/>
            </a:ext>
          </a:extLst>
        </xdr:cNvPr>
        <xdr:cNvCxnSpPr/>
      </xdr:nvCxnSpPr>
      <xdr:spPr>
        <a:xfrm>
          <a:off x="16230600" y="14870883"/>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118671</xdr:rowOff>
    </xdr:from>
    <xdr:ext cx="405111" cy="259045"/>
    <xdr:sp macro="" textlink="">
      <xdr:nvSpPr>
        <xdr:cNvPr id="452" name="【消防施設】&#10;有形固定資産減価償却率最大値テキスト">
          <a:extLst>
            <a:ext uri="{FF2B5EF4-FFF2-40B4-BE49-F238E27FC236}">
              <a16:creationId xmlns:a16="http://schemas.microsoft.com/office/drawing/2014/main" xmlns="" id="{9CF73FE5-4314-45DE-86D4-8A24B19FB704}"/>
            </a:ext>
          </a:extLst>
        </xdr:cNvPr>
        <xdr:cNvSpPr txBox="1"/>
      </xdr:nvSpPr>
      <xdr:spPr>
        <a:xfrm>
          <a:off x="16360775" y="1332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544</xdr:rowOff>
    </xdr:from>
    <xdr:to>
      <xdr:col>86</xdr:col>
      <xdr:colOff>25400</xdr:colOff>
      <xdr:row>79</xdr:row>
      <xdr:rowOff>544</xdr:rowOff>
    </xdr:to>
    <xdr:cxnSp macro="">
      <xdr:nvCxnSpPr>
        <xdr:cNvPr id="453" name="直線コネクタ 452">
          <a:extLst>
            <a:ext uri="{FF2B5EF4-FFF2-40B4-BE49-F238E27FC236}">
              <a16:creationId xmlns:a16="http://schemas.microsoft.com/office/drawing/2014/main" xmlns="" id="{DB1EF8F1-C428-4844-9B48-EFA582506181}"/>
            </a:ext>
          </a:extLst>
        </xdr:cNvPr>
        <xdr:cNvCxnSpPr/>
      </xdr:nvCxnSpPr>
      <xdr:spPr>
        <a:xfrm>
          <a:off x="16230600" y="13545094"/>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54" name="【消防施設】&#10;有形固定資産減価償却率平均値テキスト">
          <a:extLst>
            <a:ext uri="{FF2B5EF4-FFF2-40B4-BE49-F238E27FC236}">
              <a16:creationId xmlns:a16="http://schemas.microsoft.com/office/drawing/2014/main" xmlns="" id="{DA3B6A62-C049-43BA-9696-453FD6FC8FEA}"/>
            </a:ext>
          </a:extLst>
        </xdr:cNvPr>
        <xdr:cNvSpPr txBox="1"/>
      </xdr:nvSpPr>
      <xdr:spPr>
        <a:xfrm>
          <a:off x="16360775"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55" name="フローチャート: 判断 454">
          <a:extLst>
            <a:ext uri="{FF2B5EF4-FFF2-40B4-BE49-F238E27FC236}">
              <a16:creationId xmlns:a16="http://schemas.microsoft.com/office/drawing/2014/main" xmlns="" id="{816F9E8A-1640-4A33-848A-FA23826A491B}"/>
            </a:ext>
          </a:extLst>
        </xdr:cNvPr>
        <xdr:cNvSpPr/>
      </xdr:nvSpPr>
      <xdr:spPr>
        <a:xfrm>
          <a:off x="16268700" y="141147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153851</xdr:rowOff>
    </xdr:from>
    <xdr:to>
      <xdr:col>81</xdr:col>
      <xdr:colOff>101600</xdr:colOff>
      <xdr:row>83</xdr:row>
      <xdr:rowOff>84001</xdr:rowOff>
    </xdr:to>
    <xdr:sp macro="" textlink="">
      <xdr:nvSpPr>
        <xdr:cNvPr id="456" name="フローチャート: 判断 455">
          <a:extLst>
            <a:ext uri="{FF2B5EF4-FFF2-40B4-BE49-F238E27FC236}">
              <a16:creationId xmlns:a16="http://schemas.microsoft.com/office/drawing/2014/main" xmlns="" id="{5BD826B4-B957-4FCB-B0DB-BF8DB9ADEE15}"/>
            </a:ext>
          </a:extLst>
        </xdr:cNvPr>
        <xdr:cNvSpPr/>
      </xdr:nvSpPr>
      <xdr:spPr>
        <a:xfrm>
          <a:off x="15430500" y="1421275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457" name="フローチャート: 判断 456">
          <a:extLst>
            <a:ext uri="{FF2B5EF4-FFF2-40B4-BE49-F238E27FC236}">
              <a16:creationId xmlns:a16="http://schemas.microsoft.com/office/drawing/2014/main" xmlns="" id="{7A6C3515-6608-40C8-8DA9-03DF211D0CDC}"/>
            </a:ext>
          </a:extLst>
        </xdr:cNvPr>
        <xdr:cNvSpPr/>
      </xdr:nvSpPr>
      <xdr:spPr>
        <a:xfrm>
          <a:off x="14544675" y="14243686"/>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157118</xdr:rowOff>
    </xdr:from>
    <xdr:to>
      <xdr:col>72</xdr:col>
      <xdr:colOff>38100</xdr:colOff>
      <xdr:row>83</xdr:row>
      <xdr:rowOff>87268</xdr:rowOff>
    </xdr:to>
    <xdr:sp macro="" textlink="">
      <xdr:nvSpPr>
        <xdr:cNvPr id="458" name="フローチャート: 判断 457">
          <a:extLst>
            <a:ext uri="{FF2B5EF4-FFF2-40B4-BE49-F238E27FC236}">
              <a16:creationId xmlns:a16="http://schemas.microsoft.com/office/drawing/2014/main" xmlns="" id="{37BF0CA7-E5D6-4398-AC2E-51857666CF68}"/>
            </a:ext>
          </a:extLst>
        </xdr:cNvPr>
        <xdr:cNvSpPr/>
      </xdr:nvSpPr>
      <xdr:spPr>
        <a:xfrm>
          <a:off x="13655675" y="14216018"/>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73842</xdr:rowOff>
    </xdr:from>
    <xdr:to>
      <xdr:col>67</xdr:col>
      <xdr:colOff>101600</xdr:colOff>
      <xdr:row>83</xdr:row>
      <xdr:rowOff>3992</xdr:rowOff>
    </xdr:to>
    <xdr:sp macro="" textlink="">
      <xdr:nvSpPr>
        <xdr:cNvPr id="459" name="フローチャート: 判断 458">
          <a:extLst>
            <a:ext uri="{FF2B5EF4-FFF2-40B4-BE49-F238E27FC236}">
              <a16:creationId xmlns:a16="http://schemas.microsoft.com/office/drawing/2014/main" xmlns="" id="{DD63D1A5-79A9-49FD-9C44-97F29C29272D}"/>
            </a:ext>
          </a:extLst>
        </xdr:cNvPr>
        <xdr:cNvSpPr/>
      </xdr:nvSpPr>
      <xdr:spPr>
        <a:xfrm>
          <a:off x="12763500" y="14132742"/>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xmlns="" id="{3BF8585F-7A5A-49CD-BF29-905ABB6CDEF7}"/>
            </a:ext>
          </a:extLst>
        </xdr:cNvPr>
        <xdr:cNvSpPr txBox="1"/>
      </xdr:nvSpPr>
      <xdr:spPr>
        <a:xfrm>
          <a:off x="161321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xmlns="" id="{55615386-3D3A-40F6-A96D-CAF2CEA41070}"/>
            </a:ext>
          </a:extLst>
        </xdr:cNvPr>
        <xdr:cNvSpPr txBox="1"/>
      </xdr:nvSpPr>
      <xdr:spPr>
        <a:xfrm>
          <a:off x="15293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xmlns="" id="{49A3FC89-2799-45B7-847B-2BEA3EDB684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xmlns="" id="{E43A1F1C-EBF2-42E8-AEBE-401E98FC57E3}"/>
            </a:ext>
          </a:extLst>
        </xdr:cNvPr>
        <xdr:cNvSpPr txBox="1"/>
      </xdr:nvSpPr>
      <xdr:spPr>
        <a:xfrm>
          <a:off x="13515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xmlns="" id="{1380753D-BA18-4E12-BB64-AB494C63A9EF}"/>
            </a:ext>
          </a:extLst>
        </xdr:cNvPr>
        <xdr:cNvSpPr txBox="1"/>
      </xdr:nvSpPr>
      <xdr:spPr>
        <a:xfrm>
          <a:off x="12626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127726</xdr:rowOff>
    </xdr:from>
    <xdr:to>
      <xdr:col>85</xdr:col>
      <xdr:colOff>177800</xdr:colOff>
      <xdr:row>80</xdr:row>
      <xdr:rowOff>57876</xdr:rowOff>
    </xdr:to>
    <xdr:sp macro="" textlink="">
      <xdr:nvSpPr>
        <xdr:cNvPr id="465" name="楕円 464">
          <a:extLst>
            <a:ext uri="{FF2B5EF4-FFF2-40B4-BE49-F238E27FC236}">
              <a16:creationId xmlns:a16="http://schemas.microsoft.com/office/drawing/2014/main" xmlns="" id="{845FA4A6-57FA-41C4-B9CA-E8FC066B3BCD}"/>
            </a:ext>
          </a:extLst>
        </xdr:cNvPr>
        <xdr:cNvSpPr/>
      </xdr:nvSpPr>
      <xdr:spPr>
        <a:xfrm>
          <a:off x="16268700" y="13675451"/>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150603</xdr:rowOff>
    </xdr:from>
    <xdr:ext cx="405111" cy="259045"/>
    <xdr:sp macro="" textlink="">
      <xdr:nvSpPr>
        <xdr:cNvPr id="466" name="【消防施設】&#10;有形固定資産減価償却率該当値テキスト">
          <a:extLst>
            <a:ext uri="{FF2B5EF4-FFF2-40B4-BE49-F238E27FC236}">
              <a16:creationId xmlns:a16="http://schemas.microsoft.com/office/drawing/2014/main" xmlns="" id="{F0C866F5-2626-4001-AACD-ED743D56CA78}"/>
            </a:ext>
          </a:extLst>
        </xdr:cNvPr>
        <xdr:cNvSpPr txBox="1"/>
      </xdr:nvSpPr>
      <xdr:spPr>
        <a:xfrm>
          <a:off x="16360775" y="135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83638</xdr:rowOff>
    </xdr:from>
    <xdr:to>
      <xdr:col>81</xdr:col>
      <xdr:colOff>101600</xdr:colOff>
      <xdr:row>80</xdr:row>
      <xdr:rowOff>13788</xdr:rowOff>
    </xdr:to>
    <xdr:sp macro="" textlink="">
      <xdr:nvSpPr>
        <xdr:cNvPr id="467" name="楕円 466">
          <a:extLst>
            <a:ext uri="{FF2B5EF4-FFF2-40B4-BE49-F238E27FC236}">
              <a16:creationId xmlns:a16="http://schemas.microsoft.com/office/drawing/2014/main" xmlns="" id="{56C96F62-1333-4478-868D-AAE9C2844289}"/>
            </a:ext>
          </a:extLst>
        </xdr:cNvPr>
        <xdr:cNvSpPr/>
      </xdr:nvSpPr>
      <xdr:spPr>
        <a:xfrm>
          <a:off x="15430500" y="13631363"/>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134438</xdr:rowOff>
    </xdr:from>
    <xdr:to>
      <xdr:col>85</xdr:col>
      <xdr:colOff>127000</xdr:colOff>
      <xdr:row>80</xdr:row>
      <xdr:rowOff>7076</xdr:rowOff>
    </xdr:to>
    <xdr:cxnSp macro="">
      <xdr:nvCxnSpPr>
        <xdr:cNvPr id="468" name="直線コネクタ 467">
          <a:extLst>
            <a:ext uri="{FF2B5EF4-FFF2-40B4-BE49-F238E27FC236}">
              <a16:creationId xmlns:a16="http://schemas.microsoft.com/office/drawing/2014/main" xmlns="" id="{E04092C3-1B34-4FC0-8500-5806ADDA3E90}"/>
            </a:ext>
          </a:extLst>
        </xdr:cNvPr>
        <xdr:cNvCxnSpPr/>
      </xdr:nvCxnSpPr>
      <xdr:spPr>
        <a:xfrm>
          <a:off x="15484475" y="13678988"/>
          <a:ext cx="838200"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37919</xdr:rowOff>
    </xdr:from>
    <xdr:to>
      <xdr:col>76</xdr:col>
      <xdr:colOff>165100</xdr:colOff>
      <xdr:row>79</xdr:row>
      <xdr:rowOff>139519</xdr:rowOff>
    </xdr:to>
    <xdr:sp macro="" textlink="">
      <xdr:nvSpPr>
        <xdr:cNvPr id="469" name="楕円 468">
          <a:extLst>
            <a:ext uri="{FF2B5EF4-FFF2-40B4-BE49-F238E27FC236}">
              <a16:creationId xmlns:a16="http://schemas.microsoft.com/office/drawing/2014/main" xmlns="" id="{6BD13F41-BAA6-46B6-B2B6-FDAF408C351B}"/>
            </a:ext>
          </a:extLst>
        </xdr:cNvPr>
        <xdr:cNvSpPr/>
      </xdr:nvSpPr>
      <xdr:spPr>
        <a:xfrm>
          <a:off x="14544675" y="13582469"/>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88719</xdr:rowOff>
    </xdr:from>
    <xdr:to>
      <xdr:col>81</xdr:col>
      <xdr:colOff>50800</xdr:colOff>
      <xdr:row>79</xdr:row>
      <xdr:rowOff>134438</xdr:rowOff>
    </xdr:to>
    <xdr:cxnSp macro="">
      <xdr:nvCxnSpPr>
        <xdr:cNvPr id="470" name="直線コネクタ 469">
          <a:extLst>
            <a:ext uri="{FF2B5EF4-FFF2-40B4-BE49-F238E27FC236}">
              <a16:creationId xmlns:a16="http://schemas.microsoft.com/office/drawing/2014/main" xmlns="" id="{74F1F4B3-54F6-4219-BCFB-04C0E15A3C72}"/>
            </a:ext>
          </a:extLst>
        </xdr:cNvPr>
        <xdr:cNvCxnSpPr/>
      </xdr:nvCxnSpPr>
      <xdr:spPr>
        <a:xfrm>
          <a:off x="14592300" y="13636444"/>
          <a:ext cx="892175" cy="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162016</xdr:rowOff>
    </xdr:from>
    <xdr:to>
      <xdr:col>72</xdr:col>
      <xdr:colOff>38100</xdr:colOff>
      <xdr:row>79</xdr:row>
      <xdr:rowOff>92166</xdr:rowOff>
    </xdr:to>
    <xdr:sp macro="" textlink="">
      <xdr:nvSpPr>
        <xdr:cNvPr id="471" name="楕円 470">
          <a:extLst>
            <a:ext uri="{FF2B5EF4-FFF2-40B4-BE49-F238E27FC236}">
              <a16:creationId xmlns:a16="http://schemas.microsoft.com/office/drawing/2014/main" xmlns="" id="{0CFA0090-278C-4266-BE7F-CD25264641D0}"/>
            </a:ext>
          </a:extLst>
        </xdr:cNvPr>
        <xdr:cNvSpPr/>
      </xdr:nvSpPr>
      <xdr:spPr>
        <a:xfrm>
          <a:off x="13655675" y="13538291"/>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41366</xdr:rowOff>
    </xdr:from>
    <xdr:to>
      <xdr:col>76</xdr:col>
      <xdr:colOff>114300</xdr:colOff>
      <xdr:row>79</xdr:row>
      <xdr:rowOff>88719</xdr:rowOff>
    </xdr:to>
    <xdr:cxnSp macro="">
      <xdr:nvCxnSpPr>
        <xdr:cNvPr id="472" name="直線コネクタ 471">
          <a:extLst>
            <a:ext uri="{FF2B5EF4-FFF2-40B4-BE49-F238E27FC236}">
              <a16:creationId xmlns:a16="http://schemas.microsoft.com/office/drawing/2014/main" xmlns="" id="{E46E1C91-0A23-4F71-B4E3-08C00E676BC8}"/>
            </a:ext>
          </a:extLst>
        </xdr:cNvPr>
        <xdr:cNvCxnSpPr/>
      </xdr:nvCxnSpPr>
      <xdr:spPr>
        <a:xfrm>
          <a:off x="13706475" y="13585916"/>
          <a:ext cx="885825" cy="5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65677</xdr:rowOff>
    </xdr:from>
    <xdr:to>
      <xdr:col>67</xdr:col>
      <xdr:colOff>101600</xdr:colOff>
      <xdr:row>78</xdr:row>
      <xdr:rowOff>167277</xdr:rowOff>
    </xdr:to>
    <xdr:sp macro="" textlink="">
      <xdr:nvSpPr>
        <xdr:cNvPr id="473" name="楕円 472">
          <a:extLst>
            <a:ext uri="{FF2B5EF4-FFF2-40B4-BE49-F238E27FC236}">
              <a16:creationId xmlns:a16="http://schemas.microsoft.com/office/drawing/2014/main" xmlns="" id="{16406981-2124-4D05-B151-08B5530F3A62}"/>
            </a:ext>
          </a:extLst>
        </xdr:cNvPr>
        <xdr:cNvSpPr/>
      </xdr:nvSpPr>
      <xdr:spPr>
        <a:xfrm>
          <a:off x="12763500" y="13441952"/>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116477</xdr:rowOff>
    </xdr:from>
    <xdr:to>
      <xdr:col>71</xdr:col>
      <xdr:colOff>177800</xdr:colOff>
      <xdr:row>79</xdr:row>
      <xdr:rowOff>41366</xdr:rowOff>
    </xdr:to>
    <xdr:cxnSp macro="">
      <xdr:nvCxnSpPr>
        <xdr:cNvPr id="474" name="直線コネクタ 473">
          <a:extLst>
            <a:ext uri="{FF2B5EF4-FFF2-40B4-BE49-F238E27FC236}">
              <a16:creationId xmlns:a16="http://schemas.microsoft.com/office/drawing/2014/main" xmlns="" id="{DE218F38-528A-4A7B-9CE4-0747D192DDF6}"/>
            </a:ext>
          </a:extLst>
        </xdr:cNvPr>
        <xdr:cNvCxnSpPr/>
      </xdr:nvCxnSpPr>
      <xdr:spPr>
        <a:xfrm>
          <a:off x="12817475" y="1348957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75128</xdr:rowOff>
    </xdr:from>
    <xdr:ext cx="405111" cy="259045"/>
    <xdr:sp macro="" textlink="">
      <xdr:nvSpPr>
        <xdr:cNvPr id="475" name="n_1aveValue【消防施設】&#10;有形固定資産減価償却率">
          <a:extLst>
            <a:ext uri="{FF2B5EF4-FFF2-40B4-BE49-F238E27FC236}">
              <a16:creationId xmlns:a16="http://schemas.microsoft.com/office/drawing/2014/main" xmlns="" id="{585CFACD-3A98-41F6-B39A-38595D477CE0}"/>
            </a:ext>
          </a:extLst>
        </xdr:cNvPr>
        <xdr:cNvSpPr txBox="1"/>
      </xdr:nvSpPr>
      <xdr:spPr>
        <a:xfrm>
          <a:off x="15269219"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476" name="n_2aveValue【消防施設】&#10;有形固定資産減価償却率">
          <a:extLst>
            <a:ext uri="{FF2B5EF4-FFF2-40B4-BE49-F238E27FC236}">
              <a16:creationId xmlns:a16="http://schemas.microsoft.com/office/drawing/2014/main" xmlns="" id="{9C0F9DC7-64B0-42DC-9669-178A65F29F39}"/>
            </a:ext>
          </a:extLst>
        </xdr:cNvPr>
        <xdr:cNvSpPr txBox="1"/>
      </xdr:nvSpPr>
      <xdr:spPr>
        <a:xfrm>
          <a:off x="14392919" y="1433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78395</xdr:rowOff>
    </xdr:from>
    <xdr:ext cx="405111" cy="259045"/>
    <xdr:sp macro="" textlink="">
      <xdr:nvSpPr>
        <xdr:cNvPr id="477" name="n_3aveValue【消防施設】&#10;有形固定資産減価償却率">
          <a:extLst>
            <a:ext uri="{FF2B5EF4-FFF2-40B4-BE49-F238E27FC236}">
              <a16:creationId xmlns:a16="http://schemas.microsoft.com/office/drawing/2014/main" xmlns="" id="{3BF1DBA7-81B8-401D-A2A5-7E628F19F94A}"/>
            </a:ext>
          </a:extLst>
        </xdr:cNvPr>
        <xdr:cNvSpPr txBox="1"/>
      </xdr:nvSpPr>
      <xdr:spPr>
        <a:xfrm>
          <a:off x="13503919"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166569</xdr:rowOff>
    </xdr:from>
    <xdr:ext cx="405111" cy="259045"/>
    <xdr:sp macro="" textlink="">
      <xdr:nvSpPr>
        <xdr:cNvPr id="478" name="n_4aveValue【消防施設】&#10;有形固定資産減価償却率">
          <a:extLst>
            <a:ext uri="{FF2B5EF4-FFF2-40B4-BE49-F238E27FC236}">
              <a16:creationId xmlns:a16="http://schemas.microsoft.com/office/drawing/2014/main" xmlns="" id="{5087EBEB-C7F6-4D00-A042-2B9EBC54AB75}"/>
            </a:ext>
          </a:extLst>
        </xdr:cNvPr>
        <xdr:cNvSpPr txBox="1"/>
      </xdr:nvSpPr>
      <xdr:spPr>
        <a:xfrm>
          <a:off x="12611744" y="1422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30315</xdr:rowOff>
    </xdr:from>
    <xdr:ext cx="405111" cy="259045"/>
    <xdr:sp macro="" textlink="">
      <xdr:nvSpPr>
        <xdr:cNvPr id="479" name="n_1mainValue【消防施設】&#10;有形固定資産減価償却率">
          <a:extLst>
            <a:ext uri="{FF2B5EF4-FFF2-40B4-BE49-F238E27FC236}">
              <a16:creationId xmlns:a16="http://schemas.microsoft.com/office/drawing/2014/main" xmlns="" id="{27C45B91-3F6A-4461-994A-4F3A45DA8B2B}"/>
            </a:ext>
          </a:extLst>
        </xdr:cNvPr>
        <xdr:cNvSpPr txBox="1"/>
      </xdr:nvSpPr>
      <xdr:spPr>
        <a:xfrm>
          <a:off x="15269219" y="13406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480" name="n_2mainValue【消防施設】&#10;有形固定資産減価償却率">
          <a:extLst>
            <a:ext uri="{FF2B5EF4-FFF2-40B4-BE49-F238E27FC236}">
              <a16:creationId xmlns:a16="http://schemas.microsoft.com/office/drawing/2014/main" xmlns="" id="{44607BF7-7A08-4556-88E9-033666F62A78}"/>
            </a:ext>
          </a:extLst>
        </xdr:cNvPr>
        <xdr:cNvSpPr txBox="1"/>
      </xdr:nvSpPr>
      <xdr:spPr>
        <a:xfrm>
          <a:off x="14392919"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108693</xdr:rowOff>
    </xdr:from>
    <xdr:ext cx="405111" cy="259045"/>
    <xdr:sp macro="" textlink="">
      <xdr:nvSpPr>
        <xdr:cNvPr id="481" name="n_3mainValue【消防施設】&#10;有形固定資産減価償却率">
          <a:extLst>
            <a:ext uri="{FF2B5EF4-FFF2-40B4-BE49-F238E27FC236}">
              <a16:creationId xmlns:a16="http://schemas.microsoft.com/office/drawing/2014/main" xmlns="" id="{B600BDCB-AA53-4344-A63A-CB5F8D4B8FD1}"/>
            </a:ext>
          </a:extLst>
        </xdr:cNvPr>
        <xdr:cNvSpPr txBox="1"/>
      </xdr:nvSpPr>
      <xdr:spPr>
        <a:xfrm>
          <a:off x="13503919" y="13313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12354</xdr:rowOff>
    </xdr:from>
    <xdr:ext cx="405111" cy="259045"/>
    <xdr:sp macro="" textlink="">
      <xdr:nvSpPr>
        <xdr:cNvPr id="482" name="n_4mainValue【消防施設】&#10;有形固定資産減価償却率">
          <a:extLst>
            <a:ext uri="{FF2B5EF4-FFF2-40B4-BE49-F238E27FC236}">
              <a16:creationId xmlns:a16="http://schemas.microsoft.com/office/drawing/2014/main" xmlns="" id="{2CE1B689-110C-4221-A003-45B1060A4CEC}"/>
            </a:ext>
          </a:extLst>
        </xdr:cNvPr>
        <xdr:cNvSpPr txBox="1"/>
      </xdr:nvSpPr>
      <xdr:spPr>
        <a:xfrm>
          <a:off x="12611744" y="13217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a:extLst>
            <a:ext uri="{FF2B5EF4-FFF2-40B4-BE49-F238E27FC236}">
              <a16:creationId xmlns:a16="http://schemas.microsoft.com/office/drawing/2014/main" xmlns="" id="{79B6783A-2E0A-441F-8388-B602A3B42DA0}"/>
            </a:ext>
          </a:extLst>
        </xdr:cNvPr>
        <xdr:cNvSpPr/>
      </xdr:nvSpPr>
      <xdr:spPr>
        <a:xfrm>
          <a:off x="18288000" y="1181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a:extLst>
            <a:ext uri="{FF2B5EF4-FFF2-40B4-BE49-F238E27FC236}">
              <a16:creationId xmlns:a16="http://schemas.microsoft.com/office/drawing/2014/main" xmlns="" id="{50AB20F5-0F27-4E13-9016-1AF31031BF92}"/>
            </a:ext>
          </a:extLst>
        </xdr:cNvPr>
        <xdr:cNvSpPr/>
      </xdr:nvSpPr>
      <xdr:spPr>
        <a:xfrm>
          <a:off x="18418175"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a:extLst>
            <a:ext uri="{FF2B5EF4-FFF2-40B4-BE49-F238E27FC236}">
              <a16:creationId xmlns:a16="http://schemas.microsoft.com/office/drawing/2014/main" xmlns="" id="{83AAE5E4-D07D-42A8-8660-01AA43FEAB56}"/>
            </a:ext>
          </a:extLst>
        </xdr:cNvPr>
        <xdr:cNvSpPr/>
      </xdr:nvSpPr>
      <xdr:spPr>
        <a:xfrm>
          <a:off x="18418175"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a:extLst>
            <a:ext uri="{FF2B5EF4-FFF2-40B4-BE49-F238E27FC236}">
              <a16:creationId xmlns:a16="http://schemas.microsoft.com/office/drawing/2014/main" xmlns="" id="{C51419D0-76D0-45E5-8284-78ECE1DCCAA8}"/>
            </a:ext>
          </a:extLst>
        </xdr:cNvPr>
        <xdr:cNvSpPr/>
      </xdr:nvSpPr>
      <xdr:spPr>
        <a:xfrm>
          <a:off x="19431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a:extLst>
            <a:ext uri="{FF2B5EF4-FFF2-40B4-BE49-F238E27FC236}">
              <a16:creationId xmlns:a16="http://schemas.microsoft.com/office/drawing/2014/main" xmlns="" id="{EE058928-5446-4427-8CD0-B8D2BBB2C415}"/>
            </a:ext>
          </a:extLst>
        </xdr:cNvPr>
        <xdr:cNvSpPr/>
      </xdr:nvSpPr>
      <xdr:spPr>
        <a:xfrm>
          <a:off x="19431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a:extLst>
            <a:ext uri="{FF2B5EF4-FFF2-40B4-BE49-F238E27FC236}">
              <a16:creationId xmlns:a16="http://schemas.microsoft.com/office/drawing/2014/main" xmlns="" id="{F2216A40-41ED-4C00-8484-856BE31F47F4}"/>
            </a:ext>
          </a:extLst>
        </xdr:cNvPr>
        <xdr:cNvSpPr/>
      </xdr:nvSpPr>
      <xdr:spPr>
        <a:xfrm>
          <a:off x="20574000" y="1247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a:extLst>
            <a:ext uri="{FF2B5EF4-FFF2-40B4-BE49-F238E27FC236}">
              <a16:creationId xmlns:a16="http://schemas.microsoft.com/office/drawing/2014/main" xmlns="" id="{28257E47-6FD5-4636-A4E5-8B8EC8C09C9E}"/>
            </a:ext>
          </a:extLst>
        </xdr:cNvPr>
        <xdr:cNvSpPr/>
      </xdr:nvSpPr>
      <xdr:spPr>
        <a:xfrm>
          <a:off x="20574000" y="1267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a:extLst>
            <a:ext uri="{FF2B5EF4-FFF2-40B4-BE49-F238E27FC236}">
              <a16:creationId xmlns:a16="http://schemas.microsoft.com/office/drawing/2014/main" xmlns="" id="{06DAFD5D-8C7B-4094-8D96-CDA35C119BC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a:extLst>
            <a:ext uri="{FF2B5EF4-FFF2-40B4-BE49-F238E27FC236}">
              <a16:creationId xmlns:a16="http://schemas.microsoft.com/office/drawing/2014/main" xmlns="" id="{4ECDE70A-8B98-4382-B584-89AEC70B31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a:extLst>
            <a:ext uri="{FF2B5EF4-FFF2-40B4-BE49-F238E27FC236}">
              <a16:creationId xmlns:a16="http://schemas.microsoft.com/office/drawing/2014/main" xmlns="" id="{ED4A6E81-3FDE-4045-AB6E-9A1CFB95358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3" name="直線コネクタ 492">
          <a:extLst>
            <a:ext uri="{FF2B5EF4-FFF2-40B4-BE49-F238E27FC236}">
              <a16:creationId xmlns:a16="http://schemas.microsoft.com/office/drawing/2014/main" xmlns="" id="{A173704A-7F49-4E89-BBAC-976308D0CAF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4" name="テキスト ボックス 493">
          <a:extLst>
            <a:ext uri="{FF2B5EF4-FFF2-40B4-BE49-F238E27FC236}">
              <a16:creationId xmlns:a16="http://schemas.microsoft.com/office/drawing/2014/main" xmlns="" id="{C328E939-8023-475F-915B-D69DB9774494}"/>
            </a:ext>
          </a:extLst>
        </xdr:cNvPr>
        <xdr:cNvSpPr txBox="1"/>
      </xdr:nvSpPr>
      <xdr:spPr>
        <a:xfrm>
          <a:off x="17823996" y="1464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5" name="直線コネクタ 494">
          <a:extLst>
            <a:ext uri="{FF2B5EF4-FFF2-40B4-BE49-F238E27FC236}">
              <a16:creationId xmlns:a16="http://schemas.microsoft.com/office/drawing/2014/main" xmlns="" id="{A844D600-1982-44E9-ADB4-FABD0ED83D4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6" name="テキスト ボックス 495">
          <a:extLst>
            <a:ext uri="{FF2B5EF4-FFF2-40B4-BE49-F238E27FC236}">
              <a16:creationId xmlns:a16="http://schemas.microsoft.com/office/drawing/2014/main" xmlns="" id="{565FD54F-DD5D-453D-A97D-DFC4A0F20DAA}"/>
            </a:ext>
          </a:extLst>
        </xdr:cNvPr>
        <xdr:cNvSpPr txBox="1"/>
      </xdr:nvSpPr>
      <xdr:spPr>
        <a:xfrm>
          <a:off x="17823996" y="14186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7" name="直線コネクタ 496">
          <a:extLst>
            <a:ext uri="{FF2B5EF4-FFF2-40B4-BE49-F238E27FC236}">
              <a16:creationId xmlns:a16="http://schemas.microsoft.com/office/drawing/2014/main" xmlns="" id="{28F7DC41-1555-4070-BB2B-0305BC27DC3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8" name="テキスト ボックス 497">
          <a:extLst>
            <a:ext uri="{FF2B5EF4-FFF2-40B4-BE49-F238E27FC236}">
              <a16:creationId xmlns:a16="http://schemas.microsoft.com/office/drawing/2014/main" xmlns="" id="{0EE2200F-8C5A-42D7-8AE0-3B9BB2D54B72}"/>
            </a:ext>
          </a:extLst>
        </xdr:cNvPr>
        <xdr:cNvSpPr txBox="1"/>
      </xdr:nvSpPr>
      <xdr:spPr>
        <a:xfrm>
          <a:off x="17823996" y="13729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9" name="直線コネクタ 498">
          <a:extLst>
            <a:ext uri="{FF2B5EF4-FFF2-40B4-BE49-F238E27FC236}">
              <a16:creationId xmlns:a16="http://schemas.microsoft.com/office/drawing/2014/main" xmlns="" id="{0BC19127-9E39-4835-931B-EA21AE9335B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0" name="テキスト ボックス 499">
          <a:extLst>
            <a:ext uri="{FF2B5EF4-FFF2-40B4-BE49-F238E27FC236}">
              <a16:creationId xmlns:a16="http://schemas.microsoft.com/office/drawing/2014/main" xmlns="" id="{D44CB593-A777-4376-8E22-39405CAB1D28}"/>
            </a:ext>
          </a:extLst>
        </xdr:cNvPr>
        <xdr:cNvSpPr txBox="1"/>
      </xdr:nvSpPr>
      <xdr:spPr>
        <a:xfrm>
          <a:off x="17823996" y="13272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xmlns="" id="{0B44B881-634F-4764-9CDF-347598F059A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xmlns="" id="{AC5852F0-AC08-425C-BBD3-C819B4D16B18}"/>
            </a:ext>
          </a:extLst>
        </xdr:cNvPr>
        <xdr:cNvSpPr txBox="1"/>
      </xdr:nvSpPr>
      <xdr:spPr>
        <a:xfrm>
          <a:off x="17823996" y="12814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a:extLst>
            <a:ext uri="{FF2B5EF4-FFF2-40B4-BE49-F238E27FC236}">
              <a16:creationId xmlns:a16="http://schemas.microsoft.com/office/drawing/2014/main" xmlns="" id="{93B7FACE-D69F-4009-89ED-F17420E31F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04" name="直線コネクタ 503">
          <a:extLst>
            <a:ext uri="{FF2B5EF4-FFF2-40B4-BE49-F238E27FC236}">
              <a16:creationId xmlns:a16="http://schemas.microsoft.com/office/drawing/2014/main" xmlns="" id="{DD158434-2B70-4A9E-8E92-FBBDCDEC6119}"/>
            </a:ext>
          </a:extLst>
        </xdr:cNvPr>
        <xdr:cNvCxnSpPr/>
      </xdr:nvCxnSpPr>
      <xdr:spPr>
        <a:xfrm flipV="1">
          <a:off x="22164039" y="13490524"/>
          <a:ext cx="0" cy="12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05" name="【消防施設】&#10;一人当たり面積最小値テキスト">
          <a:extLst>
            <a:ext uri="{FF2B5EF4-FFF2-40B4-BE49-F238E27FC236}">
              <a16:creationId xmlns:a16="http://schemas.microsoft.com/office/drawing/2014/main" xmlns="" id="{F840472A-4A9C-4EF9-AEB0-05B93542E79E}"/>
            </a:ext>
          </a:extLst>
        </xdr:cNvPr>
        <xdr:cNvSpPr txBox="1"/>
      </xdr:nvSpPr>
      <xdr:spPr>
        <a:xfrm>
          <a:off x="22202775" y="1477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06" name="直線コネクタ 505">
          <a:extLst>
            <a:ext uri="{FF2B5EF4-FFF2-40B4-BE49-F238E27FC236}">
              <a16:creationId xmlns:a16="http://schemas.microsoft.com/office/drawing/2014/main" xmlns="" id="{D9C1C941-2B06-4983-9692-15CE7F84CD62}"/>
            </a:ext>
          </a:extLst>
        </xdr:cNvPr>
        <xdr:cNvCxnSpPr/>
      </xdr:nvCxnSpPr>
      <xdr:spPr>
        <a:xfrm>
          <a:off x="22075775" y="14773630"/>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07" name="【消防施設】&#10;一人当たり面積最大値テキスト">
          <a:extLst>
            <a:ext uri="{FF2B5EF4-FFF2-40B4-BE49-F238E27FC236}">
              <a16:creationId xmlns:a16="http://schemas.microsoft.com/office/drawing/2014/main" xmlns="" id="{63AB27C6-FBCE-43BD-A870-2BDE0A7406DC}"/>
            </a:ext>
          </a:extLst>
        </xdr:cNvPr>
        <xdr:cNvSpPr txBox="1"/>
      </xdr:nvSpPr>
      <xdr:spPr>
        <a:xfrm>
          <a:off x="22202775" y="132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08" name="直線コネクタ 507">
          <a:extLst>
            <a:ext uri="{FF2B5EF4-FFF2-40B4-BE49-F238E27FC236}">
              <a16:creationId xmlns:a16="http://schemas.microsoft.com/office/drawing/2014/main" xmlns="" id="{399A169B-1C13-4F4C-9B6E-63FA88A88FAA}"/>
            </a:ext>
          </a:extLst>
        </xdr:cNvPr>
        <xdr:cNvCxnSpPr/>
      </xdr:nvCxnSpPr>
      <xdr:spPr>
        <a:xfrm>
          <a:off x="22075775" y="13490524"/>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509" name="【消防施設】&#10;一人当たり面積平均値テキスト">
          <a:extLst>
            <a:ext uri="{FF2B5EF4-FFF2-40B4-BE49-F238E27FC236}">
              <a16:creationId xmlns:a16="http://schemas.microsoft.com/office/drawing/2014/main" xmlns="" id="{8E67382E-C9B9-44DC-A674-4B6675231B89}"/>
            </a:ext>
          </a:extLst>
        </xdr:cNvPr>
        <xdr:cNvSpPr txBox="1"/>
      </xdr:nvSpPr>
      <xdr:spPr>
        <a:xfrm>
          <a:off x="22202775" y="14486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10" name="フローチャート: 判断 509">
          <a:extLst>
            <a:ext uri="{FF2B5EF4-FFF2-40B4-BE49-F238E27FC236}">
              <a16:creationId xmlns:a16="http://schemas.microsoft.com/office/drawing/2014/main" xmlns="" id="{9485F283-4276-4849-A535-A5006E6B51D4}"/>
            </a:ext>
          </a:extLst>
        </xdr:cNvPr>
        <xdr:cNvSpPr/>
      </xdr:nvSpPr>
      <xdr:spPr>
        <a:xfrm>
          <a:off x="22113875" y="14631415"/>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11" name="フローチャート: 判断 510">
          <a:extLst>
            <a:ext uri="{FF2B5EF4-FFF2-40B4-BE49-F238E27FC236}">
              <a16:creationId xmlns:a16="http://schemas.microsoft.com/office/drawing/2014/main" xmlns="" id="{F45960FE-BAEF-4AC2-8710-7652B9AA97DB}"/>
            </a:ext>
          </a:extLst>
        </xdr:cNvPr>
        <xdr:cNvSpPr/>
      </xdr:nvSpPr>
      <xdr:spPr>
        <a:xfrm>
          <a:off x="21275675" y="14664767"/>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12" name="フローチャート: 判断 511">
          <a:extLst>
            <a:ext uri="{FF2B5EF4-FFF2-40B4-BE49-F238E27FC236}">
              <a16:creationId xmlns:a16="http://schemas.microsoft.com/office/drawing/2014/main" xmlns="" id="{DF881787-3EF2-4CA0-AFE9-041B914C66C0}"/>
            </a:ext>
          </a:extLst>
        </xdr:cNvPr>
        <xdr:cNvSpPr/>
      </xdr:nvSpPr>
      <xdr:spPr>
        <a:xfrm>
          <a:off x="20383500" y="14660194"/>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13" name="フローチャート: 判断 512">
          <a:extLst>
            <a:ext uri="{FF2B5EF4-FFF2-40B4-BE49-F238E27FC236}">
              <a16:creationId xmlns:a16="http://schemas.microsoft.com/office/drawing/2014/main" xmlns="" id="{AC336F01-5301-4F83-8A4D-337243BFE809}"/>
            </a:ext>
          </a:extLst>
        </xdr:cNvPr>
        <xdr:cNvSpPr/>
      </xdr:nvSpPr>
      <xdr:spPr>
        <a:xfrm>
          <a:off x="19497675" y="14652904"/>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14" name="フローチャート: 判断 513">
          <a:extLst>
            <a:ext uri="{FF2B5EF4-FFF2-40B4-BE49-F238E27FC236}">
              <a16:creationId xmlns:a16="http://schemas.microsoft.com/office/drawing/2014/main" xmlns="" id="{A0C07BC4-D0B8-4C31-A3B3-F93976C4AA10}"/>
            </a:ext>
          </a:extLst>
        </xdr:cNvPr>
        <xdr:cNvSpPr/>
      </xdr:nvSpPr>
      <xdr:spPr>
        <a:xfrm>
          <a:off x="18608675" y="14608556"/>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xmlns="" id="{98B992F1-0950-4C9D-9068-7B3152A90324}"/>
            </a:ext>
          </a:extLst>
        </xdr:cNvPr>
        <xdr:cNvSpPr txBox="1"/>
      </xdr:nvSpPr>
      <xdr:spPr>
        <a:xfrm>
          <a:off x="219741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xmlns="" id="{8E2E5253-9242-4D32-9679-8C95F363A456}"/>
            </a:ext>
          </a:extLst>
        </xdr:cNvPr>
        <xdr:cNvSpPr txBox="1"/>
      </xdr:nvSpPr>
      <xdr:spPr>
        <a:xfrm>
          <a:off x="21135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xmlns="" id="{0313F907-A2CC-48A0-9348-C5401539015F}"/>
            </a:ext>
          </a:extLst>
        </xdr:cNvPr>
        <xdr:cNvSpPr txBox="1"/>
      </xdr:nvSpPr>
      <xdr:spPr>
        <a:xfrm>
          <a:off x="20246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xmlns="" id="{60D22FDF-4061-4E64-9913-626AF02999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xmlns="" id="{BB5B7117-84D2-4967-AA93-66535C62DCFC}"/>
            </a:ext>
          </a:extLst>
        </xdr:cNvPr>
        <xdr:cNvSpPr txBox="1"/>
      </xdr:nvSpPr>
      <xdr:spPr>
        <a:xfrm>
          <a:off x="184689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102972</xdr:rowOff>
    </xdr:from>
    <xdr:to>
      <xdr:col>116</xdr:col>
      <xdr:colOff>114300</xdr:colOff>
      <xdr:row>86</xdr:row>
      <xdr:rowOff>33122</xdr:rowOff>
    </xdr:to>
    <xdr:sp macro="" textlink="">
      <xdr:nvSpPr>
        <xdr:cNvPr id="520" name="楕円 519">
          <a:extLst>
            <a:ext uri="{FF2B5EF4-FFF2-40B4-BE49-F238E27FC236}">
              <a16:creationId xmlns:a16="http://schemas.microsoft.com/office/drawing/2014/main" xmlns="" id="{B709C144-80B5-4FEF-8C95-90A629B1CC20}"/>
            </a:ext>
          </a:extLst>
        </xdr:cNvPr>
        <xdr:cNvSpPr/>
      </xdr:nvSpPr>
      <xdr:spPr>
        <a:xfrm>
          <a:off x="22113875" y="14679397"/>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36593</xdr:rowOff>
    </xdr:from>
    <xdr:ext cx="469744" cy="259045"/>
    <xdr:sp macro="" textlink="">
      <xdr:nvSpPr>
        <xdr:cNvPr id="521" name="【消防施設】&#10;一人当たり面積該当値テキスト">
          <a:extLst>
            <a:ext uri="{FF2B5EF4-FFF2-40B4-BE49-F238E27FC236}">
              <a16:creationId xmlns:a16="http://schemas.microsoft.com/office/drawing/2014/main" xmlns="" id="{651B6A7B-3954-4146-B9ED-5EF3C6C9821C}"/>
            </a:ext>
          </a:extLst>
        </xdr:cNvPr>
        <xdr:cNvSpPr txBox="1"/>
      </xdr:nvSpPr>
      <xdr:spPr>
        <a:xfrm>
          <a:off x="22202775" y="1460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522" name="楕円 521">
          <a:extLst>
            <a:ext uri="{FF2B5EF4-FFF2-40B4-BE49-F238E27FC236}">
              <a16:creationId xmlns:a16="http://schemas.microsoft.com/office/drawing/2014/main" xmlns="" id="{0C228382-658C-4D9D-B420-56D076093CD4}"/>
            </a:ext>
          </a:extLst>
        </xdr:cNvPr>
        <xdr:cNvSpPr/>
      </xdr:nvSpPr>
      <xdr:spPr>
        <a:xfrm>
          <a:off x="21275675" y="14680312"/>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153772</xdr:rowOff>
    </xdr:from>
    <xdr:to>
      <xdr:col>116</xdr:col>
      <xdr:colOff>63500</xdr:colOff>
      <xdr:row>85</xdr:row>
      <xdr:rowOff>154687</xdr:rowOff>
    </xdr:to>
    <xdr:cxnSp macro="">
      <xdr:nvCxnSpPr>
        <xdr:cNvPr id="523" name="直線コネクタ 522">
          <a:extLst>
            <a:ext uri="{FF2B5EF4-FFF2-40B4-BE49-F238E27FC236}">
              <a16:creationId xmlns:a16="http://schemas.microsoft.com/office/drawing/2014/main" xmlns="" id="{E6C93BF2-00B5-4581-80E3-2B2168CDE829}"/>
            </a:ext>
          </a:extLst>
        </xdr:cNvPr>
        <xdr:cNvCxnSpPr/>
      </xdr:nvCxnSpPr>
      <xdr:spPr>
        <a:xfrm flipV="1">
          <a:off x="21326475" y="1472702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104800</xdr:rowOff>
    </xdr:from>
    <xdr:to>
      <xdr:col>107</xdr:col>
      <xdr:colOff>101600</xdr:colOff>
      <xdr:row>86</xdr:row>
      <xdr:rowOff>34950</xdr:rowOff>
    </xdr:to>
    <xdr:sp macro="" textlink="">
      <xdr:nvSpPr>
        <xdr:cNvPr id="524" name="楕円 523">
          <a:extLst>
            <a:ext uri="{FF2B5EF4-FFF2-40B4-BE49-F238E27FC236}">
              <a16:creationId xmlns:a16="http://schemas.microsoft.com/office/drawing/2014/main" xmlns="" id="{C122457C-1F90-4B65-8937-63F5E39F9535}"/>
            </a:ext>
          </a:extLst>
        </xdr:cNvPr>
        <xdr:cNvSpPr/>
      </xdr:nvSpPr>
      <xdr:spPr>
        <a:xfrm>
          <a:off x="20383500" y="14681225"/>
          <a:ext cx="10477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155600</xdr:rowOff>
    </xdr:to>
    <xdr:cxnSp macro="">
      <xdr:nvCxnSpPr>
        <xdr:cNvPr id="525" name="直線コネクタ 524">
          <a:extLst>
            <a:ext uri="{FF2B5EF4-FFF2-40B4-BE49-F238E27FC236}">
              <a16:creationId xmlns:a16="http://schemas.microsoft.com/office/drawing/2014/main" xmlns="" id="{359DAAE8-F15A-4E70-9848-0EC5F55492E5}"/>
            </a:ext>
          </a:extLst>
        </xdr:cNvPr>
        <xdr:cNvCxnSpPr/>
      </xdr:nvCxnSpPr>
      <xdr:spPr>
        <a:xfrm flipV="1">
          <a:off x="20437475" y="1472793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104800</xdr:rowOff>
    </xdr:from>
    <xdr:to>
      <xdr:col>102</xdr:col>
      <xdr:colOff>165100</xdr:colOff>
      <xdr:row>86</xdr:row>
      <xdr:rowOff>34950</xdr:rowOff>
    </xdr:to>
    <xdr:sp macro="" textlink="">
      <xdr:nvSpPr>
        <xdr:cNvPr id="526" name="楕円 525">
          <a:extLst>
            <a:ext uri="{FF2B5EF4-FFF2-40B4-BE49-F238E27FC236}">
              <a16:creationId xmlns:a16="http://schemas.microsoft.com/office/drawing/2014/main" xmlns="" id="{3EFD85A5-819F-429E-865E-64FBD860BFE2}"/>
            </a:ext>
          </a:extLst>
        </xdr:cNvPr>
        <xdr:cNvSpPr/>
      </xdr:nvSpPr>
      <xdr:spPr>
        <a:xfrm>
          <a:off x="19497675" y="146812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155600</xdr:rowOff>
    </xdr:from>
    <xdr:to>
      <xdr:col>107</xdr:col>
      <xdr:colOff>50800</xdr:colOff>
      <xdr:row>85</xdr:row>
      <xdr:rowOff>155600</xdr:rowOff>
    </xdr:to>
    <xdr:cxnSp macro="">
      <xdr:nvCxnSpPr>
        <xdr:cNvPr id="527" name="直線コネクタ 526">
          <a:extLst>
            <a:ext uri="{FF2B5EF4-FFF2-40B4-BE49-F238E27FC236}">
              <a16:creationId xmlns:a16="http://schemas.microsoft.com/office/drawing/2014/main" xmlns="" id="{C188EBC4-E4B4-47D6-8B6A-8656BFCED929}"/>
            </a:ext>
          </a:extLst>
        </xdr:cNvPr>
        <xdr:cNvCxnSpPr/>
      </xdr:nvCxnSpPr>
      <xdr:spPr>
        <a:xfrm>
          <a:off x="19545300" y="14728850"/>
          <a:ext cx="892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105714</xdr:rowOff>
    </xdr:from>
    <xdr:to>
      <xdr:col>98</xdr:col>
      <xdr:colOff>38100</xdr:colOff>
      <xdr:row>86</xdr:row>
      <xdr:rowOff>35864</xdr:rowOff>
    </xdr:to>
    <xdr:sp macro="" textlink="">
      <xdr:nvSpPr>
        <xdr:cNvPr id="528" name="楕円 527">
          <a:extLst>
            <a:ext uri="{FF2B5EF4-FFF2-40B4-BE49-F238E27FC236}">
              <a16:creationId xmlns:a16="http://schemas.microsoft.com/office/drawing/2014/main" xmlns="" id="{35739E9B-8458-4943-BF93-D2F8612F3846}"/>
            </a:ext>
          </a:extLst>
        </xdr:cNvPr>
        <xdr:cNvSpPr/>
      </xdr:nvSpPr>
      <xdr:spPr>
        <a:xfrm>
          <a:off x="18608675" y="14682139"/>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155600</xdr:rowOff>
    </xdr:from>
    <xdr:to>
      <xdr:col>102</xdr:col>
      <xdr:colOff>114300</xdr:colOff>
      <xdr:row>85</xdr:row>
      <xdr:rowOff>156514</xdr:rowOff>
    </xdr:to>
    <xdr:cxnSp macro="">
      <xdr:nvCxnSpPr>
        <xdr:cNvPr id="529" name="直線コネクタ 528">
          <a:extLst>
            <a:ext uri="{FF2B5EF4-FFF2-40B4-BE49-F238E27FC236}">
              <a16:creationId xmlns:a16="http://schemas.microsoft.com/office/drawing/2014/main" xmlns="" id="{2526410D-D003-427D-92F8-597DB6BCB724}"/>
            </a:ext>
          </a:extLst>
        </xdr:cNvPr>
        <xdr:cNvCxnSpPr/>
      </xdr:nvCxnSpPr>
      <xdr:spPr>
        <a:xfrm flipV="1">
          <a:off x="18659475" y="14728850"/>
          <a:ext cx="88582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530" name="n_1aveValue【消防施設】&#10;一人当たり面積">
          <a:extLst>
            <a:ext uri="{FF2B5EF4-FFF2-40B4-BE49-F238E27FC236}">
              <a16:creationId xmlns:a16="http://schemas.microsoft.com/office/drawing/2014/main" xmlns="" id="{E4FC6684-C000-495C-AB61-D6AE83AF0396}"/>
            </a:ext>
          </a:extLst>
        </xdr:cNvPr>
        <xdr:cNvSpPr txBox="1"/>
      </xdr:nvSpPr>
      <xdr:spPr>
        <a:xfrm>
          <a:off x="21078902"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531" name="n_2aveValue【消防施設】&#10;一人当たり面積">
          <a:extLst>
            <a:ext uri="{FF2B5EF4-FFF2-40B4-BE49-F238E27FC236}">
              <a16:creationId xmlns:a16="http://schemas.microsoft.com/office/drawing/2014/main" xmlns="" id="{C6E50B32-7970-4B53-90D3-7803D2B744AF}"/>
            </a:ext>
          </a:extLst>
        </xdr:cNvPr>
        <xdr:cNvSpPr txBox="1"/>
      </xdr:nvSpPr>
      <xdr:spPr>
        <a:xfrm>
          <a:off x="20202602" y="144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532" name="n_3aveValue【消防施設】&#10;一人当たり面積">
          <a:extLst>
            <a:ext uri="{FF2B5EF4-FFF2-40B4-BE49-F238E27FC236}">
              <a16:creationId xmlns:a16="http://schemas.microsoft.com/office/drawing/2014/main" xmlns="" id="{1600CA35-DA38-4810-9563-FD3F486D7DB2}"/>
            </a:ext>
          </a:extLst>
        </xdr:cNvPr>
        <xdr:cNvSpPr txBox="1"/>
      </xdr:nvSpPr>
      <xdr:spPr>
        <a:xfrm>
          <a:off x="19313602" y="1443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533" name="n_4aveValue【消防施設】&#10;一人当たり面積">
          <a:extLst>
            <a:ext uri="{FF2B5EF4-FFF2-40B4-BE49-F238E27FC236}">
              <a16:creationId xmlns:a16="http://schemas.microsoft.com/office/drawing/2014/main" xmlns="" id="{585C8548-FEE2-446E-B693-3D9972BFBEBD}"/>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534" name="n_1mainValue【消防施設】&#10;一人当たり面積">
          <a:extLst>
            <a:ext uri="{FF2B5EF4-FFF2-40B4-BE49-F238E27FC236}">
              <a16:creationId xmlns:a16="http://schemas.microsoft.com/office/drawing/2014/main" xmlns="" id="{F53B6989-B165-444A-BD56-12C4F4772B26}"/>
            </a:ext>
          </a:extLst>
        </xdr:cNvPr>
        <xdr:cNvSpPr txBox="1"/>
      </xdr:nvSpPr>
      <xdr:spPr>
        <a:xfrm>
          <a:off x="21078902" y="1477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26077</xdr:rowOff>
    </xdr:from>
    <xdr:ext cx="469744" cy="259045"/>
    <xdr:sp macro="" textlink="">
      <xdr:nvSpPr>
        <xdr:cNvPr id="535" name="n_2mainValue【消防施設】&#10;一人当たり面積">
          <a:extLst>
            <a:ext uri="{FF2B5EF4-FFF2-40B4-BE49-F238E27FC236}">
              <a16:creationId xmlns:a16="http://schemas.microsoft.com/office/drawing/2014/main" xmlns="" id="{BC6BE536-AFB9-4AA2-9D5F-4A63E388B46F}"/>
            </a:ext>
          </a:extLst>
        </xdr:cNvPr>
        <xdr:cNvSpPr txBox="1"/>
      </xdr:nvSpPr>
      <xdr:spPr>
        <a:xfrm>
          <a:off x="20202602" y="147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26077</xdr:rowOff>
    </xdr:from>
    <xdr:ext cx="469744" cy="259045"/>
    <xdr:sp macro="" textlink="">
      <xdr:nvSpPr>
        <xdr:cNvPr id="536" name="n_3mainValue【消防施設】&#10;一人当たり面積">
          <a:extLst>
            <a:ext uri="{FF2B5EF4-FFF2-40B4-BE49-F238E27FC236}">
              <a16:creationId xmlns:a16="http://schemas.microsoft.com/office/drawing/2014/main" xmlns="" id="{10E129B3-65F7-4B56-BF07-BA949B61FD25}"/>
            </a:ext>
          </a:extLst>
        </xdr:cNvPr>
        <xdr:cNvSpPr txBox="1"/>
      </xdr:nvSpPr>
      <xdr:spPr>
        <a:xfrm>
          <a:off x="19313602" y="147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26991</xdr:rowOff>
    </xdr:from>
    <xdr:ext cx="469744" cy="259045"/>
    <xdr:sp macro="" textlink="">
      <xdr:nvSpPr>
        <xdr:cNvPr id="537" name="n_4mainValue【消防施設】&#10;一人当たり面積">
          <a:extLst>
            <a:ext uri="{FF2B5EF4-FFF2-40B4-BE49-F238E27FC236}">
              <a16:creationId xmlns:a16="http://schemas.microsoft.com/office/drawing/2014/main" xmlns="" id="{45B670AE-68F9-4705-8763-100E232039F8}"/>
            </a:ext>
          </a:extLst>
        </xdr:cNvPr>
        <xdr:cNvSpPr txBox="1"/>
      </xdr:nvSpPr>
      <xdr:spPr>
        <a:xfrm>
          <a:off x="18421427" y="147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xmlns="" id="{A0A7D690-33CB-4204-9488-AB6EABEE0914}"/>
            </a:ext>
          </a:extLst>
        </xdr:cNvPr>
        <xdr:cNvSpPr/>
      </xdr:nvSpPr>
      <xdr:spPr>
        <a:xfrm>
          <a:off x="12449175"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xmlns="" id="{F07755EF-42D7-444C-A40F-DAEF50C1B8E4}"/>
            </a:ext>
          </a:extLst>
        </xdr:cNvPr>
        <xdr:cNvSpPr/>
      </xdr:nvSpPr>
      <xdr:spPr>
        <a:xfrm>
          <a:off x="12573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xmlns="" id="{74931B8B-6557-4302-8686-D5E61BC8A963}"/>
            </a:ext>
          </a:extLst>
        </xdr:cNvPr>
        <xdr:cNvSpPr/>
      </xdr:nvSpPr>
      <xdr:spPr>
        <a:xfrm>
          <a:off x="12573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xmlns="" id="{200C2E83-071E-43CE-AF6A-275E346EBA16}"/>
            </a:ext>
          </a:extLst>
        </xdr:cNvPr>
        <xdr:cNvSpPr/>
      </xdr:nvSpPr>
      <xdr:spPr>
        <a:xfrm>
          <a:off x="13592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xmlns="" id="{88E8F06F-DACB-4EB3-9E08-6530958FF673}"/>
            </a:ext>
          </a:extLst>
        </xdr:cNvPr>
        <xdr:cNvSpPr/>
      </xdr:nvSpPr>
      <xdr:spPr>
        <a:xfrm>
          <a:off x="13592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xmlns="" id="{FA6345D3-BAE6-448F-A85A-8A7ACDB15EC3}"/>
            </a:ext>
          </a:extLst>
        </xdr:cNvPr>
        <xdr:cNvSpPr/>
      </xdr:nvSpPr>
      <xdr:spPr>
        <a:xfrm>
          <a:off x="14735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xmlns="" id="{C98BC8E3-157F-465A-AB30-42E1AD528ABC}"/>
            </a:ext>
          </a:extLst>
        </xdr:cNvPr>
        <xdr:cNvSpPr/>
      </xdr:nvSpPr>
      <xdr:spPr>
        <a:xfrm>
          <a:off x="14735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xmlns="" id="{E58E0A80-F7B2-48C8-B145-4F16EC623D0C}"/>
            </a:ext>
          </a:extLst>
        </xdr:cNvPr>
        <xdr:cNvSpPr/>
      </xdr:nvSpPr>
      <xdr:spPr>
        <a:xfrm>
          <a:off x="12449175"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xmlns="" id="{F05E2327-D303-41FD-98A7-38872AB88354}"/>
            </a:ext>
          </a:extLst>
        </xdr:cNvPr>
        <xdr:cNvSpPr txBox="1"/>
      </xdr:nvSpPr>
      <xdr:spPr>
        <a:xfrm>
          <a:off x="124110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xmlns="" id="{EC21DE7F-A9FC-4507-A37D-9DCF072442F1}"/>
            </a:ext>
          </a:extLst>
        </xdr:cNvPr>
        <xdr:cNvCxnSpPr/>
      </xdr:nvCxnSpPr>
      <xdr:spPr>
        <a:xfrm>
          <a:off x="12449175"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xmlns="" id="{99EBA707-D0D4-4AE0-AF9F-A39CFFFC1EE4}"/>
            </a:ext>
          </a:extLst>
        </xdr:cNvPr>
        <xdr:cNvSpPr txBox="1"/>
      </xdr:nvSpPr>
      <xdr:spPr>
        <a:xfrm>
          <a:off x="11978821" y="189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a:extLst>
            <a:ext uri="{FF2B5EF4-FFF2-40B4-BE49-F238E27FC236}">
              <a16:creationId xmlns:a16="http://schemas.microsoft.com/office/drawing/2014/main" xmlns="" id="{F330CB42-6B5A-47EE-982B-1EBE4EAF1AC0}"/>
            </a:ext>
          </a:extLst>
        </xdr:cNvPr>
        <xdr:cNvCxnSpPr/>
      </xdr:nvCxnSpPr>
      <xdr:spPr>
        <a:xfrm>
          <a:off x="12449175"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0" name="テキスト ボックス 549">
          <a:extLst>
            <a:ext uri="{FF2B5EF4-FFF2-40B4-BE49-F238E27FC236}">
              <a16:creationId xmlns:a16="http://schemas.microsoft.com/office/drawing/2014/main" xmlns="" id="{A812036F-A2E9-4C1D-841D-9CAA8819D34B}"/>
            </a:ext>
          </a:extLst>
        </xdr:cNvPr>
        <xdr:cNvSpPr txBox="1"/>
      </xdr:nvSpPr>
      <xdr:spPr>
        <a:xfrm>
          <a:off x="11978821" y="185843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a:extLst>
            <a:ext uri="{FF2B5EF4-FFF2-40B4-BE49-F238E27FC236}">
              <a16:creationId xmlns:a16="http://schemas.microsoft.com/office/drawing/2014/main" xmlns="" id="{3C0AF12A-1F72-4932-84C4-58A1833B6B66}"/>
            </a:ext>
          </a:extLst>
        </xdr:cNvPr>
        <xdr:cNvCxnSpPr/>
      </xdr:nvCxnSpPr>
      <xdr:spPr>
        <a:xfrm>
          <a:off x="12449175" y="1840003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a:extLst>
            <a:ext uri="{FF2B5EF4-FFF2-40B4-BE49-F238E27FC236}">
              <a16:creationId xmlns:a16="http://schemas.microsoft.com/office/drawing/2014/main" xmlns="" id="{B41291E7-534A-4DC6-B969-E21187DDD67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a:extLst>
            <a:ext uri="{FF2B5EF4-FFF2-40B4-BE49-F238E27FC236}">
              <a16:creationId xmlns:a16="http://schemas.microsoft.com/office/drawing/2014/main" xmlns="" id="{9DCAF6CB-B388-4883-A645-32591D10414B}"/>
            </a:ext>
          </a:extLst>
        </xdr:cNvPr>
        <xdr:cNvCxnSpPr/>
      </xdr:nvCxnSpPr>
      <xdr:spPr>
        <a:xfrm>
          <a:off x="12449175" y="180734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a:extLst>
            <a:ext uri="{FF2B5EF4-FFF2-40B4-BE49-F238E27FC236}">
              <a16:creationId xmlns:a16="http://schemas.microsoft.com/office/drawing/2014/main" xmlns="" id="{0191653D-97E1-4A6E-A336-9F9AC54C034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a:extLst>
            <a:ext uri="{FF2B5EF4-FFF2-40B4-BE49-F238E27FC236}">
              <a16:creationId xmlns:a16="http://schemas.microsoft.com/office/drawing/2014/main" xmlns="" id="{8CE3B760-18DB-46AE-995E-124A0BC64B13}"/>
            </a:ext>
          </a:extLst>
        </xdr:cNvPr>
        <xdr:cNvCxnSpPr/>
      </xdr:nvCxnSpPr>
      <xdr:spPr>
        <a:xfrm>
          <a:off x="12449175" y="1774688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a:extLst>
            <a:ext uri="{FF2B5EF4-FFF2-40B4-BE49-F238E27FC236}">
              <a16:creationId xmlns:a16="http://schemas.microsoft.com/office/drawing/2014/main" xmlns="" id="{F287E5B2-4154-4362-AF93-E19D527F30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a:extLst>
            <a:ext uri="{FF2B5EF4-FFF2-40B4-BE49-F238E27FC236}">
              <a16:creationId xmlns:a16="http://schemas.microsoft.com/office/drawing/2014/main" xmlns="" id="{51474476-8D74-49BA-96C0-8F9903123537}"/>
            </a:ext>
          </a:extLst>
        </xdr:cNvPr>
        <xdr:cNvCxnSpPr/>
      </xdr:nvCxnSpPr>
      <xdr:spPr>
        <a:xfrm>
          <a:off x="12449175" y="174203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a:extLst>
            <a:ext uri="{FF2B5EF4-FFF2-40B4-BE49-F238E27FC236}">
              <a16:creationId xmlns:a16="http://schemas.microsoft.com/office/drawing/2014/main" xmlns="" id="{78F73144-1FD1-4778-AA83-74583AC5F5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a:extLst>
            <a:ext uri="{FF2B5EF4-FFF2-40B4-BE49-F238E27FC236}">
              <a16:creationId xmlns:a16="http://schemas.microsoft.com/office/drawing/2014/main" xmlns="" id="{93447975-136F-4A68-BE53-B055749E6841}"/>
            </a:ext>
          </a:extLst>
        </xdr:cNvPr>
        <xdr:cNvCxnSpPr/>
      </xdr:nvCxnSpPr>
      <xdr:spPr>
        <a:xfrm>
          <a:off x="12449175"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0" name="テキスト ボックス 559">
          <a:extLst>
            <a:ext uri="{FF2B5EF4-FFF2-40B4-BE49-F238E27FC236}">
              <a16:creationId xmlns:a16="http://schemas.microsoft.com/office/drawing/2014/main" xmlns="" id="{24F99798-4058-487B-A5DD-0979D0D10413}"/>
            </a:ext>
          </a:extLst>
        </xdr:cNvPr>
        <xdr:cNvSpPr txBox="1"/>
      </xdr:nvSpPr>
      <xdr:spPr>
        <a:xfrm>
          <a:off x="12110236" y="169515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xmlns="" id="{4752A3B7-B574-46C3-AFF8-5A34C262B05F}"/>
            </a:ext>
          </a:extLst>
        </xdr:cNvPr>
        <xdr:cNvCxnSpPr/>
      </xdr:nvCxnSpPr>
      <xdr:spPr>
        <a:xfrm>
          <a:off x="12449175"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xmlns="" id="{1638E1C6-EAE2-46AF-BB01-99389033D4E4}"/>
            </a:ext>
          </a:extLst>
        </xdr:cNvPr>
        <xdr:cNvSpPr/>
      </xdr:nvSpPr>
      <xdr:spPr>
        <a:xfrm>
          <a:off x="12449175"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63" name="直線コネクタ 562">
          <a:extLst>
            <a:ext uri="{FF2B5EF4-FFF2-40B4-BE49-F238E27FC236}">
              <a16:creationId xmlns:a16="http://schemas.microsoft.com/office/drawing/2014/main" xmlns="" id="{43DD814D-496D-4BED-8397-66C095983F8A}"/>
            </a:ext>
          </a:extLst>
        </xdr:cNvPr>
        <xdr:cNvCxnSpPr/>
      </xdr:nvCxnSpPr>
      <xdr:spPr>
        <a:xfrm flipV="1">
          <a:off x="16322039"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4" name="【庁舎】&#10;有形固定資産減価償却率最小値テキスト">
          <a:extLst>
            <a:ext uri="{FF2B5EF4-FFF2-40B4-BE49-F238E27FC236}">
              <a16:creationId xmlns:a16="http://schemas.microsoft.com/office/drawing/2014/main" xmlns="" id="{430E2D3A-A738-40F4-B408-2440701113BB}"/>
            </a:ext>
          </a:extLst>
        </xdr:cNvPr>
        <xdr:cNvSpPr txBox="1"/>
      </xdr:nvSpPr>
      <xdr:spPr>
        <a:xfrm>
          <a:off x="163607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5" name="直線コネクタ 564">
          <a:extLst>
            <a:ext uri="{FF2B5EF4-FFF2-40B4-BE49-F238E27FC236}">
              <a16:creationId xmlns:a16="http://schemas.microsoft.com/office/drawing/2014/main" xmlns="" id="{53984C93-5D18-4D73-A4B8-E395D38A1D55}"/>
            </a:ext>
          </a:extLst>
        </xdr:cNvPr>
        <xdr:cNvCxnSpPr/>
      </xdr:nvCxnSpPr>
      <xdr:spPr>
        <a:xfrm>
          <a:off x="16230600" y="18723429"/>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66" name="【庁舎】&#10;有形固定資産減価償却率最大値テキスト">
          <a:extLst>
            <a:ext uri="{FF2B5EF4-FFF2-40B4-BE49-F238E27FC236}">
              <a16:creationId xmlns:a16="http://schemas.microsoft.com/office/drawing/2014/main" xmlns="" id="{586758D8-3E84-47F0-A6B6-E85CDFD1CD16}"/>
            </a:ext>
          </a:extLst>
        </xdr:cNvPr>
        <xdr:cNvSpPr txBox="1"/>
      </xdr:nvSpPr>
      <xdr:spPr>
        <a:xfrm>
          <a:off x="16360775" y="16870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67" name="直線コネクタ 566">
          <a:extLst>
            <a:ext uri="{FF2B5EF4-FFF2-40B4-BE49-F238E27FC236}">
              <a16:creationId xmlns:a16="http://schemas.microsoft.com/office/drawing/2014/main" xmlns="" id="{DE2D5639-F63B-42FD-A8ED-8693915BC2FC}"/>
            </a:ext>
          </a:extLst>
        </xdr:cNvPr>
        <xdr:cNvCxnSpPr/>
      </xdr:nvCxnSpPr>
      <xdr:spPr>
        <a:xfrm>
          <a:off x="16230600" y="17092205"/>
          <a:ext cx="18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568" name="【庁舎】&#10;有形固定資産減価償却率平均値テキスト">
          <a:extLst>
            <a:ext uri="{FF2B5EF4-FFF2-40B4-BE49-F238E27FC236}">
              <a16:creationId xmlns:a16="http://schemas.microsoft.com/office/drawing/2014/main" xmlns="" id="{915ED320-9C0C-452C-AC31-7EA5461E1E6A}"/>
            </a:ext>
          </a:extLst>
        </xdr:cNvPr>
        <xdr:cNvSpPr txBox="1"/>
      </xdr:nvSpPr>
      <xdr:spPr>
        <a:xfrm>
          <a:off x="16360775"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69" name="フローチャート: 判断 568">
          <a:extLst>
            <a:ext uri="{FF2B5EF4-FFF2-40B4-BE49-F238E27FC236}">
              <a16:creationId xmlns:a16="http://schemas.microsoft.com/office/drawing/2014/main" xmlns="" id="{7C9D0B74-D896-4095-8E9B-829F6F9DB3F7}"/>
            </a:ext>
          </a:extLst>
        </xdr:cNvPr>
        <xdr:cNvSpPr/>
      </xdr:nvSpPr>
      <xdr:spPr>
        <a:xfrm>
          <a:off x="16268700" y="18228492"/>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70" name="フローチャート: 判断 569">
          <a:extLst>
            <a:ext uri="{FF2B5EF4-FFF2-40B4-BE49-F238E27FC236}">
              <a16:creationId xmlns:a16="http://schemas.microsoft.com/office/drawing/2014/main" xmlns="" id="{CC5756AE-323A-462B-B1FF-4EF5A3E7A42A}"/>
            </a:ext>
          </a:extLst>
        </xdr:cNvPr>
        <xdr:cNvSpPr/>
      </xdr:nvSpPr>
      <xdr:spPr>
        <a:xfrm>
          <a:off x="15430500" y="18055408"/>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71" name="フローチャート: 判断 570">
          <a:extLst>
            <a:ext uri="{FF2B5EF4-FFF2-40B4-BE49-F238E27FC236}">
              <a16:creationId xmlns:a16="http://schemas.microsoft.com/office/drawing/2014/main" xmlns="" id="{3DCD938F-C933-460B-A37F-D875228C6C75}"/>
            </a:ext>
          </a:extLst>
        </xdr:cNvPr>
        <xdr:cNvSpPr/>
      </xdr:nvSpPr>
      <xdr:spPr>
        <a:xfrm>
          <a:off x="14544675" y="18071646"/>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72" name="フローチャート: 判断 571">
          <a:extLst>
            <a:ext uri="{FF2B5EF4-FFF2-40B4-BE49-F238E27FC236}">
              <a16:creationId xmlns:a16="http://schemas.microsoft.com/office/drawing/2014/main" xmlns="" id="{A84EF541-A8F5-4F17-934F-ECE70CCDDFEC}"/>
            </a:ext>
          </a:extLst>
        </xdr:cNvPr>
        <xdr:cNvSpPr/>
      </xdr:nvSpPr>
      <xdr:spPr>
        <a:xfrm>
          <a:off x="13655675" y="18058674"/>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73" name="フローチャート: 判断 572">
          <a:extLst>
            <a:ext uri="{FF2B5EF4-FFF2-40B4-BE49-F238E27FC236}">
              <a16:creationId xmlns:a16="http://schemas.microsoft.com/office/drawing/2014/main" xmlns="" id="{EA2FB7F6-DA75-426D-86A8-696F8E16EA97}"/>
            </a:ext>
          </a:extLst>
        </xdr:cNvPr>
        <xdr:cNvSpPr/>
      </xdr:nvSpPr>
      <xdr:spPr>
        <a:xfrm>
          <a:off x="12763500" y="1798193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xmlns="" id="{156ABB59-61B2-4EE3-95FA-469A880AA01F}"/>
            </a:ext>
          </a:extLst>
        </xdr:cNvPr>
        <xdr:cNvSpPr txBox="1"/>
      </xdr:nvSpPr>
      <xdr:spPr>
        <a:xfrm>
          <a:off x="161321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FE25E7EE-B465-470B-9CA7-937B761580FB}"/>
            </a:ext>
          </a:extLst>
        </xdr:cNvPr>
        <xdr:cNvSpPr txBox="1"/>
      </xdr:nvSpPr>
      <xdr:spPr>
        <a:xfrm>
          <a:off x="15293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6868E5CB-98EA-4BF3-A37C-440E8893DE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04FEE8F4-A990-476D-8DDD-8C8AF9CB1492}"/>
            </a:ext>
          </a:extLst>
        </xdr:cNvPr>
        <xdr:cNvSpPr txBox="1"/>
      </xdr:nvSpPr>
      <xdr:spPr>
        <a:xfrm>
          <a:off x="13515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0E820EC9-B91D-4CD8-8D0C-831A58B9F439}"/>
            </a:ext>
          </a:extLst>
        </xdr:cNvPr>
        <xdr:cNvSpPr txBox="1"/>
      </xdr:nvSpPr>
      <xdr:spPr>
        <a:xfrm>
          <a:off x="12626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579" name="楕円 578">
          <a:extLst>
            <a:ext uri="{FF2B5EF4-FFF2-40B4-BE49-F238E27FC236}">
              <a16:creationId xmlns:a16="http://schemas.microsoft.com/office/drawing/2014/main" xmlns="" id="{F09673DA-8690-4D40-9964-B96366AC5C3E}"/>
            </a:ext>
          </a:extLst>
        </xdr:cNvPr>
        <xdr:cNvSpPr/>
      </xdr:nvSpPr>
      <xdr:spPr>
        <a:xfrm>
          <a:off x="16268700" y="182513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580" name="【庁舎】&#10;有形固定資産減価償却率該当値テキスト">
          <a:extLst>
            <a:ext uri="{FF2B5EF4-FFF2-40B4-BE49-F238E27FC236}">
              <a16:creationId xmlns:a16="http://schemas.microsoft.com/office/drawing/2014/main" xmlns="" id="{3D22EEDB-C820-436F-AB1E-11ABD2895DF2}"/>
            </a:ext>
          </a:extLst>
        </xdr:cNvPr>
        <xdr:cNvSpPr txBox="1"/>
      </xdr:nvSpPr>
      <xdr:spPr>
        <a:xfrm>
          <a:off x="16360775"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581" name="楕円 580">
          <a:extLst>
            <a:ext uri="{FF2B5EF4-FFF2-40B4-BE49-F238E27FC236}">
              <a16:creationId xmlns:a16="http://schemas.microsoft.com/office/drawing/2014/main" xmlns="" id="{E361A285-D95A-4F51-BCD8-41FAAEE3A5B7}"/>
            </a:ext>
          </a:extLst>
        </xdr:cNvPr>
        <xdr:cNvSpPr/>
      </xdr:nvSpPr>
      <xdr:spPr>
        <a:xfrm>
          <a:off x="15430500" y="18246452"/>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123552</xdr:rowOff>
    </xdr:from>
    <xdr:to>
      <xdr:col>85</xdr:col>
      <xdr:colOff>127000</xdr:colOff>
      <xdr:row>106</xdr:row>
      <xdr:rowOff>128451</xdr:rowOff>
    </xdr:to>
    <xdr:cxnSp macro="">
      <xdr:nvCxnSpPr>
        <xdr:cNvPr id="582" name="直線コネクタ 581">
          <a:extLst>
            <a:ext uri="{FF2B5EF4-FFF2-40B4-BE49-F238E27FC236}">
              <a16:creationId xmlns:a16="http://schemas.microsoft.com/office/drawing/2014/main" xmlns="" id="{405325F5-D4E4-47CC-87E7-3353A6994D24}"/>
            </a:ext>
          </a:extLst>
        </xdr:cNvPr>
        <xdr:cNvCxnSpPr/>
      </xdr:nvCxnSpPr>
      <xdr:spPr>
        <a:xfrm>
          <a:off x="15484475" y="1830042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40095</xdr:rowOff>
    </xdr:from>
    <xdr:to>
      <xdr:col>76</xdr:col>
      <xdr:colOff>165100</xdr:colOff>
      <xdr:row>106</xdr:row>
      <xdr:rowOff>141695</xdr:rowOff>
    </xdr:to>
    <xdr:sp macro="" textlink="">
      <xdr:nvSpPr>
        <xdr:cNvPr id="583" name="楕円 582">
          <a:extLst>
            <a:ext uri="{FF2B5EF4-FFF2-40B4-BE49-F238E27FC236}">
              <a16:creationId xmlns:a16="http://schemas.microsoft.com/office/drawing/2014/main" xmlns="" id="{859D87FB-FE85-4D5D-991D-5720DA09C371}"/>
            </a:ext>
          </a:extLst>
        </xdr:cNvPr>
        <xdr:cNvSpPr/>
      </xdr:nvSpPr>
      <xdr:spPr>
        <a:xfrm>
          <a:off x="14544675" y="1821379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90895</xdr:rowOff>
    </xdr:from>
    <xdr:to>
      <xdr:col>81</xdr:col>
      <xdr:colOff>50800</xdr:colOff>
      <xdr:row>106</xdr:row>
      <xdr:rowOff>123552</xdr:rowOff>
    </xdr:to>
    <xdr:cxnSp macro="">
      <xdr:nvCxnSpPr>
        <xdr:cNvPr id="584" name="直線コネクタ 583">
          <a:extLst>
            <a:ext uri="{FF2B5EF4-FFF2-40B4-BE49-F238E27FC236}">
              <a16:creationId xmlns:a16="http://schemas.microsoft.com/office/drawing/2014/main" xmlns="" id="{5BA6D520-DA4B-43FD-9E20-29D68306BAFC}"/>
            </a:ext>
          </a:extLst>
        </xdr:cNvPr>
        <xdr:cNvCxnSpPr/>
      </xdr:nvCxnSpPr>
      <xdr:spPr>
        <a:xfrm>
          <a:off x="14592300" y="18264595"/>
          <a:ext cx="892175" cy="3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585" name="楕円 584">
          <a:extLst>
            <a:ext uri="{FF2B5EF4-FFF2-40B4-BE49-F238E27FC236}">
              <a16:creationId xmlns:a16="http://schemas.microsoft.com/office/drawing/2014/main" xmlns="" id="{2FECEE2D-9C3E-42C3-A710-B1E60820B086}"/>
            </a:ext>
          </a:extLst>
        </xdr:cNvPr>
        <xdr:cNvSpPr/>
      </xdr:nvSpPr>
      <xdr:spPr>
        <a:xfrm>
          <a:off x="13655675" y="18185946"/>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90895</xdr:rowOff>
    </xdr:to>
    <xdr:cxnSp macro="">
      <xdr:nvCxnSpPr>
        <xdr:cNvPr id="586" name="直線コネクタ 585">
          <a:extLst>
            <a:ext uri="{FF2B5EF4-FFF2-40B4-BE49-F238E27FC236}">
              <a16:creationId xmlns:a16="http://schemas.microsoft.com/office/drawing/2014/main" xmlns="" id="{D0E8D5F4-6F87-4F76-9AE5-3D75B21512E0}"/>
            </a:ext>
          </a:extLst>
        </xdr:cNvPr>
        <xdr:cNvCxnSpPr/>
      </xdr:nvCxnSpPr>
      <xdr:spPr>
        <a:xfrm>
          <a:off x="13706475" y="18233571"/>
          <a:ext cx="8858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587" name="楕円 586">
          <a:extLst>
            <a:ext uri="{FF2B5EF4-FFF2-40B4-BE49-F238E27FC236}">
              <a16:creationId xmlns:a16="http://schemas.microsoft.com/office/drawing/2014/main" xmlns="" id="{60128C62-BDBB-4E0E-99B4-73180BE058AE}"/>
            </a:ext>
          </a:extLst>
        </xdr:cNvPr>
        <xdr:cNvSpPr/>
      </xdr:nvSpPr>
      <xdr:spPr>
        <a:xfrm>
          <a:off x="12763500" y="1813868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59871</xdr:rowOff>
    </xdr:to>
    <xdr:cxnSp macro="">
      <xdr:nvCxnSpPr>
        <xdr:cNvPr id="588" name="直線コネクタ 587">
          <a:extLst>
            <a:ext uri="{FF2B5EF4-FFF2-40B4-BE49-F238E27FC236}">
              <a16:creationId xmlns:a16="http://schemas.microsoft.com/office/drawing/2014/main" xmlns="" id="{D114C87B-7867-4527-9AC0-DCF1091BA653}"/>
            </a:ext>
          </a:extLst>
        </xdr:cNvPr>
        <xdr:cNvCxnSpPr/>
      </xdr:nvCxnSpPr>
      <xdr:spPr>
        <a:xfrm>
          <a:off x="12817475" y="181894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589" name="n_1aveValue【庁舎】&#10;有形固定資産減価償却率">
          <a:extLst>
            <a:ext uri="{FF2B5EF4-FFF2-40B4-BE49-F238E27FC236}">
              <a16:creationId xmlns:a16="http://schemas.microsoft.com/office/drawing/2014/main" xmlns="" id="{30693224-CED4-491F-8F9D-30F8AFD11390}"/>
            </a:ext>
          </a:extLst>
        </xdr:cNvPr>
        <xdr:cNvSpPr txBox="1"/>
      </xdr:nvSpPr>
      <xdr:spPr>
        <a:xfrm>
          <a:off x="15269219"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90" name="n_2aveValue【庁舎】&#10;有形固定資産減価償却率">
          <a:extLst>
            <a:ext uri="{FF2B5EF4-FFF2-40B4-BE49-F238E27FC236}">
              <a16:creationId xmlns:a16="http://schemas.microsoft.com/office/drawing/2014/main" xmlns="" id="{9DA52066-4E8E-443F-9310-7CF9D3A0B1E8}"/>
            </a:ext>
          </a:extLst>
        </xdr:cNvPr>
        <xdr:cNvSpPr txBox="1"/>
      </xdr:nvSpPr>
      <xdr:spPr>
        <a:xfrm>
          <a:off x="14392919" y="1784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91" name="n_3aveValue【庁舎】&#10;有形固定資産減価償却率">
          <a:extLst>
            <a:ext uri="{FF2B5EF4-FFF2-40B4-BE49-F238E27FC236}">
              <a16:creationId xmlns:a16="http://schemas.microsoft.com/office/drawing/2014/main" xmlns="" id="{7B9C0C5F-07DE-468E-946A-C87100FAA08A}"/>
            </a:ext>
          </a:extLst>
        </xdr:cNvPr>
        <xdr:cNvSpPr txBox="1"/>
      </xdr:nvSpPr>
      <xdr:spPr>
        <a:xfrm>
          <a:off x="13503919"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92" name="n_4aveValue【庁舎】&#10;有形固定資産減価償却率">
          <a:extLst>
            <a:ext uri="{FF2B5EF4-FFF2-40B4-BE49-F238E27FC236}">
              <a16:creationId xmlns:a16="http://schemas.microsoft.com/office/drawing/2014/main" xmlns="" id="{B1D46CD6-80C7-4719-B7C2-7F6D76435110}"/>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593" name="n_1mainValue【庁舎】&#10;有形固定資産減価償却率">
          <a:extLst>
            <a:ext uri="{FF2B5EF4-FFF2-40B4-BE49-F238E27FC236}">
              <a16:creationId xmlns:a16="http://schemas.microsoft.com/office/drawing/2014/main" xmlns="" id="{2D971ED0-B4E8-4F6A-B24B-DC4D1AB4FB68}"/>
            </a:ext>
          </a:extLst>
        </xdr:cNvPr>
        <xdr:cNvSpPr txBox="1"/>
      </xdr:nvSpPr>
      <xdr:spPr>
        <a:xfrm>
          <a:off x="15269219" y="18342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132822</xdr:rowOff>
    </xdr:from>
    <xdr:ext cx="405111" cy="259045"/>
    <xdr:sp macro="" textlink="">
      <xdr:nvSpPr>
        <xdr:cNvPr id="594" name="n_2mainValue【庁舎】&#10;有形固定資産減価償却率">
          <a:extLst>
            <a:ext uri="{FF2B5EF4-FFF2-40B4-BE49-F238E27FC236}">
              <a16:creationId xmlns:a16="http://schemas.microsoft.com/office/drawing/2014/main" xmlns="" id="{3368DBA3-85DF-459C-9655-C52CD38A3E81}"/>
            </a:ext>
          </a:extLst>
        </xdr:cNvPr>
        <xdr:cNvSpPr txBox="1"/>
      </xdr:nvSpPr>
      <xdr:spPr>
        <a:xfrm>
          <a:off x="14392919"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595" name="n_3mainValue【庁舎】&#10;有形固定資産減価償却率">
          <a:extLst>
            <a:ext uri="{FF2B5EF4-FFF2-40B4-BE49-F238E27FC236}">
              <a16:creationId xmlns:a16="http://schemas.microsoft.com/office/drawing/2014/main" xmlns="" id="{82CD7B94-3ED6-4E73-9D30-5F159C29CB96}"/>
            </a:ext>
          </a:extLst>
        </xdr:cNvPr>
        <xdr:cNvSpPr txBox="1"/>
      </xdr:nvSpPr>
      <xdr:spPr>
        <a:xfrm>
          <a:off x="13503919" y="18278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57711</xdr:rowOff>
    </xdr:from>
    <xdr:ext cx="405111" cy="259045"/>
    <xdr:sp macro="" textlink="">
      <xdr:nvSpPr>
        <xdr:cNvPr id="596" name="n_4mainValue【庁舎】&#10;有形固定資産減価償却率">
          <a:extLst>
            <a:ext uri="{FF2B5EF4-FFF2-40B4-BE49-F238E27FC236}">
              <a16:creationId xmlns:a16="http://schemas.microsoft.com/office/drawing/2014/main" xmlns="" id="{34F27821-315B-49AD-8107-8743BABF36CB}"/>
            </a:ext>
          </a:extLst>
        </xdr:cNvPr>
        <xdr:cNvSpPr txBox="1"/>
      </xdr:nvSpPr>
      <xdr:spPr>
        <a:xfrm>
          <a:off x="12611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xmlns="" id="{4EE7BFAF-1723-42EB-89E3-97A430FE4907}"/>
            </a:ext>
          </a:extLst>
        </xdr:cNvPr>
        <xdr:cNvSpPr/>
      </xdr:nvSpPr>
      <xdr:spPr>
        <a:xfrm>
          <a:off x="18288000" y="15621000"/>
          <a:ext cx="4724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xmlns="" id="{BDD01CFF-96AA-4CF5-A78F-898A39AC9C47}"/>
            </a:ext>
          </a:extLst>
        </xdr:cNvPr>
        <xdr:cNvSpPr/>
      </xdr:nvSpPr>
      <xdr:spPr>
        <a:xfrm>
          <a:off x="18418175"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xmlns="" id="{C9DE897B-8EEC-4777-80C2-49FDF5FE4DE7}"/>
            </a:ext>
          </a:extLst>
        </xdr:cNvPr>
        <xdr:cNvSpPr/>
      </xdr:nvSpPr>
      <xdr:spPr>
        <a:xfrm>
          <a:off x="18418175"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xmlns="" id="{5278CBA5-05FD-4DAC-AC21-D6812208AD59}"/>
            </a:ext>
          </a:extLst>
        </xdr:cNvPr>
        <xdr:cNvSpPr/>
      </xdr:nvSpPr>
      <xdr:spPr>
        <a:xfrm>
          <a:off x="19431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xmlns="" id="{77F4EAA0-3B9E-470F-A262-BF2684FC3F43}"/>
            </a:ext>
          </a:extLst>
        </xdr:cNvPr>
        <xdr:cNvSpPr/>
      </xdr:nvSpPr>
      <xdr:spPr>
        <a:xfrm>
          <a:off x="19431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xmlns="" id="{F3A41155-4107-43B8-9376-0027EF2FF4F7}"/>
            </a:ext>
          </a:extLst>
        </xdr:cNvPr>
        <xdr:cNvSpPr/>
      </xdr:nvSpPr>
      <xdr:spPr>
        <a:xfrm>
          <a:off x="20574000" y="16284575"/>
          <a:ext cx="15240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xmlns="" id="{3AA72198-06B6-4759-9ED4-F4B07AEB7599}"/>
            </a:ext>
          </a:extLst>
        </xdr:cNvPr>
        <xdr:cNvSpPr/>
      </xdr:nvSpPr>
      <xdr:spPr>
        <a:xfrm>
          <a:off x="20574000" y="164877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xmlns="" id="{03EA6B49-E2E9-4755-A2BC-889D8111B9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xmlns="" id="{C91CFEB2-C8D3-4624-B9B8-A8BDB9CC81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xmlns="" id="{B61E73AC-5E6E-4882-8D10-F7C284F8A4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xmlns="" id="{49B1A88B-569C-44D2-85CA-F1AF3031071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xmlns="" id="{F0372B17-A411-4F1E-80D8-12B83191B9EC}"/>
            </a:ext>
          </a:extLst>
        </xdr:cNvPr>
        <xdr:cNvSpPr txBox="1"/>
      </xdr:nvSpPr>
      <xdr:spPr>
        <a:xfrm>
          <a:off x="17823996" y="18529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xmlns="" id="{2FF24506-68AD-4F7C-A633-293D2522DD2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xmlns="" id="{6A56AA92-9B70-45DE-816C-3011E05F3489}"/>
            </a:ext>
          </a:extLst>
        </xdr:cNvPr>
        <xdr:cNvSpPr txBox="1"/>
      </xdr:nvSpPr>
      <xdr:spPr>
        <a:xfrm>
          <a:off x="17823996" y="18148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xmlns="" id="{75F2814F-820C-4AFA-9DA3-F9614A590C7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xmlns="" id="{52C4B176-7487-4011-8EA7-E79461BBC90D}"/>
            </a:ext>
          </a:extLst>
        </xdr:cNvPr>
        <xdr:cNvSpPr txBox="1"/>
      </xdr:nvSpPr>
      <xdr:spPr>
        <a:xfrm>
          <a:off x="17823996" y="17767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xmlns="" id="{F1DAB90F-CA96-4460-B34B-ECC3D150CBD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xmlns="" id="{C11136BF-3BE7-41B9-8F19-76C0FDA96902}"/>
            </a:ext>
          </a:extLst>
        </xdr:cNvPr>
        <xdr:cNvSpPr txBox="1"/>
      </xdr:nvSpPr>
      <xdr:spPr>
        <a:xfrm>
          <a:off x="17823996" y="17386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xmlns="" id="{34CB6925-790C-41C6-9BE5-5503DF995C9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6" name="テキスト ボックス 615">
          <a:extLst>
            <a:ext uri="{FF2B5EF4-FFF2-40B4-BE49-F238E27FC236}">
              <a16:creationId xmlns:a16="http://schemas.microsoft.com/office/drawing/2014/main" xmlns="" id="{4A16E021-0828-4CDC-899B-A65BEE4FB9A4}"/>
            </a:ext>
          </a:extLst>
        </xdr:cNvPr>
        <xdr:cNvSpPr txBox="1"/>
      </xdr:nvSpPr>
      <xdr:spPr>
        <a:xfrm>
          <a:off x="17756701" y="17005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xmlns="" id="{268BEB8F-3994-4A38-B39E-A044B1DC66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a:extLst>
            <a:ext uri="{FF2B5EF4-FFF2-40B4-BE49-F238E27FC236}">
              <a16:creationId xmlns:a16="http://schemas.microsoft.com/office/drawing/2014/main" xmlns="" id="{7A6EF9E9-C4E3-4B78-9A0D-199B0D3AFEBB}"/>
            </a:ext>
          </a:extLst>
        </xdr:cNvPr>
        <xdr:cNvSpPr txBox="1"/>
      </xdr:nvSpPr>
      <xdr:spPr>
        <a:xfrm>
          <a:off x="17756701" y="16624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xmlns="" id="{9800D664-C291-473C-ADEC-F403907DF3A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20" name="直線コネクタ 619">
          <a:extLst>
            <a:ext uri="{FF2B5EF4-FFF2-40B4-BE49-F238E27FC236}">
              <a16:creationId xmlns:a16="http://schemas.microsoft.com/office/drawing/2014/main" xmlns="" id="{0B9730F0-9929-41C1-A009-1A5673ADB75C}"/>
            </a:ext>
          </a:extLst>
        </xdr:cNvPr>
        <xdr:cNvCxnSpPr/>
      </xdr:nvCxnSpPr>
      <xdr:spPr>
        <a:xfrm flipV="1">
          <a:off x="22164039" y="17332325"/>
          <a:ext cx="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21" name="【庁舎】&#10;一人当たり面積最小値テキスト">
          <a:extLst>
            <a:ext uri="{FF2B5EF4-FFF2-40B4-BE49-F238E27FC236}">
              <a16:creationId xmlns:a16="http://schemas.microsoft.com/office/drawing/2014/main" xmlns="" id="{7F962132-4B7A-467C-ACD4-DBB5EF79A2BA}"/>
            </a:ext>
          </a:extLst>
        </xdr:cNvPr>
        <xdr:cNvSpPr txBox="1"/>
      </xdr:nvSpPr>
      <xdr:spPr>
        <a:xfrm>
          <a:off x="22202775"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22" name="直線コネクタ 621">
          <a:extLst>
            <a:ext uri="{FF2B5EF4-FFF2-40B4-BE49-F238E27FC236}">
              <a16:creationId xmlns:a16="http://schemas.microsoft.com/office/drawing/2014/main" xmlns="" id="{CF1365B2-EFE7-455A-BB3C-1BD92AD3DBAC}"/>
            </a:ext>
          </a:extLst>
        </xdr:cNvPr>
        <xdr:cNvCxnSpPr/>
      </xdr:nvCxnSpPr>
      <xdr:spPr>
        <a:xfrm>
          <a:off x="22075775" y="18648299"/>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23" name="【庁舎】&#10;一人当たり面積最大値テキスト">
          <a:extLst>
            <a:ext uri="{FF2B5EF4-FFF2-40B4-BE49-F238E27FC236}">
              <a16:creationId xmlns:a16="http://schemas.microsoft.com/office/drawing/2014/main" xmlns="" id="{17446912-A577-4D9C-96FC-B9E5A06CCEC3}"/>
            </a:ext>
          </a:extLst>
        </xdr:cNvPr>
        <xdr:cNvSpPr txBox="1"/>
      </xdr:nvSpPr>
      <xdr:spPr>
        <a:xfrm>
          <a:off x="22202775"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24" name="直線コネクタ 623">
          <a:extLst>
            <a:ext uri="{FF2B5EF4-FFF2-40B4-BE49-F238E27FC236}">
              <a16:creationId xmlns:a16="http://schemas.microsoft.com/office/drawing/2014/main" xmlns="" id="{188DF837-8943-4608-9FAC-F4118C1CB02B}"/>
            </a:ext>
          </a:extLst>
        </xdr:cNvPr>
        <xdr:cNvCxnSpPr/>
      </xdr:nvCxnSpPr>
      <xdr:spPr>
        <a:xfrm>
          <a:off x="22075775" y="17332325"/>
          <a:ext cx="1746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625" name="【庁舎】&#10;一人当たり面積平均値テキスト">
          <a:extLst>
            <a:ext uri="{FF2B5EF4-FFF2-40B4-BE49-F238E27FC236}">
              <a16:creationId xmlns:a16="http://schemas.microsoft.com/office/drawing/2014/main" xmlns="" id="{9139725D-5F8C-4D88-8DAC-F6813063EE1B}"/>
            </a:ext>
          </a:extLst>
        </xdr:cNvPr>
        <xdr:cNvSpPr txBox="1"/>
      </xdr:nvSpPr>
      <xdr:spPr>
        <a:xfrm>
          <a:off x="22202775"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26" name="フローチャート: 判断 625">
          <a:extLst>
            <a:ext uri="{FF2B5EF4-FFF2-40B4-BE49-F238E27FC236}">
              <a16:creationId xmlns:a16="http://schemas.microsoft.com/office/drawing/2014/main" xmlns="" id="{ABF4786A-7C62-442D-9C7B-3443E2E5152D}"/>
            </a:ext>
          </a:extLst>
        </xdr:cNvPr>
        <xdr:cNvSpPr/>
      </xdr:nvSpPr>
      <xdr:spPr>
        <a:xfrm>
          <a:off x="22113875" y="18494756"/>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27" name="フローチャート: 判断 626">
          <a:extLst>
            <a:ext uri="{FF2B5EF4-FFF2-40B4-BE49-F238E27FC236}">
              <a16:creationId xmlns:a16="http://schemas.microsoft.com/office/drawing/2014/main" xmlns="" id="{6E82E186-95E6-4CE0-97B8-4B7EE31CEA33}"/>
            </a:ext>
          </a:extLst>
        </xdr:cNvPr>
        <xdr:cNvSpPr/>
      </xdr:nvSpPr>
      <xdr:spPr>
        <a:xfrm>
          <a:off x="21275675" y="18500979"/>
          <a:ext cx="984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28" name="フローチャート: 判断 627">
          <a:extLst>
            <a:ext uri="{FF2B5EF4-FFF2-40B4-BE49-F238E27FC236}">
              <a16:creationId xmlns:a16="http://schemas.microsoft.com/office/drawing/2014/main" xmlns="" id="{5E32169E-9722-4786-9AD1-2766C301CB63}"/>
            </a:ext>
          </a:extLst>
        </xdr:cNvPr>
        <xdr:cNvSpPr/>
      </xdr:nvSpPr>
      <xdr:spPr>
        <a:xfrm>
          <a:off x="20383500" y="18506187"/>
          <a:ext cx="1047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29" name="フローチャート: 判断 628">
          <a:extLst>
            <a:ext uri="{FF2B5EF4-FFF2-40B4-BE49-F238E27FC236}">
              <a16:creationId xmlns:a16="http://schemas.microsoft.com/office/drawing/2014/main" xmlns="" id="{CB245814-6FF9-47BA-9DAB-AE359CE7C5E5}"/>
            </a:ext>
          </a:extLst>
        </xdr:cNvPr>
        <xdr:cNvSpPr/>
      </xdr:nvSpPr>
      <xdr:spPr>
        <a:xfrm>
          <a:off x="19497675" y="18500089"/>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30" name="フローチャート: 判断 629">
          <a:extLst>
            <a:ext uri="{FF2B5EF4-FFF2-40B4-BE49-F238E27FC236}">
              <a16:creationId xmlns:a16="http://schemas.microsoft.com/office/drawing/2014/main" xmlns="" id="{6514C600-81DD-4B1F-A7DB-D51E3C54F38B}"/>
            </a:ext>
          </a:extLst>
        </xdr:cNvPr>
        <xdr:cNvSpPr/>
      </xdr:nvSpPr>
      <xdr:spPr>
        <a:xfrm>
          <a:off x="18608675" y="18509107"/>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7E841AB3-851A-40A3-ABB2-69554F30F10C}"/>
            </a:ext>
          </a:extLst>
        </xdr:cNvPr>
        <xdr:cNvSpPr txBox="1"/>
      </xdr:nvSpPr>
      <xdr:spPr>
        <a:xfrm>
          <a:off x="219741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714A7105-28B4-429F-A577-9B01C72FD167}"/>
            </a:ext>
          </a:extLst>
        </xdr:cNvPr>
        <xdr:cNvSpPr txBox="1"/>
      </xdr:nvSpPr>
      <xdr:spPr>
        <a:xfrm>
          <a:off x="21135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CF029A61-074F-48FB-84B3-AA747DA553DB}"/>
            </a:ext>
          </a:extLst>
        </xdr:cNvPr>
        <xdr:cNvSpPr txBox="1"/>
      </xdr:nvSpPr>
      <xdr:spPr>
        <a:xfrm>
          <a:off x="20246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3252F839-BC94-4E22-917C-8C031E59E4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xmlns="" id="{8F4FD56F-7BF1-46E6-905D-07DD0F610EB8}"/>
            </a:ext>
          </a:extLst>
        </xdr:cNvPr>
        <xdr:cNvSpPr txBox="1"/>
      </xdr:nvSpPr>
      <xdr:spPr>
        <a:xfrm>
          <a:off x="184689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42163</xdr:rowOff>
    </xdr:from>
    <xdr:to>
      <xdr:col>116</xdr:col>
      <xdr:colOff>114300</xdr:colOff>
      <xdr:row>108</xdr:row>
      <xdr:rowOff>143763</xdr:rowOff>
    </xdr:to>
    <xdr:sp macro="" textlink="">
      <xdr:nvSpPr>
        <xdr:cNvPr id="636" name="楕円 635">
          <a:extLst>
            <a:ext uri="{FF2B5EF4-FFF2-40B4-BE49-F238E27FC236}">
              <a16:creationId xmlns:a16="http://schemas.microsoft.com/office/drawing/2014/main" xmlns="" id="{F69CE243-9812-428E-A65A-4B12EBD28C33}"/>
            </a:ext>
          </a:extLst>
        </xdr:cNvPr>
        <xdr:cNvSpPr/>
      </xdr:nvSpPr>
      <xdr:spPr>
        <a:xfrm>
          <a:off x="22113875" y="18558763"/>
          <a:ext cx="984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128540</xdr:rowOff>
    </xdr:from>
    <xdr:ext cx="469744" cy="259045"/>
    <xdr:sp macro="" textlink="">
      <xdr:nvSpPr>
        <xdr:cNvPr id="637" name="【庁舎】&#10;一人当たり面積該当値テキスト">
          <a:extLst>
            <a:ext uri="{FF2B5EF4-FFF2-40B4-BE49-F238E27FC236}">
              <a16:creationId xmlns:a16="http://schemas.microsoft.com/office/drawing/2014/main" xmlns="" id="{2BD4C48B-C006-4672-B533-8F6FDF0C4C85}"/>
            </a:ext>
          </a:extLst>
        </xdr:cNvPr>
        <xdr:cNvSpPr txBox="1"/>
      </xdr:nvSpPr>
      <xdr:spPr>
        <a:xfrm>
          <a:off x="22202775" y="184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43307</xdr:rowOff>
    </xdr:from>
    <xdr:to>
      <xdr:col>112</xdr:col>
      <xdr:colOff>38100</xdr:colOff>
      <xdr:row>108</xdr:row>
      <xdr:rowOff>144907</xdr:rowOff>
    </xdr:to>
    <xdr:sp macro="" textlink="">
      <xdr:nvSpPr>
        <xdr:cNvPr id="638" name="楕円 637">
          <a:extLst>
            <a:ext uri="{FF2B5EF4-FFF2-40B4-BE49-F238E27FC236}">
              <a16:creationId xmlns:a16="http://schemas.microsoft.com/office/drawing/2014/main" xmlns="" id="{EA182CA2-A43C-4D32-BE98-B9BDA2B305F2}"/>
            </a:ext>
          </a:extLst>
        </xdr:cNvPr>
        <xdr:cNvSpPr/>
      </xdr:nvSpPr>
      <xdr:spPr>
        <a:xfrm>
          <a:off x="21275675" y="18563082"/>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92963</xdr:rowOff>
    </xdr:from>
    <xdr:to>
      <xdr:col>116</xdr:col>
      <xdr:colOff>63500</xdr:colOff>
      <xdr:row>108</xdr:row>
      <xdr:rowOff>94107</xdr:rowOff>
    </xdr:to>
    <xdr:cxnSp macro="">
      <xdr:nvCxnSpPr>
        <xdr:cNvPr id="639" name="直線コネクタ 638">
          <a:extLst>
            <a:ext uri="{FF2B5EF4-FFF2-40B4-BE49-F238E27FC236}">
              <a16:creationId xmlns:a16="http://schemas.microsoft.com/office/drawing/2014/main" xmlns="" id="{AD330005-81A8-4367-9645-D1C706476F13}"/>
            </a:ext>
          </a:extLst>
        </xdr:cNvPr>
        <xdr:cNvCxnSpPr/>
      </xdr:nvCxnSpPr>
      <xdr:spPr>
        <a:xfrm flipV="1">
          <a:off x="21326475" y="1860956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44069</xdr:rowOff>
    </xdr:from>
    <xdr:to>
      <xdr:col>107</xdr:col>
      <xdr:colOff>101600</xdr:colOff>
      <xdr:row>108</xdr:row>
      <xdr:rowOff>145669</xdr:rowOff>
    </xdr:to>
    <xdr:sp macro="" textlink="">
      <xdr:nvSpPr>
        <xdr:cNvPr id="640" name="楕円 639">
          <a:extLst>
            <a:ext uri="{FF2B5EF4-FFF2-40B4-BE49-F238E27FC236}">
              <a16:creationId xmlns:a16="http://schemas.microsoft.com/office/drawing/2014/main" xmlns="" id="{D5F61525-99A7-4C85-B081-1846D37B8AD6}"/>
            </a:ext>
          </a:extLst>
        </xdr:cNvPr>
        <xdr:cNvSpPr/>
      </xdr:nvSpPr>
      <xdr:spPr>
        <a:xfrm>
          <a:off x="20383500" y="18563844"/>
          <a:ext cx="1047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94107</xdr:rowOff>
    </xdr:from>
    <xdr:to>
      <xdr:col>111</xdr:col>
      <xdr:colOff>177800</xdr:colOff>
      <xdr:row>108</xdr:row>
      <xdr:rowOff>94869</xdr:rowOff>
    </xdr:to>
    <xdr:cxnSp macro="">
      <xdr:nvCxnSpPr>
        <xdr:cNvPr id="641" name="直線コネクタ 640">
          <a:extLst>
            <a:ext uri="{FF2B5EF4-FFF2-40B4-BE49-F238E27FC236}">
              <a16:creationId xmlns:a16="http://schemas.microsoft.com/office/drawing/2014/main" xmlns="" id="{CB14D0B0-648F-474D-AA4E-61ACF3E9D274}"/>
            </a:ext>
          </a:extLst>
        </xdr:cNvPr>
        <xdr:cNvCxnSpPr/>
      </xdr:nvCxnSpPr>
      <xdr:spPr>
        <a:xfrm flipV="1">
          <a:off x="20437475" y="1861070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44069</xdr:rowOff>
    </xdr:from>
    <xdr:to>
      <xdr:col>102</xdr:col>
      <xdr:colOff>165100</xdr:colOff>
      <xdr:row>108</xdr:row>
      <xdr:rowOff>145669</xdr:rowOff>
    </xdr:to>
    <xdr:sp macro="" textlink="">
      <xdr:nvSpPr>
        <xdr:cNvPr id="642" name="楕円 641">
          <a:extLst>
            <a:ext uri="{FF2B5EF4-FFF2-40B4-BE49-F238E27FC236}">
              <a16:creationId xmlns:a16="http://schemas.microsoft.com/office/drawing/2014/main" xmlns="" id="{BABBBC5F-0AA7-442B-90C0-2FB55759A541}"/>
            </a:ext>
          </a:extLst>
        </xdr:cNvPr>
        <xdr:cNvSpPr/>
      </xdr:nvSpPr>
      <xdr:spPr>
        <a:xfrm>
          <a:off x="19497675" y="185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94869</xdr:rowOff>
    </xdr:from>
    <xdr:to>
      <xdr:col>107</xdr:col>
      <xdr:colOff>50800</xdr:colOff>
      <xdr:row>108</xdr:row>
      <xdr:rowOff>94869</xdr:rowOff>
    </xdr:to>
    <xdr:cxnSp macro="">
      <xdr:nvCxnSpPr>
        <xdr:cNvPr id="643" name="直線コネクタ 642">
          <a:extLst>
            <a:ext uri="{FF2B5EF4-FFF2-40B4-BE49-F238E27FC236}">
              <a16:creationId xmlns:a16="http://schemas.microsoft.com/office/drawing/2014/main" xmlns="" id="{12C21554-D1AE-4F5A-AB51-945EBD46D9C7}"/>
            </a:ext>
          </a:extLst>
        </xdr:cNvPr>
        <xdr:cNvCxnSpPr/>
      </xdr:nvCxnSpPr>
      <xdr:spPr>
        <a:xfrm>
          <a:off x="19545300" y="18611469"/>
          <a:ext cx="892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45213</xdr:rowOff>
    </xdr:from>
    <xdr:to>
      <xdr:col>98</xdr:col>
      <xdr:colOff>38100</xdr:colOff>
      <xdr:row>108</xdr:row>
      <xdr:rowOff>146813</xdr:rowOff>
    </xdr:to>
    <xdr:sp macro="" textlink="">
      <xdr:nvSpPr>
        <xdr:cNvPr id="644" name="楕円 643">
          <a:extLst>
            <a:ext uri="{FF2B5EF4-FFF2-40B4-BE49-F238E27FC236}">
              <a16:creationId xmlns:a16="http://schemas.microsoft.com/office/drawing/2014/main" xmlns="" id="{A5650AED-9DE1-464E-8071-4C94E066F045}"/>
            </a:ext>
          </a:extLst>
        </xdr:cNvPr>
        <xdr:cNvSpPr/>
      </xdr:nvSpPr>
      <xdr:spPr>
        <a:xfrm>
          <a:off x="18608675" y="18564988"/>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94869</xdr:rowOff>
    </xdr:from>
    <xdr:to>
      <xdr:col>102</xdr:col>
      <xdr:colOff>114300</xdr:colOff>
      <xdr:row>108</xdr:row>
      <xdr:rowOff>96013</xdr:rowOff>
    </xdr:to>
    <xdr:cxnSp macro="">
      <xdr:nvCxnSpPr>
        <xdr:cNvPr id="645" name="直線コネクタ 644">
          <a:extLst>
            <a:ext uri="{FF2B5EF4-FFF2-40B4-BE49-F238E27FC236}">
              <a16:creationId xmlns:a16="http://schemas.microsoft.com/office/drawing/2014/main" xmlns="" id="{4C44D7D7-A80D-4E22-9DFC-1761B218020F}"/>
            </a:ext>
          </a:extLst>
        </xdr:cNvPr>
        <xdr:cNvCxnSpPr/>
      </xdr:nvCxnSpPr>
      <xdr:spPr>
        <a:xfrm flipV="1">
          <a:off x="18659475" y="18611469"/>
          <a:ext cx="885825"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646" name="n_1aveValue【庁舎】&#10;一人当たり面積">
          <a:extLst>
            <a:ext uri="{FF2B5EF4-FFF2-40B4-BE49-F238E27FC236}">
              <a16:creationId xmlns:a16="http://schemas.microsoft.com/office/drawing/2014/main" xmlns="" id="{D6D4CFC5-9226-47C7-A496-28AAF74BA092}"/>
            </a:ext>
          </a:extLst>
        </xdr:cNvPr>
        <xdr:cNvSpPr txBox="1"/>
      </xdr:nvSpPr>
      <xdr:spPr>
        <a:xfrm>
          <a:off x="21078902" y="182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647" name="n_2aveValue【庁舎】&#10;一人当たり面積">
          <a:extLst>
            <a:ext uri="{FF2B5EF4-FFF2-40B4-BE49-F238E27FC236}">
              <a16:creationId xmlns:a16="http://schemas.microsoft.com/office/drawing/2014/main" xmlns="" id="{C55FC279-1E0B-4EA0-8755-F7C300FC3CBB}"/>
            </a:ext>
          </a:extLst>
        </xdr:cNvPr>
        <xdr:cNvSpPr txBox="1"/>
      </xdr:nvSpPr>
      <xdr:spPr>
        <a:xfrm>
          <a:off x="20202602" y="182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648" name="n_3aveValue【庁舎】&#10;一人当たり面積">
          <a:extLst>
            <a:ext uri="{FF2B5EF4-FFF2-40B4-BE49-F238E27FC236}">
              <a16:creationId xmlns:a16="http://schemas.microsoft.com/office/drawing/2014/main" xmlns="" id="{36ABA54E-73C5-419E-BFFF-525C92C5CA0E}"/>
            </a:ext>
          </a:extLst>
        </xdr:cNvPr>
        <xdr:cNvSpPr txBox="1"/>
      </xdr:nvSpPr>
      <xdr:spPr>
        <a:xfrm>
          <a:off x="19313602"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649" name="n_4aveValue【庁舎】&#10;一人当たり面積">
          <a:extLst>
            <a:ext uri="{FF2B5EF4-FFF2-40B4-BE49-F238E27FC236}">
              <a16:creationId xmlns:a16="http://schemas.microsoft.com/office/drawing/2014/main" xmlns="" id="{C48C405F-E0C6-496E-BF9B-FDE85DAB58CD}"/>
            </a:ext>
          </a:extLst>
        </xdr:cNvPr>
        <xdr:cNvSpPr txBox="1"/>
      </xdr:nvSpPr>
      <xdr:spPr>
        <a:xfrm>
          <a:off x="18421427" y="1828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136034</xdr:rowOff>
    </xdr:from>
    <xdr:ext cx="469744" cy="259045"/>
    <xdr:sp macro="" textlink="">
      <xdr:nvSpPr>
        <xdr:cNvPr id="650" name="n_1mainValue【庁舎】&#10;一人当たり面積">
          <a:extLst>
            <a:ext uri="{FF2B5EF4-FFF2-40B4-BE49-F238E27FC236}">
              <a16:creationId xmlns:a16="http://schemas.microsoft.com/office/drawing/2014/main" xmlns="" id="{2BE5B9F3-BC2F-47D0-8EDB-D50196B35908}"/>
            </a:ext>
          </a:extLst>
        </xdr:cNvPr>
        <xdr:cNvSpPr txBox="1"/>
      </xdr:nvSpPr>
      <xdr:spPr>
        <a:xfrm>
          <a:off x="21078902" y="186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136796</xdr:rowOff>
    </xdr:from>
    <xdr:ext cx="469744" cy="259045"/>
    <xdr:sp macro="" textlink="">
      <xdr:nvSpPr>
        <xdr:cNvPr id="651" name="n_2mainValue【庁舎】&#10;一人当たり面積">
          <a:extLst>
            <a:ext uri="{FF2B5EF4-FFF2-40B4-BE49-F238E27FC236}">
              <a16:creationId xmlns:a16="http://schemas.microsoft.com/office/drawing/2014/main" xmlns="" id="{354EACC9-BAD1-47C9-ADB0-E2ED7D14FBDB}"/>
            </a:ext>
          </a:extLst>
        </xdr:cNvPr>
        <xdr:cNvSpPr txBox="1"/>
      </xdr:nvSpPr>
      <xdr:spPr>
        <a:xfrm>
          <a:off x="20202602" y="186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136796</xdr:rowOff>
    </xdr:from>
    <xdr:ext cx="469744" cy="259045"/>
    <xdr:sp macro="" textlink="">
      <xdr:nvSpPr>
        <xdr:cNvPr id="652" name="n_3mainValue【庁舎】&#10;一人当たり面積">
          <a:extLst>
            <a:ext uri="{FF2B5EF4-FFF2-40B4-BE49-F238E27FC236}">
              <a16:creationId xmlns:a16="http://schemas.microsoft.com/office/drawing/2014/main" xmlns="" id="{5B32A0F6-892A-4D91-8DC0-9771F7347A48}"/>
            </a:ext>
          </a:extLst>
        </xdr:cNvPr>
        <xdr:cNvSpPr txBox="1"/>
      </xdr:nvSpPr>
      <xdr:spPr>
        <a:xfrm>
          <a:off x="19313602" y="186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137940</xdr:rowOff>
    </xdr:from>
    <xdr:ext cx="469744" cy="259045"/>
    <xdr:sp macro="" textlink="">
      <xdr:nvSpPr>
        <xdr:cNvPr id="653" name="n_4mainValue【庁舎】&#10;一人当たり面積">
          <a:extLst>
            <a:ext uri="{FF2B5EF4-FFF2-40B4-BE49-F238E27FC236}">
              <a16:creationId xmlns:a16="http://schemas.microsoft.com/office/drawing/2014/main" xmlns="" id="{B6956680-F616-4C2B-899D-AE28EAF85375}"/>
            </a:ext>
          </a:extLst>
        </xdr:cNvPr>
        <xdr:cNvSpPr txBox="1"/>
      </xdr:nvSpPr>
      <xdr:spPr>
        <a:xfrm>
          <a:off x="18421427"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xmlns="" id="{3B11044C-9A13-4082-AAE6-FF28F4FBCA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xmlns="" id="{486818B4-BC5F-421C-B07E-C355BE65077B}"/>
            </a:ext>
          </a:extLst>
        </xdr:cNvPr>
        <xdr:cNvSpPr/>
      </xdr:nvSpPr>
      <xdr:spPr>
        <a:xfrm>
          <a:off x="762000" y="19497675"/>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xmlns="" id="{C14C56DE-B13D-42AB-90E6-B4342C34708F}"/>
            </a:ext>
          </a:extLst>
        </xdr:cNvPr>
        <xdr:cNvSpPr txBox="1"/>
      </xdr:nvSpPr>
      <xdr:spPr>
        <a:xfrm>
          <a:off x="838200" y="19751675"/>
          <a:ext cx="220884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消防施設については、分署が平成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年度に新設されたことから、有形固定資産減価償却率は類似団体平均を大きく下回っているが、消防団器具舎の老朽化が進んでおり、適正な維持管理に努める必要がある。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上となっており、特に自治会館において老朽化が進行していることから、施設の在り方を検討し、維持管理のコスト縮減を図っていく必要がある。また、庁舎については、有形固定資産減価償却率が類似団体平均より高く、近年、防水工事をはじめとした維持管理費が増加傾向にあり、老朽化への対応が課題となっている。指定避難所となっていることからも適正な点検及び修繕を行うことで長寿命化を図っ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
2,865
71.24
2,724,607
2,589,780
90,724
1,689,555
853,766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宮ヶ瀬ダムに伴う国有資産等所在市町村交付金により、平成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を超えて以来</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以上の水準を維持していたが、年々の償却資産等の減価償却により減少し、平成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を下回った。令和２年度の財政力指数は</a:t>
          </a:r>
          <a:r>
            <a:rPr kumimoji="1" lang="en-US" altLang="ja-JP" sz="1300">
              <a:latin typeface="ＭＳ Ｐゴシック" panose="020B0600070205080204" pitchFamily="50" charset="-128"/>
              <a:ea typeface="ＭＳ Ｐゴシック" panose="020B0600070205080204" pitchFamily="50" charset="-128"/>
            </a:rPr>
            <a:t>0.94</a:t>
          </a:r>
          <a:r>
            <a:rPr kumimoji="1" lang="ja-JP" altLang="en-US" sz="1300">
              <a:latin typeface="ＭＳ Ｐゴシック" panose="020B0600070205080204" pitchFamily="50" charset="-128"/>
              <a:ea typeface="ＭＳ Ｐゴシック" panose="020B0600070205080204" pitchFamily="50" charset="-128"/>
            </a:rPr>
            <a:t>となり、類似団体内平均を大きく上回っているものの、今後も適正な職員管理や歳出削減などに努め、健全な財政運営に努めていく必要がある。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86106</xdr:rowOff>
    </xdr:from>
    <xdr:to>
      <xdr:col>23</xdr:col>
      <xdr:colOff>133350</xdr:colOff>
      <xdr:row>39</xdr:row>
      <xdr:rowOff>115062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67726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76454</xdr:rowOff>
    </xdr:from>
    <xdr:to>
      <xdr:col>19</xdr:col>
      <xdr:colOff>133350</xdr:colOff>
      <xdr:row>39</xdr:row>
      <xdr:rowOff>86106</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67630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76454</xdr:rowOff>
    </xdr:from>
    <xdr:to>
      <xdr:col>15</xdr:col>
      <xdr:colOff>82550</xdr:colOff>
      <xdr:row>39</xdr:row>
      <xdr:rowOff>76454</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6763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66802</xdr:rowOff>
    </xdr:from>
    <xdr:to>
      <xdr:col>11</xdr:col>
      <xdr:colOff>31750</xdr:colOff>
      <xdr:row>39</xdr:row>
      <xdr:rowOff>76454</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64262</xdr:rowOff>
    </xdr:from>
    <xdr:to>
      <xdr:col>23</xdr:col>
      <xdr:colOff>184150</xdr:colOff>
      <xdr:row>39</xdr:row>
      <xdr:rowOff>165862</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80789</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35306</xdr:rowOff>
    </xdr:from>
    <xdr:to>
      <xdr:col>19</xdr:col>
      <xdr:colOff>184150</xdr:colOff>
      <xdr:row>39</xdr:row>
      <xdr:rowOff>136906</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147083</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25654</xdr:rowOff>
    </xdr:from>
    <xdr:to>
      <xdr:col>15</xdr:col>
      <xdr:colOff>133350</xdr:colOff>
      <xdr:row>39</xdr:row>
      <xdr:rowOff>127254</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137431</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25654</xdr:rowOff>
    </xdr:from>
    <xdr:to>
      <xdr:col>11</xdr:col>
      <xdr:colOff>82550</xdr:colOff>
      <xdr:row>39</xdr:row>
      <xdr:rowOff>127254</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137431</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16002</xdr:rowOff>
    </xdr:from>
    <xdr:to>
      <xdr:col>7</xdr:col>
      <xdr:colOff>31750</xdr:colOff>
      <xdr:row>39</xdr:row>
      <xdr:rowOff>117602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127779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主に補助費等における経常収支比率の減少により、全体の経常収支比率が</a:t>
          </a:r>
          <a:r>
            <a:rPr kumimoji="1" lang="en-US" altLang="ja-JP" sz="1300">
              <a:latin typeface="ＭＳ Ｐゴシック" panose="020B0600070205080204" pitchFamily="50" charset="-128"/>
              <a:ea typeface="ＭＳ Ｐゴシック" panose="020B0600070205080204" pitchFamily="50" charset="-128"/>
            </a:rPr>
            <a:t>85.8</a:t>
          </a:r>
          <a:r>
            <a:rPr kumimoji="1" lang="ja-JP" altLang="en-US" sz="1300">
              <a:latin typeface="ＭＳ Ｐゴシック" panose="020B0600070205080204" pitchFamily="50" charset="-128"/>
              <a:ea typeface="ＭＳ Ｐゴシック" panose="020B0600070205080204" pitchFamily="50" charset="-128"/>
            </a:rPr>
            <a:t>％と前年度と比較して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過去５年で最も低い値となったものの、依然、類似団体内平均を上回っている状況である。今後についても、地方債の元利償還が増加する見込みであるため、借入の縮減に努めなければならない。　また、扶助費についても、増加傾向となっており、少子高齢化が進むにつれ更に増加していくことが予想される。</a:t>
          </a:r>
        </a:p>
        <a:p>
          <a:r>
            <a:rPr kumimoji="1" lang="ja-JP" altLang="en-US" sz="1300">
              <a:latin typeface="ＭＳ Ｐゴシック" panose="020B0600070205080204" pitchFamily="50" charset="-128"/>
              <a:ea typeface="ＭＳ Ｐゴシック" panose="020B0600070205080204" pitchFamily="50" charset="-128"/>
            </a:rPr>
            <a:t>　歳入面として、人口減少に伴う村税の減額が見込まれることから、行政改革等の取組を通じ、義務的経費の削減に努めていく必要がある。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xmlns=""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xmlns=""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xmlns=""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32004</xdr:rowOff>
    </xdr:from>
    <xdr:to>
      <xdr:col>23</xdr:col>
      <xdr:colOff>133350</xdr:colOff>
      <xdr:row>65</xdr:row>
      <xdr:rowOff>70612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114800" y="1117625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xmlns=""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130937</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3225800" y="1121486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xmlns=""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111633</xdr:rowOff>
    </xdr:from>
    <xdr:to>
      <xdr:col>15</xdr:col>
      <xdr:colOff>82550</xdr:colOff>
      <xdr:row>65</xdr:row>
      <xdr:rowOff>130937</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2336800" y="1125588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44069</xdr:rowOff>
    </xdr:from>
    <xdr:to>
      <xdr:col>11</xdr:col>
      <xdr:colOff>31750</xdr:colOff>
      <xdr:row>65</xdr:row>
      <xdr:rowOff>111633</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1447800" y="1118831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47" name="財政構造の弾力性該当値テキスト">
          <a:extLst>
            <a:ext uri="{FF2B5EF4-FFF2-40B4-BE49-F238E27FC236}">
              <a16:creationId xmlns:a16="http://schemas.microsoft.com/office/drawing/2014/main" xmlns="" id="{00000000-0008-0000-0300-000093000000}"/>
            </a:ext>
          </a:extLst>
        </xdr:cNvPr>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80137</xdr:rowOff>
    </xdr:from>
    <xdr:to>
      <xdr:col>15</xdr:col>
      <xdr:colOff>133350</xdr:colOff>
      <xdr:row>66</xdr:row>
      <xdr:rowOff>10287</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3175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166514</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844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60833</xdr:rowOff>
    </xdr:from>
    <xdr:to>
      <xdr:col>11</xdr:col>
      <xdr:colOff>82550</xdr:colOff>
      <xdr:row>65</xdr:row>
      <xdr:rowOff>162433</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22860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147210</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955800" y="1129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164719</xdr:rowOff>
    </xdr:from>
    <xdr:to>
      <xdr:col>7</xdr:col>
      <xdr:colOff>31750</xdr:colOff>
      <xdr:row>65</xdr:row>
      <xdr:rowOff>94869</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1397000" y="11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79646</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066800" y="1122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xmlns=""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類似団体内平均を下回ってはいるものの、前年度と比較すると</a:t>
          </a:r>
          <a:r>
            <a:rPr kumimoji="1" lang="en-US" altLang="ja-JP" sz="1300">
              <a:latin typeface="ＭＳ Ｐゴシック" panose="020B0600070205080204" pitchFamily="50" charset="-128"/>
              <a:ea typeface="ＭＳ Ｐゴシック" panose="020B0600070205080204" pitchFamily="50" charset="-128"/>
            </a:rPr>
            <a:t>21,257</a:t>
          </a:r>
          <a:r>
            <a:rPr kumimoji="1" lang="ja-JP" altLang="en-US" sz="1300">
              <a:latin typeface="ＭＳ Ｐゴシック" panose="020B0600070205080204" pitchFamily="50" charset="-128"/>
              <a:ea typeface="ＭＳ Ｐゴシック" panose="020B0600070205080204" pitchFamily="50" charset="-128"/>
            </a:rPr>
            <a:t>円増加している。要因としては、公共施設等の維持管理費が増加したため、人件費・物件費等全体の決算額が微増となっている。併せて、前年度より人口が減少しているため、１人当たりに換算すると差額が大きく出てしまう。</a:t>
          </a:r>
        </a:p>
        <a:p>
          <a:r>
            <a:rPr kumimoji="1" lang="ja-JP" altLang="en-US" sz="1300">
              <a:latin typeface="ＭＳ Ｐゴシック" panose="020B0600070205080204" pitchFamily="50" charset="-128"/>
              <a:ea typeface="ＭＳ Ｐゴシック" panose="020B0600070205080204" pitchFamily="50" charset="-128"/>
            </a:rPr>
            <a:t>　今後については、施設の老朽化に伴い、維持管理費の増加が見込まれることから、公共施設等総合管理計画に基づき、施設の計画的な更新及び費用の平準化を図っていく必要がある。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xmlns=""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xmlns=""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xmlns=""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165715</xdr:rowOff>
    </xdr:from>
    <xdr:to>
      <xdr:col>23</xdr:col>
      <xdr:colOff>133350</xdr:colOff>
      <xdr:row>82</xdr:row>
      <xdr:rowOff>4525</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114800" y="14053165"/>
          <a:ext cx="8382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a:extLst>
            <a:ext uri="{FF2B5EF4-FFF2-40B4-BE49-F238E27FC236}">
              <a16:creationId xmlns:a16="http://schemas.microsoft.com/office/drawing/2014/main" xmlns="" id="{00000000-0008-0000-0300-0000BC000000}"/>
            </a:ext>
          </a:extLst>
        </xdr:cNvPr>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xmlns=""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161080</xdr:rowOff>
    </xdr:from>
    <xdr:to>
      <xdr:col>19</xdr:col>
      <xdr:colOff>133350</xdr:colOff>
      <xdr:row>81</xdr:row>
      <xdr:rowOff>165715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3225800" y="14048530"/>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xmlns=""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161080</xdr:rowOff>
    </xdr:from>
    <xdr:to>
      <xdr:col>15</xdr:col>
      <xdr:colOff>82550</xdr:colOff>
      <xdr:row>81</xdr:row>
      <xdr:rowOff>169976</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2336800" y="14048530"/>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xmlns=""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169976</xdr:rowOff>
    </xdr:from>
    <xdr:to>
      <xdr:col>11</xdr:col>
      <xdr:colOff>31750</xdr:colOff>
      <xdr:row>82</xdr:row>
      <xdr:rowOff>777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1447800" y="14057426"/>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125175</xdr:rowOff>
    </xdr:from>
    <xdr:to>
      <xdr:col>23</xdr:col>
      <xdr:colOff>184150</xdr:colOff>
      <xdr:row>82</xdr:row>
      <xdr:rowOff>55325</xdr:rowOff>
    </xdr:to>
    <xdr:sp macro="" textlink="">
      <xdr:nvSpPr>
        <xdr:cNvPr id="206" name="楕円 205">
          <a:extLst>
            <a:ext uri="{FF2B5EF4-FFF2-40B4-BE49-F238E27FC236}">
              <a16:creationId xmlns:a16="http://schemas.microsoft.com/office/drawing/2014/main" xmlns="" id="{00000000-0008-0000-0300-0000CE000000}"/>
            </a:ext>
          </a:extLst>
        </xdr:cNvPr>
        <xdr:cNvSpPr/>
      </xdr:nvSpPr>
      <xdr:spPr>
        <a:xfrm>
          <a:off x="4902200" y="1401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46452</xdr:rowOff>
    </xdr:from>
    <xdr:ext cx="762000" cy="259045"/>
    <xdr:sp macro="" textlink="">
      <xdr:nvSpPr>
        <xdr:cNvPr id="207" name="人件費・物件費等の状況該当値テキスト">
          <a:extLst>
            <a:ext uri="{FF2B5EF4-FFF2-40B4-BE49-F238E27FC236}">
              <a16:creationId xmlns:a16="http://schemas.microsoft.com/office/drawing/2014/main" xmlns="" id="{00000000-0008-0000-0300-0000CF000000}"/>
            </a:ext>
          </a:extLst>
        </xdr:cNvPr>
        <xdr:cNvSpPr txBox="1"/>
      </xdr:nvSpPr>
      <xdr:spPr>
        <a:xfrm>
          <a:off x="5041900" y="1393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114915</xdr:rowOff>
    </xdr:from>
    <xdr:to>
      <xdr:col>19</xdr:col>
      <xdr:colOff>184150</xdr:colOff>
      <xdr:row>82</xdr:row>
      <xdr:rowOff>45065</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064000" y="140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55242</xdr:rowOff>
    </xdr:from>
    <xdr:ext cx="7366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733800" y="1377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110280</xdr:rowOff>
    </xdr:from>
    <xdr:to>
      <xdr:col>15</xdr:col>
      <xdr:colOff>133350</xdr:colOff>
      <xdr:row>82</xdr:row>
      <xdr:rowOff>40430</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3175000" y="139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50607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844800" y="1376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119176</xdr:rowOff>
    </xdr:from>
    <xdr:to>
      <xdr:col>11</xdr:col>
      <xdr:colOff>82550</xdr:colOff>
      <xdr:row>82</xdr:row>
      <xdr:rowOff>49326</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2286000" y="140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59503</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955800" y="1377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121427</xdr:rowOff>
    </xdr:from>
    <xdr:to>
      <xdr:col>7</xdr:col>
      <xdr:colOff>31750</xdr:colOff>
      <xdr:row>82</xdr:row>
      <xdr:rowOff>51577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1397000" y="140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61754</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066800" y="137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xmlns=""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xmlns=""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年度に地域手当の見直しを行って以降、類似団体内平均を下回っている状況が続いている。令和２年度は類似団体内平均を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ポイント下回っており、類似団体内平均との差が過去５年で最も大きくなった。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今後も給与の適正化に努めることにより、引き続き低い水準を維持していく。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xmlns=""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xmlns=""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xmlns=""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xmlns=""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89536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6179800" y="14822170"/>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xmlns=""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xmlns=""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65405</xdr:rowOff>
    </xdr:from>
    <xdr:to>
      <xdr:col>77</xdr:col>
      <xdr:colOff>44450</xdr:colOff>
      <xdr:row>86</xdr:row>
      <xdr:rowOff>77470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5290800" y="148101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xmlns=""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65405</xdr:rowOff>
    </xdr:from>
    <xdr:to>
      <xdr:col>72</xdr:col>
      <xdr:colOff>203200</xdr:colOff>
      <xdr:row>86</xdr:row>
      <xdr:rowOff>77470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4401800" y="148101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xmlns=""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125730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3512800" y="1482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38736</xdr:rowOff>
    </xdr:from>
    <xdr:to>
      <xdr:col>81</xdr:col>
      <xdr:colOff>95250</xdr:colOff>
      <xdr:row>86</xdr:row>
      <xdr:rowOff>140336</xdr:rowOff>
    </xdr:to>
    <xdr:sp macro="" textlink="">
      <xdr:nvSpPr>
        <xdr:cNvPr id="264" name="楕円 263">
          <a:extLst>
            <a:ext uri="{FF2B5EF4-FFF2-40B4-BE49-F238E27FC236}">
              <a16:creationId xmlns:a16="http://schemas.microsoft.com/office/drawing/2014/main" xmlns="" id="{00000000-0008-0000-0300-000008010000}"/>
            </a:ext>
          </a:extLst>
        </xdr:cNvPr>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55263</xdr:rowOff>
    </xdr:from>
    <xdr:ext cx="762000" cy="259045"/>
    <xdr:sp macro="" textlink="">
      <xdr:nvSpPr>
        <xdr:cNvPr id="265" name="給与水準   （国との比較）該当値テキスト">
          <a:extLst>
            <a:ext uri="{FF2B5EF4-FFF2-40B4-BE49-F238E27FC236}">
              <a16:creationId xmlns:a16="http://schemas.microsoft.com/office/drawing/2014/main" xmlns="" id="{00000000-0008-0000-0300-000009010000}"/>
            </a:ext>
          </a:extLst>
        </xdr:cNvPr>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66" name="楕円 265">
          <a:extLst>
            <a:ext uri="{FF2B5EF4-FFF2-40B4-BE49-F238E27FC236}">
              <a16:creationId xmlns:a16="http://schemas.microsoft.com/office/drawing/2014/main" xmlns="" id="{00000000-0008-0000-0300-00000A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14605</xdr:rowOff>
    </xdr:from>
    <xdr:to>
      <xdr:col>73</xdr:col>
      <xdr:colOff>44450</xdr:colOff>
      <xdr:row>86</xdr:row>
      <xdr:rowOff>116205</xdr:rowOff>
    </xdr:to>
    <xdr:sp macro="" textlink="">
      <xdr:nvSpPr>
        <xdr:cNvPr id="268" name="楕円 267">
          <a:extLst>
            <a:ext uri="{FF2B5EF4-FFF2-40B4-BE49-F238E27FC236}">
              <a16:creationId xmlns:a16="http://schemas.microsoft.com/office/drawing/2014/main" xmlns="" id="{00000000-0008-0000-0300-00000C010000}"/>
            </a:ext>
          </a:extLst>
        </xdr:cNvPr>
        <xdr:cNvSpPr/>
      </xdr:nvSpPr>
      <xdr:spPr>
        <a:xfrm>
          <a:off x="15240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126382</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xmlns=""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xmlns=""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xmlns=""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ほぼ横ばいで推移しており、類似団体内平均をわずかに下回っている。単なる退職補充を目的とした職員採用を行うことなく、地方分権や権限移譲事務などによる事務量の変動、住民サービスの複雑・多様化に対応できるよう、引き続き職員の定員管理に努めていく必要があ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xmlns=""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xmlns=""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xmlns=""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xmlns=""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xmlns=""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xmlns=""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64250</xdr:rowOff>
    </xdr:from>
    <xdr:to>
      <xdr:col>81</xdr:col>
      <xdr:colOff>44450</xdr:colOff>
      <xdr:row>59</xdr:row>
      <xdr:rowOff>72753</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179800" y="10179800"/>
          <a:ext cx="8382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xmlns=""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xmlns=""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56666</xdr:rowOff>
    </xdr:from>
    <xdr:to>
      <xdr:col>77</xdr:col>
      <xdr:colOff>44450</xdr:colOff>
      <xdr:row>59</xdr:row>
      <xdr:rowOff>64250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5290800" y="10172216"/>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xmlns=""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56666</xdr:rowOff>
    </xdr:from>
    <xdr:to>
      <xdr:col>72</xdr:col>
      <xdr:colOff>203200</xdr:colOff>
      <xdr:row>59</xdr:row>
      <xdr:rowOff>60688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4401800" y="101722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xmlns=""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60688</xdr:rowOff>
    </xdr:from>
    <xdr:to>
      <xdr:col>68</xdr:col>
      <xdr:colOff>152400</xdr:colOff>
      <xdr:row>59</xdr:row>
      <xdr:rowOff>74821</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3512800" y="10176238"/>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21953</xdr:rowOff>
    </xdr:from>
    <xdr:to>
      <xdr:col>81</xdr:col>
      <xdr:colOff>95250</xdr:colOff>
      <xdr:row>59</xdr:row>
      <xdr:rowOff>123553</xdr:rowOff>
    </xdr:to>
    <xdr:sp macro="" textlink="">
      <xdr:nvSpPr>
        <xdr:cNvPr id="328" name="楕円 327">
          <a:extLst>
            <a:ext uri="{FF2B5EF4-FFF2-40B4-BE49-F238E27FC236}">
              <a16:creationId xmlns:a16="http://schemas.microsoft.com/office/drawing/2014/main" xmlns="" id="{00000000-0008-0000-0300-000048010000}"/>
            </a:ext>
          </a:extLst>
        </xdr:cNvPr>
        <xdr:cNvSpPr/>
      </xdr:nvSpPr>
      <xdr:spPr>
        <a:xfrm>
          <a:off x="169672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38480</xdr:rowOff>
    </xdr:from>
    <xdr:ext cx="762000" cy="259045"/>
    <xdr:sp macro="" textlink="">
      <xdr:nvSpPr>
        <xdr:cNvPr id="329" name="定員管理の状況該当値テキスト">
          <a:extLst>
            <a:ext uri="{FF2B5EF4-FFF2-40B4-BE49-F238E27FC236}">
              <a16:creationId xmlns:a16="http://schemas.microsoft.com/office/drawing/2014/main" xmlns="" id="{00000000-0008-0000-0300-000049010000}"/>
            </a:ext>
          </a:extLst>
        </xdr:cNvPr>
        <xdr:cNvSpPr txBox="1"/>
      </xdr:nvSpPr>
      <xdr:spPr>
        <a:xfrm>
          <a:off x="171069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13450</xdr:rowOff>
    </xdr:from>
    <xdr:to>
      <xdr:col>77</xdr:col>
      <xdr:colOff>95250</xdr:colOff>
      <xdr:row>59</xdr:row>
      <xdr:rowOff>115050</xdr:rowOff>
    </xdr:to>
    <xdr:sp macro="" textlink="">
      <xdr:nvSpPr>
        <xdr:cNvPr id="330" name="楕円 329">
          <a:extLst>
            <a:ext uri="{FF2B5EF4-FFF2-40B4-BE49-F238E27FC236}">
              <a16:creationId xmlns:a16="http://schemas.microsoft.com/office/drawing/2014/main" xmlns="" id="{00000000-0008-0000-0300-00004A010000}"/>
            </a:ext>
          </a:extLst>
        </xdr:cNvPr>
        <xdr:cNvSpPr/>
      </xdr:nvSpPr>
      <xdr:spPr>
        <a:xfrm>
          <a:off x="16129000" y="101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125227</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98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5866</xdr:rowOff>
    </xdr:from>
    <xdr:to>
      <xdr:col>73</xdr:col>
      <xdr:colOff>44450</xdr:colOff>
      <xdr:row>59</xdr:row>
      <xdr:rowOff>107466</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5240000" y="101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117643</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909800" y="98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9888</xdr:rowOff>
    </xdr:from>
    <xdr:to>
      <xdr:col>68</xdr:col>
      <xdr:colOff>203200</xdr:colOff>
      <xdr:row>59</xdr:row>
      <xdr:rowOff>111488</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4351000" y="101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121665</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98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24021</xdr:rowOff>
    </xdr:from>
    <xdr:to>
      <xdr:col>64</xdr:col>
      <xdr:colOff>152400</xdr:colOff>
      <xdr:row>59</xdr:row>
      <xdr:rowOff>125621</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3462000" y="101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135798</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99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xmlns=""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等を活用することにより、予算財源を調整し、起債の抑制に努めていることで、類似団体内平均、全国市町村平均、神奈川県平均と比較しても非常に高い健全度に位置している。しかし、起債額は増加傾向にあるため、さらなる財源確保や適正な財政管理に努め、高い水準を維持していく必要があ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xmlns=""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xmlns=""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xmlns=""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117602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6179800" y="659892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xmlns=""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xmlns=""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83820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5290800" y="657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xmlns=""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40386</xdr:rowOff>
    </xdr:from>
    <xdr:to>
      <xdr:col>72</xdr:col>
      <xdr:colOff>203200</xdr:colOff>
      <xdr:row>38</xdr:row>
      <xdr:rowOff>59690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4401800" y="65554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xmlns=""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25908</xdr:rowOff>
    </xdr:from>
    <xdr:to>
      <xdr:col>68</xdr:col>
      <xdr:colOff>152400</xdr:colOff>
      <xdr:row>38</xdr:row>
      <xdr:rowOff>40386</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3512800" y="65410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66802</xdr:rowOff>
    </xdr:from>
    <xdr:to>
      <xdr:col>81</xdr:col>
      <xdr:colOff>95250</xdr:colOff>
      <xdr:row>38</xdr:row>
      <xdr:rowOff>168402</xdr:rowOff>
    </xdr:to>
    <xdr:sp macro="" textlink="">
      <xdr:nvSpPr>
        <xdr:cNvPr id="387" name="楕円 386">
          <a:extLst>
            <a:ext uri="{FF2B5EF4-FFF2-40B4-BE49-F238E27FC236}">
              <a16:creationId xmlns:a16="http://schemas.microsoft.com/office/drawing/2014/main" xmlns="" id="{00000000-0008-0000-0300-000083010000}"/>
            </a:ext>
          </a:extLst>
        </xdr:cNvPr>
        <xdr:cNvSpPr/>
      </xdr:nvSpPr>
      <xdr:spPr>
        <a:xfrm>
          <a:off x="169672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159529</xdr:rowOff>
    </xdr:from>
    <xdr:ext cx="762000" cy="259045"/>
    <xdr:sp macro="" textlink="">
      <xdr:nvSpPr>
        <xdr:cNvPr id="388" name="公債費負担の状況該当値テキスト">
          <a:extLst>
            <a:ext uri="{FF2B5EF4-FFF2-40B4-BE49-F238E27FC236}">
              <a16:creationId xmlns:a16="http://schemas.microsoft.com/office/drawing/2014/main" xmlns="" id="{00000000-0008-0000-0300-000084010000}"/>
            </a:ext>
          </a:extLst>
        </xdr:cNvPr>
        <xdr:cNvSpPr txBox="1"/>
      </xdr:nvSpPr>
      <xdr:spPr>
        <a:xfrm>
          <a:off x="17106900" y="65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389" name="楕円 388">
          <a:extLst>
            <a:ext uri="{FF2B5EF4-FFF2-40B4-BE49-F238E27FC236}">
              <a16:creationId xmlns:a16="http://schemas.microsoft.com/office/drawing/2014/main" xmlns="" id="{00000000-0008-0000-0300-000085010000}"/>
            </a:ext>
          </a:extLst>
        </xdr:cNvPr>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391" name="楕円 390">
          <a:extLst>
            <a:ext uri="{FF2B5EF4-FFF2-40B4-BE49-F238E27FC236}">
              <a16:creationId xmlns:a16="http://schemas.microsoft.com/office/drawing/2014/main" xmlns="" id="{00000000-0008-0000-0300-000087010000}"/>
            </a:ext>
          </a:extLst>
        </xdr:cNvPr>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161036</xdr:rowOff>
    </xdr:from>
    <xdr:to>
      <xdr:col>68</xdr:col>
      <xdr:colOff>203200</xdr:colOff>
      <xdr:row>38</xdr:row>
      <xdr:rowOff>91186</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43510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101363</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27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146558</xdr:rowOff>
    </xdr:from>
    <xdr:to>
      <xdr:col>64</xdr:col>
      <xdr:colOff>152400</xdr:colOff>
      <xdr:row>38</xdr:row>
      <xdr:rowOff>76708</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3462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86885</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xmlns=""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xmlns=""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xmlns=""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起債は増加傾向にあるが、財政調整基金等の積立額が上回っていることにより、将来負担比率は非常に低い水準を保てている。</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xmlns=""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xmlns=""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xmlns=""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xmlns=""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xmlns=""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xmlns=""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xmlns=""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xmlns=""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
2,865
71.24
2,724,607
2,589,780
90,724
1,689,555
853,766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人件費に係る経常収支比率は、類似団体平均と比較すると高くなっている。令和２年度については、会計年度任用職員制度の導入により、前年度と比較して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ポイント高くなっている。全体の職員数が少ないことから、地方分権等に伴う事務量の増加や住民サービスの多様化に対応できるよう、適正な定員管理に努めていく必要がある。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27396</xdr:rowOff>
    </xdr:from>
    <xdr:to>
      <xdr:col>24</xdr:col>
      <xdr:colOff>25400</xdr:colOff>
      <xdr:row>38</xdr:row>
      <xdr:rowOff>48623</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3987800" y="6371046"/>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27396</xdr:rowOff>
    </xdr:from>
    <xdr:to>
      <xdr:col>19</xdr:col>
      <xdr:colOff>187325</xdr:colOff>
      <xdr:row>37</xdr:row>
      <xdr:rowOff>89444</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flipV="1">
          <a:off x="3098800" y="63710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89444</xdr:rowOff>
    </xdr:from>
    <xdr:to>
      <xdr:col>15</xdr:col>
      <xdr:colOff>98425</xdr:colOff>
      <xdr:row>37</xdr:row>
      <xdr:rowOff>128633</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flipV="1">
          <a:off x="2209800" y="64330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102507</xdr:rowOff>
    </xdr:from>
    <xdr:to>
      <xdr:col>11</xdr:col>
      <xdr:colOff>9525</xdr:colOff>
      <xdr:row>37</xdr:row>
      <xdr:rowOff>128633</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4461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169273</xdr:rowOff>
    </xdr:from>
    <xdr:to>
      <xdr:col>24</xdr:col>
      <xdr:colOff>76200</xdr:colOff>
      <xdr:row>38</xdr:row>
      <xdr:rowOff>99423</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141350</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4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148046</xdr:rowOff>
    </xdr:from>
    <xdr:to>
      <xdr:col>20</xdr:col>
      <xdr:colOff>38100</xdr:colOff>
      <xdr:row>37</xdr:row>
      <xdr:rowOff>78196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3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62973</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40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38644</xdr:rowOff>
    </xdr:from>
    <xdr:to>
      <xdr:col>15</xdr:col>
      <xdr:colOff>149225</xdr:colOff>
      <xdr:row>37</xdr:row>
      <xdr:rowOff>140244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125021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77833</xdr:rowOff>
    </xdr:from>
    <xdr:to>
      <xdr:col>11</xdr:col>
      <xdr:colOff>60325</xdr:colOff>
      <xdr:row>38</xdr:row>
      <xdr:rowOff>7982</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164210</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138084</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会計年度任用職員制度の導入により、物件費が減少したことに伴い、経常収支比率は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ポイント減少している。しかし、類似団体平均と比較すると高い状態が続いているため、物件費の抑制及び経常財源の確保に努めていく必要がある。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19</xdr:row>
      <xdr:rowOff>42418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5671800" y="3021076"/>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42418</xdr:rowOff>
    </xdr:from>
    <xdr:to>
      <xdr:col>78</xdr:col>
      <xdr:colOff>69850</xdr:colOff>
      <xdr:row>19</xdr:row>
      <xdr:rowOff>65278</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4782800" y="3299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154432</xdr:rowOff>
    </xdr:from>
    <xdr:to>
      <xdr:col>73</xdr:col>
      <xdr:colOff>180975</xdr:colOff>
      <xdr:row>19</xdr:row>
      <xdr:rowOff>65278</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32405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154432</xdr:rowOff>
    </xdr:from>
    <xdr:to>
      <xdr:col>69</xdr:col>
      <xdr:colOff>92075</xdr:colOff>
      <xdr:row>19</xdr:row>
      <xdr:rowOff>19558</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004800" y="3240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163068</xdr:rowOff>
    </xdr:from>
    <xdr:to>
      <xdr:col>78</xdr:col>
      <xdr:colOff>120650</xdr:colOff>
      <xdr:row>19</xdr:row>
      <xdr:rowOff>93218</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5621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77995</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333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14478</xdr:rowOff>
    </xdr:from>
    <xdr:to>
      <xdr:col>74</xdr:col>
      <xdr:colOff>31750</xdr:colOff>
      <xdr:row>19</xdr:row>
      <xdr:rowOff>116078</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4732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100855</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103632</xdr:rowOff>
    </xdr:from>
    <xdr:to>
      <xdr:col>69</xdr:col>
      <xdr:colOff>142875</xdr:colOff>
      <xdr:row>19</xdr:row>
      <xdr:rowOff>33782</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3843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18559</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140208</xdr:rowOff>
    </xdr:from>
    <xdr:to>
      <xdr:col>65</xdr:col>
      <xdr:colOff>53975</xdr:colOff>
      <xdr:row>19</xdr:row>
      <xdr:rowOff>70358</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55135</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類似団体平均を少し上回る程度で推移している。要因としては、障害児者に係る経費が増加傾向であり、今後についても、扶助費全体が増加していくことが予想されることから、審査基準の見直しなど、給付の抑制について検討していく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146050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671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31750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12700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と比較すると低くなっているが、下水道施設の長寿命化事業に伴う、特別会計への繰出金が増加傾向にあるため、特別会計における財源の確保に努め、繰出金の抑制を図っ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12700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5671800" y="9598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168910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153670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3893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153670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新型コロナウイルス感染症拡大の影響により、各種イベントが中止になったことに伴い、イベント実行委員会への補助金等の支出がなかったため、前年度と比較して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ポイント減少している。しかし、類似団体平均よりも高い状態が続いているため、補助金の支給要件の見直しや必要性の精査など、給付の抑制を図っていく必要がある。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113284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5671800" y="65598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113284</xdr:rowOff>
    </xdr:from>
    <xdr:to>
      <xdr:col>78</xdr:col>
      <xdr:colOff>69850</xdr:colOff>
      <xdr:row>38</xdr:row>
      <xdr:rowOff>159004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4782800" y="66283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145288</xdr:rowOff>
    </xdr:from>
    <xdr:to>
      <xdr:col>73</xdr:col>
      <xdr:colOff>180975</xdr:colOff>
      <xdr:row>38</xdr:row>
      <xdr:rowOff>159004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6603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145288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004800" y="65963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108204</xdr:rowOff>
    </xdr:from>
    <xdr:to>
      <xdr:col>74</xdr:col>
      <xdr:colOff>31750</xdr:colOff>
      <xdr:row>39</xdr:row>
      <xdr:rowOff>38354</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23131</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94488</xdr:rowOff>
    </xdr:from>
    <xdr:to>
      <xdr:col>69</xdr:col>
      <xdr:colOff>142875</xdr:colOff>
      <xdr:row>39</xdr:row>
      <xdr:rowOff>24638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9415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新たに元利償還が始まった起債があることから、前年度より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内平均、全国平均、神奈川県平均と比較しても、非常に低い数値となっている。今後も新たな元利償還が始っていくため、財源の確保に努め、適正な財政運用をしていく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62230</xdr:rowOff>
    </xdr:from>
    <xdr:to>
      <xdr:col>24</xdr:col>
      <xdr:colOff>25400</xdr:colOff>
      <xdr:row>73</xdr:row>
      <xdr:rowOff>73660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2578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35560</xdr:rowOff>
    </xdr:from>
    <xdr:to>
      <xdr:col>19</xdr:col>
      <xdr:colOff>187325</xdr:colOff>
      <xdr:row>73</xdr:row>
      <xdr:rowOff>62230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098800" y="12551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31750</xdr:rowOff>
    </xdr:from>
    <xdr:to>
      <xdr:col>15</xdr:col>
      <xdr:colOff>98425</xdr:colOff>
      <xdr:row>73</xdr:row>
      <xdr:rowOff>35560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2209800" y="12547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xdr:rowOff>
    </xdr:from>
    <xdr:to>
      <xdr:col>11</xdr:col>
      <xdr:colOff>9525</xdr:colOff>
      <xdr:row>73</xdr:row>
      <xdr:rowOff>31750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1320800" y="12524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22860</xdr:rowOff>
    </xdr:from>
    <xdr:to>
      <xdr:col>24</xdr:col>
      <xdr:colOff>76200</xdr:colOff>
      <xdr:row>73</xdr:row>
      <xdr:rowOff>124460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102887</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xdr:rowOff>
    </xdr:from>
    <xdr:to>
      <xdr:col>20</xdr:col>
      <xdr:colOff>38100</xdr:colOff>
      <xdr:row>73</xdr:row>
      <xdr:rowOff>113030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123207</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156210</xdr:rowOff>
    </xdr:from>
    <xdr:to>
      <xdr:col>15</xdr:col>
      <xdr:colOff>149225</xdr:colOff>
      <xdr:row>73</xdr:row>
      <xdr:rowOff>86360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96537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26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152400</xdr:rowOff>
    </xdr:from>
    <xdr:to>
      <xdr:col>11</xdr:col>
      <xdr:colOff>60325</xdr:colOff>
      <xdr:row>73</xdr:row>
      <xdr:rowOff>82550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92727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129540</xdr:rowOff>
    </xdr:from>
    <xdr:to>
      <xdr:col>6</xdr:col>
      <xdr:colOff>171450</xdr:colOff>
      <xdr:row>73</xdr:row>
      <xdr:rowOff>59690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69867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類似団体平均と比較すると高い傾向が続いているが、平成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年度以降、少しずつではあるが減少傾向に転じている。</a:t>
          </a:r>
        </a:p>
        <a:p>
          <a:r>
            <a:rPr kumimoji="1" lang="ja-JP" altLang="en-US" sz="1300">
              <a:latin typeface="ＭＳ Ｐゴシック" panose="020B0600070205080204" pitchFamily="50" charset="-128"/>
              <a:ea typeface="ＭＳ Ｐゴシック" panose="020B0600070205080204" pitchFamily="50" charset="-128"/>
            </a:rPr>
            <a:t>　今後についても、経常財源の確保に努め、財政構造の弾力化を図っていく必要がある。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40132</xdr:rowOff>
    </xdr:from>
    <xdr:to>
      <xdr:col>82</xdr:col>
      <xdr:colOff>107950</xdr:colOff>
      <xdr:row>79</xdr:row>
      <xdr:rowOff>83565</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5671800" y="13584682"/>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79</xdr:row>
      <xdr:rowOff>156718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4782800" y="136281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140715</xdr:rowOff>
    </xdr:from>
    <xdr:to>
      <xdr:col>73</xdr:col>
      <xdr:colOff>180975</xdr:colOff>
      <xdr:row>79</xdr:row>
      <xdr:rowOff>156718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68526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90424</xdr:rowOff>
    </xdr:from>
    <xdr:to>
      <xdr:col>69</xdr:col>
      <xdr:colOff>92075</xdr:colOff>
      <xdr:row>79</xdr:row>
      <xdr:rowOff>140715</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36349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160782</xdr:rowOff>
    </xdr:from>
    <xdr:to>
      <xdr:col>82</xdr:col>
      <xdr:colOff>158750</xdr:colOff>
      <xdr:row>79</xdr:row>
      <xdr:rowOff>90932</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5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132859</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5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105918</xdr:rowOff>
    </xdr:from>
    <xdr:to>
      <xdr:col>74</xdr:col>
      <xdr:colOff>31750</xdr:colOff>
      <xdr:row>80</xdr:row>
      <xdr:rowOff>36068</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20845</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89915</xdr:rowOff>
    </xdr:from>
    <xdr:to>
      <xdr:col>69</xdr:col>
      <xdr:colOff>142875</xdr:colOff>
      <xdr:row>80</xdr:row>
      <xdr:rowOff>20065</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6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4842</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72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39624</xdr:rowOff>
    </xdr:from>
    <xdr:to>
      <xdr:col>65</xdr:col>
      <xdr:colOff>53975</xdr:colOff>
      <xdr:row>79</xdr:row>
      <xdr:rowOff>141224</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5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126001</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6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70615</xdr:rowOff>
    </xdr:from>
    <xdr:to>
      <xdr:col>29</xdr:col>
      <xdr:colOff>127000</xdr:colOff>
      <xdr:row>18</xdr:row>
      <xdr:rowOff>87780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5003800" y="3204340"/>
          <a:ext cx="647700" cy="1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87780</xdr:rowOff>
    </xdr:from>
    <xdr:to>
      <xdr:col>26</xdr:col>
      <xdr:colOff>50800</xdr:colOff>
      <xdr:row>18</xdr:row>
      <xdr:rowOff>94674</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4305300" y="3221505"/>
          <a:ext cx="698500" cy="6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75236</xdr:rowOff>
    </xdr:from>
    <xdr:to>
      <xdr:col>22</xdr:col>
      <xdr:colOff>114300</xdr:colOff>
      <xdr:row>18</xdr:row>
      <xdr:rowOff>94674</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3606800" y="32089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75236</xdr:rowOff>
    </xdr:from>
    <xdr:to>
      <xdr:col>18</xdr:col>
      <xdr:colOff>177800</xdr:colOff>
      <xdr:row>18</xdr:row>
      <xdr:rowOff>76169</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2908300" y="3208961"/>
          <a:ext cx="698500" cy="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xmlns=""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19815</xdr:rowOff>
    </xdr:from>
    <xdr:to>
      <xdr:col>29</xdr:col>
      <xdr:colOff>177800</xdr:colOff>
      <xdr:row>18</xdr:row>
      <xdr:rowOff>121415</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5600700" y="315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163342</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312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36980</xdr:rowOff>
    </xdr:from>
    <xdr:to>
      <xdr:col>26</xdr:col>
      <xdr:colOff>101600</xdr:colOff>
      <xdr:row>18</xdr:row>
      <xdr:rowOff>138580</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953000" y="317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123357</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3257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43874</xdr:rowOff>
    </xdr:from>
    <xdr:to>
      <xdr:col>22</xdr:col>
      <xdr:colOff>165100</xdr:colOff>
      <xdr:row>18</xdr:row>
      <xdr:rowOff>145474</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4254500" y="317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130251</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326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24436</xdr:rowOff>
    </xdr:from>
    <xdr:to>
      <xdr:col>19</xdr:col>
      <xdr:colOff>38100</xdr:colOff>
      <xdr:row>18</xdr:row>
      <xdr:rowOff>126036</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3556000" y="315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110813</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32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25369</xdr:rowOff>
    </xdr:from>
    <xdr:to>
      <xdr:col>15</xdr:col>
      <xdr:colOff>101600</xdr:colOff>
      <xdr:row>18</xdr:row>
      <xdr:rowOff>126969</xdr:rowOff>
    </xdr:to>
    <xdr:sp macro="" textlink="">
      <xdr:nvSpPr>
        <xdr:cNvPr id="78" name="楕円 77">
          <a:extLst>
            <a:ext uri="{FF2B5EF4-FFF2-40B4-BE49-F238E27FC236}">
              <a16:creationId xmlns:a16="http://schemas.microsoft.com/office/drawing/2014/main" xmlns="" id="{00000000-0008-0000-0500-00004E000000}"/>
            </a:ext>
          </a:extLst>
        </xdr:cNvPr>
        <xdr:cNvSpPr/>
      </xdr:nvSpPr>
      <xdr:spPr bwMode="auto">
        <a:xfrm>
          <a:off x="2857500" y="315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111746</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324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289832</xdr:rowOff>
    </xdr:from>
    <xdr:to>
      <xdr:col>29</xdr:col>
      <xdr:colOff>127000</xdr:colOff>
      <xdr:row>37</xdr:row>
      <xdr:rowOff>313589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7414532"/>
          <a:ext cx="647700" cy="2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313589</xdr:rowOff>
    </xdr:from>
    <xdr:to>
      <xdr:col>26</xdr:col>
      <xdr:colOff>50800</xdr:colOff>
      <xdr:row>37</xdr:row>
      <xdr:rowOff>324831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7438289"/>
          <a:ext cx="698500" cy="1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324831</xdr:rowOff>
    </xdr:from>
    <xdr:to>
      <xdr:col>22</xdr:col>
      <xdr:colOff>114300</xdr:colOff>
      <xdr:row>37</xdr:row>
      <xdr:rowOff>339541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7449531"/>
          <a:ext cx="698500" cy="14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339541</xdr:rowOff>
    </xdr:from>
    <xdr:to>
      <xdr:col>18</xdr:col>
      <xdr:colOff>177800</xdr:colOff>
      <xdr:row>38</xdr:row>
      <xdr:rowOff>17032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7464241"/>
          <a:ext cx="6985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239032</xdr:rowOff>
    </xdr:from>
    <xdr:to>
      <xdr:col>29</xdr:col>
      <xdr:colOff>177800</xdr:colOff>
      <xdr:row>37</xdr:row>
      <xdr:rowOff>340632</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36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147609</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727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262789</xdr:rowOff>
    </xdr:from>
    <xdr:to>
      <xdr:col>26</xdr:col>
      <xdr:colOff>101600</xdr:colOff>
      <xdr:row>38</xdr:row>
      <xdr:rowOff>21489</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738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6266</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47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274031</xdr:rowOff>
    </xdr:from>
    <xdr:to>
      <xdr:col>22</xdr:col>
      <xdr:colOff>165100</xdr:colOff>
      <xdr:row>38</xdr:row>
      <xdr:rowOff>32731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739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17508</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4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288741</xdr:rowOff>
    </xdr:from>
    <xdr:to>
      <xdr:col>19</xdr:col>
      <xdr:colOff>38100</xdr:colOff>
      <xdr:row>38</xdr:row>
      <xdr:rowOff>47441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741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32218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309132</xdr:rowOff>
    </xdr:from>
    <xdr:to>
      <xdr:col>15</xdr:col>
      <xdr:colOff>101600</xdr:colOff>
      <xdr:row>38</xdr:row>
      <xdr:rowOff>67832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43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52609</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5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
2,865
71.24
2,724,607
2,589,780
90,724
1,689,555
853,766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xmlns=""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xmlns=""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xmlns=""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xmlns=""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xmlns=""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133903</xdr:rowOff>
    </xdr:from>
    <xdr:to>
      <xdr:col>24</xdr:col>
      <xdr:colOff>63500</xdr:colOff>
      <xdr:row>38</xdr:row>
      <xdr:rowOff>24260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3797300" y="6477553"/>
          <a:ext cx="838200" cy="6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xmlns=""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24260</xdr:rowOff>
    </xdr:from>
    <xdr:to>
      <xdr:col>19</xdr:col>
      <xdr:colOff>177800</xdr:colOff>
      <xdr:row>38</xdr:row>
      <xdr:rowOff>33942</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908300" y="6539360"/>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18417</xdr:rowOff>
    </xdr:from>
    <xdr:to>
      <xdr:col>15</xdr:col>
      <xdr:colOff>50800</xdr:colOff>
      <xdr:row>38</xdr:row>
      <xdr:rowOff>33942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2019300" y="6533517"/>
          <a:ext cx="889000" cy="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15125</xdr:rowOff>
    </xdr:from>
    <xdr:to>
      <xdr:col>10</xdr:col>
      <xdr:colOff>114300</xdr:colOff>
      <xdr:row>38</xdr:row>
      <xdr:rowOff>18417</xdr:rowOff>
    </xdr:to>
    <xdr:cxnSp macro="">
      <xdr:nvCxnSpPr>
        <xdr:cNvPr id="73" name="直線コネクタ 72">
          <a:extLst>
            <a:ext uri="{FF2B5EF4-FFF2-40B4-BE49-F238E27FC236}">
              <a16:creationId xmlns:a16="http://schemas.microsoft.com/office/drawing/2014/main" xmlns="" id="{00000000-0008-0000-0600-000049000000}"/>
            </a:ext>
          </a:extLst>
        </xdr:cNvPr>
        <xdr:cNvCxnSpPr/>
      </xdr:nvCxnSpPr>
      <xdr:spPr>
        <a:xfrm>
          <a:off x="1130300" y="6530225"/>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xmlns=""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xmlns=""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83103</xdr:rowOff>
    </xdr:from>
    <xdr:to>
      <xdr:col>24</xdr:col>
      <xdr:colOff>114300</xdr:colOff>
      <xdr:row>38</xdr:row>
      <xdr:rowOff>13253</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4584700" y="64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105980</xdr:rowOff>
    </xdr:from>
    <xdr:ext cx="599010" cy="259045"/>
    <xdr:sp macro="" textlink="">
      <xdr:nvSpPr>
        <xdr:cNvPr id="84" name="人件費該当値テキスト">
          <a:extLst>
            <a:ext uri="{FF2B5EF4-FFF2-40B4-BE49-F238E27FC236}">
              <a16:creationId xmlns:a16="http://schemas.microsoft.com/office/drawing/2014/main" xmlns="" id="{00000000-0008-0000-0600-000054000000}"/>
            </a:ext>
          </a:extLst>
        </xdr:cNvPr>
        <xdr:cNvSpPr txBox="1"/>
      </xdr:nvSpPr>
      <xdr:spPr>
        <a:xfrm>
          <a:off x="4686300" y="627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144910</xdr:rowOff>
    </xdr:from>
    <xdr:to>
      <xdr:col>20</xdr:col>
      <xdr:colOff>38100</xdr:colOff>
      <xdr:row>38</xdr:row>
      <xdr:rowOff>75060</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3746500" y="64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66187</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3497795" y="658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154593</xdr:rowOff>
    </xdr:from>
    <xdr:to>
      <xdr:col>15</xdr:col>
      <xdr:colOff>101600</xdr:colOff>
      <xdr:row>38</xdr:row>
      <xdr:rowOff>84742</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2857500" y="64982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75869</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2608795" y="659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139068</xdr:rowOff>
    </xdr:from>
    <xdr:to>
      <xdr:col>10</xdr:col>
      <xdr:colOff>165100</xdr:colOff>
      <xdr:row>38</xdr:row>
      <xdr:rowOff>69217</xdr:rowOff>
    </xdr:to>
    <xdr:sp macro="" textlink="">
      <xdr:nvSpPr>
        <xdr:cNvPr id="89" name="楕円 88">
          <a:extLst>
            <a:ext uri="{FF2B5EF4-FFF2-40B4-BE49-F238E27FC236}">
              <a16:creationId xmlns:a16="http://schemas.microsoft.com/office/drawing/2014/main" xmlns="" id="{00000000-0008-0000-0600-000059000000}"/>
            </a:ext>
          </a:extLst>
        </xdr:cNvPr>
        <xdr:cNvSpPr/>
      </xdr:nvSpPr>
      <xdr:spPr>
        <a:xfrm>
          <a:off x="1968500" y="64827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60344</xdr:rowOff>
    </xdr:from>
    <xdr:ext cx="599010" cy="259045"/>
    <xdr:sp macro="" textlink="">
      <xdr:nvSpPr>
        <xdr:cNvPr id="90" name="テキスト ボックス 89">
          <a:extLst>
            <a:ext uri="{FF2B5EF4-FFF2-40B4-BE49-F238E27FC236}">
              <a16:creationId xmlns:a16="http://schemas.microsoft.com/office/drawing/2014/main" xmlns="" id="{00000000-0008-0000-0600-00005A000000}"/>
            </a:ext>
          </a:extLst>
        </xdr:cNvPr>
        <xdr:cNvSpPr txBox="1"/>
      </xdr:nvSpPr>
      <xdr:spPr>
        <a:xfrm>
          <a:off x="1719795" y="657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135774</xdr:rowOff>
    </xdr:from>
    <xdr:to>
      <xdr:col>6</xdr:col>
      <xdr:colOff>38100</xdr:colOff>
      <xdr:row>38</xdr:row>
      <xdr:rowOff>65925</xdr:rowOff>
    </xdr:to>
    <xdr:sp macro="" textlink="">
      <xdr:nvSpPr>
        <xdr:cNvPr id="91" name="楕円 90">
          <a:extLst>
            <a:ext uri="{FF2B5EF4-FFF2-40B4-BE49-F238E27FC236}">
              <a16:creationId xmlns:a16="http://schemas.microsoft.com/office/drawing/2014/main" xmlns="" id="{00000000-0008-0000-0600-00005B000000}"/>
            </a:ext>
          </a:extLst>
        </xdr:cNvPr>
        <xdr:cNvSpPr/>
      </xdr:nvSpPr>
      <xdr:spPr>
        <a:xfrm>
          <a:off x="1079500" y="6479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57052</xdr:rowOff>
    </xdr:from>
    <xdr:ext cx="599010" cy="259045"/>
    <xdr:sp macro="" textlink="">
      <xdr:nvSpPr>
        <xdr:cNvPr id="92" name="テキスト ボックス 91">
          <a:extLst>
            <a:ext uri="{FF2B5EF4-FFF2-40B4-BE49-F238E27FC236}">
              <a16:creationId xmlns:a16="http://schemas.microsoft.com/office/drawing/2014/main" xmlns="" id="{00000000-0008-0000-0600-00005C000000}"/>
            </a:ext>
          </a:extLst>
        </xdr:cNvPr>
        <xdr:cNvSpPr txBox="1"/>
      </xdr:nvSpPr>
      <xdr:spPr>
        <a:xfrm>
          <a:off x="830795" y="657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xmlns=""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93004</xdr:rowOff>
    </xdr:from>
    <xdr:to>
      <xdr:col>24</xdr:col>
      <xdr:colOff>63500</xdr:colOff>
      <xdr:row>58</xdr:row>
      <xdr:rowOff>120700</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3797300" y="10037104"/>
          <a:ext cx="838200" cy="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93004</xdr:rowOff>
    </xdr:from>
    <xdr:to>
      <xdr:col>19</xdr:col>
      <xdr:colOff>177800</xdr:colOff>
      <xdr:row>58</xdr:row>
      <xdr:rowOff>101984</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10037104"/>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96746</xdr:rowOff>
    </xdr:from>
    <xdr:to>
      <xdr:col>15</xdr:col>
      <xdr:colOff>50800</xdr:colOff>
      <xdr:row>58</xdr:row>
      <xdr:rowOff>101984</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a:off x="2019300" y="10040846"/>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87331</xdr:rowOff>
    </xdr:from>
    <xdr:to>
      <xdr:col>10</xdr:col>
      <xdr:colOff>114300</xdr:colOff>
      <xdr:row>58</xdr:row>
      <xdr:rowOff>96746</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a:off x="1130300" y="10031431"/>
          <a:ext cx="8890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69900</xdr:rowOff>
    </xdr:from>
    <xdr:to>
      <xdr:col>24</xdr:col>
      <xdr:colOff>114300</xdr:colOff>
      <xdr:row>59</xdr:row>
      <xdr:rowOff>50</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100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156277</xdr:rowOff>
    </xdr:from>
    <xdr:ext cx="599010"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92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42204</xdr:rowOff>
    </xdr:from>
    <xdr:to>
      <xdr:col>20</xdr:col>
      <xdr:colOff>38100</xdr:colOff>
      <xdr:row>58</xdr:row>
      <xdr:rowOff>143804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9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134931</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497795" y="1007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51184</xdr:rowOff>
    </xdr:from>
    <xdr:to>
      <xdr:col>15</xdr:col>
      <xdr:colOff>101600</xdr:colOff>
      <xdr:row>58</xdr:row>
      <xdr:rowOff>152784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9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143911</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08795" y="1008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45946</xdr:rowOff>
    </xdr:from>
    <xdr:to>
      <xdr:col>10</xdr:col>
      <xdr:colOff>165100</xdr:colOff>
      <xdr:row>58</xdr:row>
      <xdr:rowOff>147546</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9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138673</xdr:rowOff>
    </xdr:from>
    <xdr:ext cx="599010"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19795" y="100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36531</xdr:rowOff>
    </xdr:from>
    <xdr:to>
      <xdr:col>6</xdr:col>
      <xdr:colOff>38100</xdr:colOff>
      <xdr:row>58</xdr:row>
      <xdr:rowOff>138131</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9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129258</xdr:rowOff>
    </xdr:from>
    <xdr:ext cx="599010"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30795" y="100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24540</xdr:rowOff>
    </xdr:from>
    <xdr:to>
      <xdr:col>24</xdr:col>
      <xdr:colOff>63500</xdr:colOff>
      <xdr:row>79</xdr:row>
      <xdr:rowOff>31477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3569090"/>
          <a:ext cx="838200" cy="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29023</xdr:rowOff>
    </xdr:from>
    <xdr:to>
      <xdr:col>19</xdr:col>
      <xdr:colOff>177800</xdr:colOff>
      <xdr:row>79</xdr:row>
      <xdr:rowOff>31477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3573573"/>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22250</xdr:rowOff>
    </xdr:from>
    <xdr:to>
      <xdr:col>15</xdr:col>
      <xdr:colOff>50800</xdr:colOff>
      <xdr:row>79</xdr:row>
      <xdr:rowOff>29023</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2019300" y="13566800"/>
          <a:ext cx="889000" cy="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22250</xdr:rowOff>
    </xdr:from>
    <xdr:to>
      <xdr:col>10</xdr:col>
      <xdr:colOff>114300</xdr:colOff>
      <xdr:row>79</xdr:row>
      <xdr:rowOff>30604</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3566800"/>
          <a:ext cx="889000" cy="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145190</xdr:rowOff>
    </xdr:from>
    <xdr:to>
      <xdr:col>24</xdr:col>
      <xdr:colOff>114300</xdr:colOff>
      <xdr:row>79</xdr:row>
      <xdr:rowOff>75340</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51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60117</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43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152127</xdr:rowOff>
    </xdr:from>
    <xdr:to>
      <xdr:col>20</xdr:col>
      <xdr:colOff>38100</xdr:colOff>
      <xdr:row>79</xdr:row>
      <xdr:rowOff>82277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5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73404</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6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149673</xdr:rowOff>
    </xdr:from>
    <xdr:to>
      <xdr:col>15</xdr:col>
      <xdr:colOff>101600</xdr:colOff>
      <xdr:row>79</xdr:row>
      <xdr:rowOff>79823</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5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70950</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61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142900</xdr:rowOff>
    </xdr:from>
    <xdr:to>
      <xdr:col>10</xdr:col>
      <xdr:colOff>165100</xdr:colOff>
      <xdr:row>79</xdr:row>
      <xdr:rowOff>73050</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5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64177</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6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151254</xdr:rowOff>
    </xdr:from>
    <xdr:to>
      <xdr:col>6</xdr:col>
      <xdr:colOff>38100</xdr:colOff>
      <xdr:row>79</xdr:row>
      <xdr:rowOff>81404</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5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72531</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61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72557</xdr:rowOff>
    </xdr:from>
    <xdr:to>
      <xdr:col>24</xdr:col>
      <xdr:colOff>63500</xdr:colOff>
      <xdr:row>96</xdr:row>
      <xdr:rowOff>80939</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3797300" y="16531757"/>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72557</xdr:rowOff>
    </xdr:from>
    <xdr:to>
      <xdr:col>19</xdr:col>
      <xdr:colOff>177800</xdr:colOff>
      <xdr:row>96</xdr:row>
      <xdr:rowOff>104997</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908300" y="16531757"/>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97267</xdr:rowOff>
    </xdr:from>
    <xdr:to>
      <xdr:col>15</xdr:col>
      <xdr:colOff>50800</xdr:colOff>
      <xdr:row>96</xdr:row>
      <xdr:rowOff>104997</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a:off x="2019300" y="16556467"/>
          <a:ext cx="889000" cy="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97267</xdr:rowOff>
    </xdr:from>
    <xdr:to>
      <xdr:col>10</xdr:col>
      <xdr:colOff>114300</xdr:colOff>
      <xdr:row>96</xdr:row>
      <xdr:rowOff>114630</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flipV="1">
          <a:off x="1130300" y="16556467"/>
          <a:ext cx="889000" cy="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30139</xdr:rowOff>
    </xdr:from>
    <xdr:to>
      <xdr:col>24</xdr:col>
      <xdr:colOff>114300</xdr:colOff>
      <xdr:row>96</xdr:row>
      <xdr:rowOff>131739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4584700" y="164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8566</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46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21757</xdr:rowOff>
    </xdr:from>
    <xdr:to>
      <xdr:col>20</xdr:col>
      <xdr:colOff>38100</xdr:colOff>
      <xdr:row>96</xdr:row>
      <xdr:rowOff>123357</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3746500" y="16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114484</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5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54197</xdr:rowOff>
    </xdr:from>
    <xdr:to>
      <xdr:col>15</xdr:col>
      <xdr:colOff>101600</xdr:colOff>
      <xdr:row>96</xdr:row>
      <xdr:rowOff>155797</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2857500" y="165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146924</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6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46467</xdr:rowOff>
    </xdr:from>
    <xdr:to>
      <xdr:col>10</xdr:col>
      <xdr:colOff>165100</xdr:colOff>
      <xdr:row>96</xdr:row>
      <xdr:rowOff>148067</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968500" y="165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139194</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5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63830</xdr:rowOff>
    </xdr:from>
    <xdr:to>
      <xdr:col>6</xdr:col>
      <xdr:colOff>38100</xdr:colOff>
      <xdr:row>96</xdr:row>
      <xdr:rowOff>165430</xdr:rowOff>
    </xdr:to>
    <xdr:sp macro="" textlink="">
      <xdr:nvSpPr>
        <xdr:cNvPr id="266" name="楕円 265">
          <a:extLst>
            <a:ext uri="{FF2B5EF4-FFF2-40B4-BE49-F238E27FC236}">
              <a16:creationId xmlns:a16="http://schemas.microsoft.com/office/drawing/2014/main" xmlns="" id="{00000000-0008-0000-0600-00000A010000}"/>
            </a:ext>
          </a:extLst>
        </xdr:cNvPr>
        <xdr:cNvSpPr/>
      </xdr:nvSpPr>
      <xdr:spPr>
        <a:xfrm>
          <a:off x="1079500" y="165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156557</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6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56638</xdr:rowOff>
    </xdr:from>
    <xdr:to>
      <xdr:col>55</xdr:col>
      <xdr:colOff>0</xdr:colOff>
      <xdr:row>37</xdr:row>
      <xdr:rowOff>123355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228838"/>
          <a:ext cx="838200" cy="2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123355</xdr:rowOff>
    </xdr:from>
    <xdr:to>
      <xdr:col>50</xdr:col>
      <xdr:colOff>114300</xdr:colOff>
      <xdr:row>37</xdr:row>
      <xdr:rowOff>129931</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467005"/>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128239</xdr:rowOff>
    </xdr:from>
    <xdr:to>
      <xdr:col>45</xdr:col>
      <xdr:colOff>177800</xdr:colOff>
      <xdr:row>37</xdr:row>
      <xdr:rowOff>129931</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a:off x="7861300" y="6471889"/>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128239</xdr:rowOff>
    </xdr:from>
    <xdr:to>
      <xdr:col>41</xdr:col>
      <xdr:colOff>50800</xdr:colOff>
      <xdr:row>37</xdr:row>
      <xdr:rowOff>135865</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471889"/>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5838</xdr:rowOff>
    </xdr:from>
    <xdr:to>
      <xdr:col>55</xdr:col>
      <xdr:colOff>50800</xdr:colOff>
      <xdr:row>36</xdr:row>
      <xdr:rowOff>107438</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1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155715</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1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72555</xdr:rowOff>
    </xdr:from>
    <xdr:to>
      <xdr:col>50</xdr:col>
      <xdr:colOff>165100</xdr:colOff>
      <xdr:row>38</xdr:row>
      <xdr:rowOff>2705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4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165282</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650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79131</xdr:rowOff>
    </xdr:from>
    <xdr:to>
      <xdr:col>46</xdr:col>
      <xdr:colOff>38100</xdr:colOff>
      <xdr:row>38</xdr:row>
      <xdr:rowOff>9282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4227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408</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651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77439</xdr:rowOff>
    </xdr:from>
    <xdr:to>
      <xdr:col>41</xdr:col>
      <xdr:colOff>101600</xdr:colOff>
      <xdr:row>38</xdr:row>
      <xdr:rowOff>7589</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4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170166</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5" y="651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85065</xdr:rowOff>
    </xdr:from>
    <xdr:to>
      <xdr:col>36</xdr:col>
      <xdr:colOff>165100</xdr:colOff>
      <xdr:row>38</xdr:row>
      <xdr:rowOff>15215</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4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6342</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672795" y="652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157421</xdr:rowOff>
    </xdr:from>
    <xdr:to>
      <xdr:col>55</xdr:col>
      <xdr:colOff>0</xdr:colOff>
      <xdr:row>57</xdr:row>
      <xdr:rowOff>163108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9639300" y="9930071"/>
          <a:ext cx="8382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102784</xdr:rowOff>
    </xdr:from>
    <xdr:to>
      <xdr:col>50</xdr:col>
      <xdr:colOff>114300</xdr:colOff>
      <xdr:row>57</xdr:row>
      <xdr:rowOff>163108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9875434"/>
          <a:ext cx="889000" cy="6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30105</xdr:rowOff>
    </xdr:from>
    <xdr:to>
      <xdr:col>45</xdr:col>
      <xdr:colOff>177800</xdr:colOff>
      <xdr:row>57</xdr:row>
      <xdr:rowOff>102784</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7861300" y="9802755"/>
          <a:ext cx="889000" cy="7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30105</xdr:rowOff>
    </xdr:from>
    <xdr:to>
      <xdr:col>41</xdr:col>
      <xdr:colOff>50800</xdr:colOff>
      <xdr:row>57</xdr:row>
      <xdr:rowOff>105514</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9802755"/>
          <a:ext cx="889000" cy="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106621</xdr:rowOff>
    </xdr:from>
    <xdr:to>
      <xdr:col>55</xdr:col>
      <xdr:colOff>50800</xdr:colOff>
      <xdr:row>58</xdr:row>
      <xdr:rowOff>36771</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21548</xdr:rowOff>
    </xdr:from>
    <xdr:ext cx="534377"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79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112308</xdr:rowOff>
    </xdr:from>
    <xdr:to>
      <xdr:col>50</xdr:col>
      <xdr:colOff>165100</xdr:colOff>
      <xdr:row>58</xdr:row>
      <xdr:rowOff>42458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33585</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72111" y="99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51984</xdr:rowOff>
    </xdr:from>
    <xdr:to>
      <xdr:col>46</xdr:col>
      <xdr:colOff>38100</xdr:colOff>
      <xdr:row>57</xdr:row>
      <xdr:rowOff>153584</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8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144711</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5" y="991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150755</xdr:rowOff>
    </xdr:from>
    <xdr:to>
      <xdr:col>41</xdr:col>
      <xdr:colOff>101600</xdr:colOff>
      <xdr:row>57</xdr:row>
      <xdr:rowOff>80905</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72032</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61795" y="984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54714</xdr:rowOff>
    </xdr:from>
    <xdr:to>
      <xdr:col>36</xdr:col>
      <xdr:colOff>165100</xdr:colOff>
      <xdr:row>57</xdr:row>
      <xdr:rowOff>156314</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8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147441</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5" y="992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43955</xdr:rowOff>
    </xdr:from>
    <xdr:to>
      <xdr:col>55</xdr:col>
      <xdr:colOff>0</xdr:colOff>
      <xdr:row>79</xdr:row>
      <xdr:rowOff>44450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588505"/>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147958</xdr:rowOff>
    </xdr:from>
    <xdr:to>
      <xdr:col>50</xdr:col>
      <xdr:colOff>114300</xdr:colOff>
      <xdr:row>79</xdr:row>
      <xdr:rowOff>43955</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521058"/>
          <a:ext cx="889000" cy="6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83420</xdr:rowOff>
    </xdr:from>
    <xdr:to>
      <xdr:col>45</xdr:col>
      <xdr:colOff>177800</xdr:colOff>
      <xdr:row>78</xdr:row>
      <xdr:rowOff>147958</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7861300" y="13456520"/>
          <a:ext cx="889000" cy="6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83420</xdr:rowOff>
    </xdr:from>
    <xdr:to>
      <xdr:col>41</xdr:col>
      <xdr:colOff>50800</xdr:colOff>
      <xdr:row>78</xdr:row>
      <xdr:rowOff>167230</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6972300" y="13456520"/>
          <a:ext cx="889000" cy="8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164605</xdr:rowOff>
    </xdr:from>
    <xdr:to>
      <xdr:col>50</xdr:col>
      <xdr:colOff>165100</xdr:colOff>
      <xdr:row>79</xdr:row>
      <xdr:rowOff>94755</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85882</xdr:rowOff>
    </xdr:from>
    <xdr:ext cx="378565"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50017" y="1363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97158</xdr:rowOff>
    </xdr:from>
    <xdr:to>
      <xdr:col>46</xdr:col>
      <xdr:colOff>38100</xdr:colOff>
      <xdr:row>79</xdr:row>
      <xdr:rowOff>27308</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4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18435</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5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32620</xdr:rowOff>
    </xdr:from>
    <xdr:to>
      <xdr:col>41</xdr:col>
      <xdr:colOff>101600</xdr:colOff>
      <xdr:row>78</xdr:row>
      <xdr:rowOff>134220</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4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150747</xdr:rowOff>
    </xdr:from>
    <xdr:ext cx="59901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61795" y="1318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116430</xdr:rowOff>
    </xdr:from>
    <xdr:to>
      <xdr:col>36</xdr:col>
      <xdr:colOff>165100</xdr:colOff>
      <xdr:row>79</xdr:row>
      <xdr:rowOff>46580</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4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37707</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05111" y="135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81555</xdr:rowOff>
    </xdr:from>
    <xdr:to>
      <xdr:col>55</xdr:col>
      <xdr:colOff>0</xdr:colOff>
      <xdr:row>98</xdr:row>
      <xdr:rowOff>86506</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9639300" y="16883655"/>
          <a:ext cx="8382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86506</xdr:rowOff>
    </xdr:from>
    <xdr:to>
      <xdr:col>50</xdr:col>
      <xdr:colOff>114300</xdr:colOff>
      <xdr:row>98</xdr:row>
      <xdr:rowOff>92478</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6888606"/>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37683</xdr:rowOff>
    </xdr:from>
    <xdr:to>
      <xdr:col>45</xdr:col>
      <xdr:colOff>177800</xdr:colOff>
      <xdr:row>98</xdr:row>
      <xdr:rowOff>92478</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7861300" y="16839783"/>
          <a:ext cx="889000" cy="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37683</xdr:rowOff>
    </xdr:from>
    <xdr:to>
      <xdr:col>41</xdr:col>
      <xdr:colOff>50800</xdr:colOff>
      <xdr:row>98</xdr:row>
      <xdr:rowOff>95709</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839783"/>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30755</xdr:rowOff>
    </xdr:from>
    <xdr:to>
      <xdr:col>55</xdr:col>
      <xdr:colOff>50800</xdr:colOff>
      <xdr:row>98</xdr:row>
      <xdr:rowOff>132355</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8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117132</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7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35706</xdr:rowOff>
    </xdr:from>
    <xdr:to>
      <xdr:col>50</xdr:col>
      <xdr:colOff>165100</xdr:colOff>
      <xdr:row>98</xdr:row>
      <xdr:rowOff>137306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8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128433</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9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41678</xdr:rowOff>
    </xdr:from>
    <xdr:to>
      <xdr:col>46</xdr:col>
      <xdr:colOff>38100</xdr:colOff>
      <xdr:row>98</xdr:row>
      <xdr:rowOff>143278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8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134405</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158333</xdr:rowOff>
    </xdr:from>
    <xdr:to>
      <xdr:col>41</xdr:col>
      <xdr:colOff>101600</xdr:colOff>
      <xdr:row>98</xdr:row>
      <xdr:rowOff>88483</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7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79610</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61795" y="1688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44909</xdr:rowOff>
    </xdr:from>
    <xdr:to>
      <xdr:col>36</xdr:col>
      <xdr:colOff>165100</xdr:colOff>
      <xdr:row>98</xdr:row>
      <xdr:rowOff>146509</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8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137636</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9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xmlns=""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xmlns=""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xmlns=""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83889</xdr:rowOff>
    </xdr:from>
    <xdr:to>
      <xdr:col>85</xdr:col>
      <xdr:colOff>127000</xdr:colOff>
      <xdr:row>39</xdr:row>
      <xdr:rowOff>88860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5481300" y="6770439"/>
          <a:ext cx="8382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xmlns=""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88860</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4592300" y="6775410"/>
          <a:ext cx="889000" cy="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33089</xdr:rowOff>
    </xdr:from>
    <xdr:to>
      <xdr:col>85</xdr:col>
      <xdr:colOff>177800</xdr:colOff>
      <xdr:row>39</xdr:row>
      <xdr:rowOff>134689</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6268700" y="67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119466</xdr:rowOff>
    </xdr:from>
    <xdr:ext cx="469744" cy="259045"/>
    <xdr:sp macro="" textlink="">
      <xdr:nvSpPr>
        <xdr:cNvPr id="540" name="災害復旧事業費該当値テキスト">
          <a:extLst>
            <a:ext uri="{FF2B5EF4-FFF2-40B4-BE49-F238E27FC236}">
              <a16:creationId xmlns:a16="http://schemas.microsoft.com/office/drawing/2014/main" xmlns="" id="{00000000-0008-0000-0600-00001C020000}"/>
            </a:ext>
          </a:extLst>
        </xdr:cNvPr>
        <xdr:cNvSpPr txBox="1"/>
      </xdr:nvSpPr>
      <xdr:spPr>
        <a:xfrm>
          <a:off x="16370300" y="663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38060</xdr:rowOff>
    </xdr:from>
    <xdr:to>
      <xdr:col>81</xdr:col>
      <xdr:colOff>101600</xdr:colOff>
      <xdr:row>39</xdr:row>
      <xdr:rowOff>139660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5430500" y="67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130787</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5246428" y="681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xmlns=""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xmlns=""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xmlns=""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xmlns=""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xmlns=""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xmlns=""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xmlns=""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xmlns=""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21177</xdr:rowOff>
    </xdr:from>
    <xdr:to>
      <xdr:col>85</xdr:col>
      <xdr:colOff>127000</xdr:colOff>
      <xdr:row>79</xdr:row>
      <xdr:rowOff>24416</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5481300" y="13565727"/>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a16="http://schemas.microsoft.com/office/drawing/2014/main" xmlns=""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24416</xdr:rowOff>
    </xdr:from>
    <xdr:to>
      <xdr:col>81</xdr:col>
      <xdr:colOff>50800</xdr:colOff>
      <xdr:row>79</xdr:row>
      <xdr:rowOff>33100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4592300" y="13568966"/>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33100</xdr:rowOff>
    </xdr:from>
    <xdr:to>
      <xdr:col>76</xdr:col>
      <xdr:colOff>114300</xdr:colOff>
      <xdr:row>79</xdr:row>
      <xdr:rowOff>33906</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3703300" y="1357765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33906</xdr:rowOff>
    </xdr:from>
    <xdr:to>
      <xdr:col>71</xdr:col>
      <xdr:colOff>177800</xdr:colOff>
      <xdr:row>79</xdr:row>
      <xdr:rowOff>40452</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2814300" y="13578456"/>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141827</xdr:rowOff>
    </xdr:from>
    <xdr:to>
      <xdr:col>85</xdr:col>
      <xdr:colOff>177800</xdr:colOff>
      <xdr:row>79</xdr:row>
      <xdr:rowOff>71977</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6268700" y="135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56754</xdr:rowOff>
    </xdr:from>
    <xdr:ext cx="534377" cy="259045"/>
    <xdr:sp macro="" textlink="">
      <xdr:nvSpPr>
        <xdr:cNvPr id="646" name="公債費該当値テキスト">
          <a:extLst>
            <a:ext uri="{FF2B5EF4-FFF2-40B4-BE49-F238E27FC236}">
              <a16:creationId xmlns:a16="http://schemas.microsoft.com/office/drawing/2014/main" xmlns="" id="{00000000-0008-0000-0600-000086020000}"/>
            </a:ext>
          </a:extLst>
        </xdr:cNvPr>
        <xdr:cNvSpPr txBox="1"/>
      </xdr:nvSpPr>
      <xdr:spPr>
        <a:xfrm>
          <a:off x="16370300" y="1342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145066</xdr:rowOff>
    </xdr:from>
    <xdr:to>
      <xdr:col>81</xdr:col>
      <xdr:colOff>101600</xdr:colOff>
      <xdr:row>79</xdr:row>
      <xdr:rowOff>75216</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5430500" y="135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66343</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214111" y="1361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153750</xdr:rowOff>
    </xdr:from>
    <xdr:to>
      <xdr:col>76</xdr:col>
      <xdr:colOff>165100</xdr:colOff>
      <xdr:row>79</xdr:row>
      <xdr:rowOff>83900</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4541500" y="135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75027</xdr:rowOff>
    </xdr:from>
    <xdr:ext cx="469744"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357428" y="1361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154556</xdr:rowOff>
    </xdr:from>
    <xdr:to>
      <xdr:col>72</xdr:col>
      <xdr:colOff>38100</xdr:colOff>
      <xdr:row>79</xdr:row>
      <xdr:rowOff>84706</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3652500" y="135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75833</xdr:rowOff>
    </xdr:from>
    <xdr:ext cx="469744"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3468428" y="136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161102</xdr:rowOff>
    </xdr:from>
    <xdr:to>
      <xdr:col>67</xdr:col>
      <xdr:colOff>101600</xdr:colOff>
      <xdr:row>79</xdr:row>
      <xdr:rowOff>91252</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2763500" y="135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82379</xdr:rowOff>
    </xdr:from>
    <xdr:ext cx="469744"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579428" y="136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xmlns=""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xmlns=""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23504</xdr:rowOff>
    </xdr:from>
    <xdr:to>
      <xdr:col>85</xdr:col>
      <xdr:colOff>127000</xdr:colOff>
      <xdr:row>99</xdr:row>
      <xdr:rowOff>34773</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5481300" y="16997054"/>
          <a:ext cx="8382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a:extLst>
            <a:ext uri="{FF2B5EF4-FFF2-40B4-BE49-F238E27FC236}">
              <a16:creationId xmlns:a16="http://schemas.microsoft.com/office/drawing/2014/main" xmlns="" id="{00000000-0008-0000-0600-0000AC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19424</xdr:rowOff>
    </xdr:from>
    <xdr:to>
      <xdr:col>81</xdr:col>
      <xdr:colOff>50800</xdr:colOff>
      <xdr:row>99</xdr:row>
      <xdr:rowOff>23504</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4592300" y="16992974"/>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19424</xdr:rowOff>
    </xdr:from>
    <xdr:to>
      <xdr:col>76</xdr:col>
      <xdr:colOff>114300</xdr:colOff>
      <xdr:row>99</xdr:row>
      <xdr:rowOff>28549</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3703300" y="16992974"/>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4166</xdr:rowOff>
    </xdr:from>
    <xdr:to>
      <xdr:col>71</xdr:col>
      <xdr:colOff>177800</xdr:colOff>
      <xdr:row>99</xdr:row>
      <xdr:rowOff>28549</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2814300" y="16977716"/>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155423</xdr:rowOff>
    </xdr:from>
    <xdr:to>
      <xdr:col>85</xdr:col>
      <xdr:colOff>177800</xdr:colOff>
      <xdr:row>99</xdr:row>
      <xdr:rowOff>85573</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6268700" y="169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3" name="積立金該当値テキスト">
          <a:extLst>
            <a:ext uri="{FF2B5EF4-FFF2-40B4-BE49-F238E27FC236}">
              <a16:creationId xmlns:a16="http://schemas.microsoft.com/office/drawing/2014/main" xmlns="" id="{00000000-0008-0000-0600-0000BF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144154</xdr:rowOff>
    </xdr:from>
    <xdr:to>
      <xdr:col>81</xdr:col>
      <xdr:colOff>101600</xdr:colOff>
      <xdr:row>99</xdr:row>
      <xdr:rowOff>74304</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5430500" y="169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65431</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14111" y="1703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140074</xdr:rowOff>
    </xdr:from>
    <xdr:to>
      <xdr:col>76</xdr:col>
      <xdr:colOff>165100</xdr:colOff>
      <xdr:row>99</xdr:row>
      <xdr:rowOff>70224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4541500" y="1694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61351</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325111" y="170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149199</xdr:rowOff>
    </xdr:from>
    <xdr:to>
      <xdr:col>72</xdr:col>
      <xdr:colOff>38100</xdr:colOff>
      <xdr:row>99</xdr:row>
      <xdr:rowOff>79349</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3652500" y="169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70476</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36111" y="1704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124816</xdr:rowOff>
    </xdr:from>
    <xdr:to>
      <xdr:col>67</xdr:col>
      <xdr:colOff>101600</xdr:colOff>
      <xdr:row>99</xdr:row>
      <xdr:rowOff>54966</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2763500" y="169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46093</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47111" y="170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xmlns=""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xmlns=""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xmlns=""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xmlns=""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xmlns=""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4800</xdr:rowOff>
    </xdr:from>
    <xdr:to>
      <xdr:col>116</xdr:col>
      <xdr:colOff>63500</xdr:colOff>
      <xdr:row>59</xdr:row>
      <xdr:rowOff>5524</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10120350"/>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164782</xdr:rowOff>
    </xdr:from>
    <xdr:to>
      <xdr:col>111</xdr:col>
      <xdr:colOff>177800</xdr:colOff>
      <xdr:row>59</xdr:row>
      <xdr:rowOff>5524</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1010888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163461</xdr:rowOff>
    </xdr:from>
    <xdr:to>
      <xdr:col>107</xdr:col>
      <xdr:colOff>50800</xdr:colOff>
      <xdr:row>58</xdr:row>
      <xdr:rowOff>164782</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9545300" y="10107561"/>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163461</xdr:rowOff>
    </xdr:from>
    <xdr:to>
      <xdr:col>102</xdr:col>
      <xdr:colOff>114300</xdr:colOff>
      <xdr:row>58</xdr:row>
      <xdr:rowOff>164503</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18656300" y="10107561"/>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125450</xdr:rowOff>
    </xdr:from>
    <xdr:to>
      <xdr:col>116</xdr:col>
      <xdr:colOff>114300</xdr:colOff>
      <xdr:row>59</xdr:row>
      <xdr:rowOff>55600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0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59427</xdr:rowOff>
    </xdr:from>
    <xdr:ext cx="469744"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100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126174</xdr:rowOff>
    </xdr:from>
    <xdr:to>
      <xdr:col>112</xdr:col>
      <xdr:colOff>38100</xdr:colOff>
      <xdr:row>59</xdr:row>
      <xdr:rowOff>56324</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0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47451</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088428" y="101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113982</xdr:rowOff>
    </xdr:from>
    <xdr:to>
      <xdr:col>107</xdr:col>
      <xdr:colOff>101600</xdr:colOff>
      <xdr:row>59</xdr:row>
      <xdr:rowOff>44132</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0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60659</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99428" y="983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112661</xdr:rowOff>
    </xdr:from>
    <xdr:to>
      <xdr:col>102</xdr:col>
      <xdr:colOff>165100</xdr:colOff>
      <xdr:row>59</xdr:row>
      <xdr:rowOff>42811</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05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59338</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983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113703</xdr:rowOff>
    </xdr:from>
    <xdr:to>
      <xdr:col>98</xdr:col>
      <xdr:colOff>38100</xdr:colOff>
      <xdr:row>59</xdr:row>
      <xdr:rowOff>43853</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0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34980</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1015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xmlns=""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xmlns=""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xmlns=""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123583</xdr:rowOff>
    </xdr:from>
    <xdr:to>
      <xdr:col>116</xdr:col>
      <xdr:colOff>63500</xdr:colOff>
      <xdr:row>77</xdr:row>
      <xdr:rowOff>143770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1323300" y="13325233"/>
          <a:ext cx="838200" cy="2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a:extLst>
            <a:ext uri="{FF2B5EF4-FFF2-40B4-BE49-F238E27FC236}">
              <a16:creationId xmlns:a16="http://schemas.microsoft.com/office/drawing/2014/main" xmlns="" id="{00000000-0008-0000-0600-000057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143770</xdr:rowOff>
    </xdr:from>
    <xdr:to>
      <xdr:col>111</xdr:col>
      <xdr:colOff>177800</xdr:colOff>
      <xdr:row>77</xdr:row>
      <xdr:rowOff>152740</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0434300" y="13345420"/>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152740</xdr:rowOff>
    </xdr:from>
    <xdr:to>
      <xdr:col>107</xdr:col>
      <xdr:colOff>50800</xdr:colOff>
      <xdr:row>77</xdr:row>
      <xdr:rowOff>162933</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9545300" y="13354390"/>
          <a:ext cx="889000" cy="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156251</xdr:rowOff>
    </xdr:from>
    <xdr:to>
      <xdr:col>102</xdr:col>
      <xdr:colOff>114300</xdr:colOff>
      <xdr:row>77</xdr:row>
      <xdr:rowOff>162933</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656300" y="13357901"/>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72783</xdr:rowOff>
    </xdr:from>
    <xdr:to>
      <xdr:col>116</xdr:col>
      <xdr:colOff>114300</xdr:colOff>
      <xdr:row>78</xdr:row>
      <xdr:rowOff>2933</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2110700" y="1327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51210</xdr:rowOff>
    </xdr:from>
    <xdr:ext cx="534377" cy="259045"/>
    <xdr:sp macro="" textlink="">
      <xdr:nvSpPr>
        <xdr:cNvPr id="874" name="繰出金該当値テキスト">
          <a:extLst>
            <a:ext uri="{FF2B5EF4-FFF2-40B4-BE49-F238E27FC236}">
              <a16:creationId xmlns:a16="http://schemas.microsoft.com/office/drawing/2014/main" xmlns="" id="{00000000-0008-0000-0600-00006A030000}"/>
            </a:ext>
          </a:extLst>
        </xdr:cNvPr>
        <xdr:cNvSpPr txBox="1"/>
      </xdr:nvSpPr>
      <xdr:spPr>
        <a:xfrm>
          <a:off x="22212300" y="132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92970</xdr:rowOff>
    </xdr:from>
    <xdr:to>
      <xdr:col>112</xdr:col>
      <xdr:colOff>38100</xdr:colOff>
      <xdr:row>78</xdr:row>
      <xdr:rowOff>23120</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1272500" y="13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14247</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33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101940</xdr:rowOff>
    </xdr:from>
    <xdr:to>
      <xdr:col>107</xdr:col>
      <xdr:colOff>101600</xdr:colOff>
      <xdr:row>78</xdr:row>
      <xdr:rowOff>32090</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0383500" y="1330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23217</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33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112133</xdr:rowOff>
    </xdr:from>
    <xdr:to>
      <xdr:col>102</xdr:col>
      <xdr:colOff>165100</xdr:colOff>
      <xdr:row>78</xdr:row>
      <xdr:rowOff>42283</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9494500" y="1331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33410</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278111" y="1340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105451</xdr:rowOff>
    </xdr:from>
    <xdr:to>
      <xdr:col>98</xdr:col>
      <xdr:colOff>38100</xdr:colOff>
      <xdr:row>78</xdr:row>
      <xdr:rowOff>35601</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8605500" y="133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26728</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389111" y="133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898,293</a:t>
          </a:r>
          <a:r>
            <a:rPr kumimoji="1" lang="ja-JP" altLang="en-US" sz="1300">
              <a:latin typeface="ＭＳ Ｐゴシック" panose="020B0600070205080204" pitchFamily="50" charset="-128"/>
              <a:ea typeface="ＭＳ Ｐゴシック" panose="020B0600070205080204" pitchFamily="50" charset="-128"/>
            </a:rPr>
            <a:t>円であり、前年度と比較して、約</a:t>
          </a:r>
          <a:r>
            <a:rPr kumimoji="1" lang="en-US" altLang="ja-JP" sz="1300">
              <a:latin typeface="ＭＳ Ｐゴシック" panose="020B0600070205080204" pitchFamily="50" charset="-128"/>
              <a:ea typeface="ＭＳ Ｐゴシック" panose="020B0600070205080204" pitchFamily="50" charset="-128"/>
            </a:rPr>
            <a:t>149,000</a:t>
          </a:r>
          <a:r>
            <a:rPr kumimoji="1" lang="ja-JP" altLang="en-US" sz="1300">
              <a:latin typeface="ＭＳ Ｐゴシック" panose="020B0600070205080204" pitchFamily="50" charset="-128"/>
              <a:ea typeface="ＭＳ Ｐゴシック" panose="020B0600070205080204" pitchFamily="50" charset="-128"/>
            </a:rPr>
            <a:t>円の増額となった。主な構成項目である人件費は、住民一人当たり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244,057</a:t>
          </a:r>
          <a:r>
            <a:rPr kumimoji="1" lang="ja-JP" altLang="en-US" sz="1300">
              <a:latin typeface="ＭＳ Ｐゴシック" panose="020B0600070205080204" pitchFamily="50" charset="-128"/>
              <a:ea typeface="ＭＳ Ｐゴシック" panose="020B0600070205080204" pitchFamily="50" charset="-128"/>
            </a:rPr>
            <a:t>円となっており、令和２年度より会計年度任用職員制度が導入されたことにより、前年度と比較して約</a:t>
          </a:r>
          <a:r>
            <a:rPr kumimoji="1" lang="en-US" altLang="ja-JP" sz="1300">
              <a:latin typeface="ＭＳ Ｐゴシック" panose="020B0600070205080204" pitchFamily="50" charset="-128"/>
              <a:ea typeface="ＭＳ Ｐゴシック" panose="020B0600070205080204" pitchFamily="50" charset="-128"/>
            </a:rPr>
            <a:t>43,000</a:t>
          </a:r>
          <a:r>
            <a:rPr kumimoji="1" lang="ja-JP" altLang="en-US" sz="1300">
              <a:latin typeface="ＭＳ Ｐゴシック" panose="020B0600070205080204" pitchFamily="50" charset="-128"/>
              <a:ea typeface="ＭＳ Ｐゴシック" panose="020B0600070205080204" pitchFamily="50" charset="-128"/>
            </a:rPr>
            <a:t>円増加し、類似団体内平均を上回った。</a:t>
          </a:r>
        </a:p>
        <a:p>
          <a:r>
            <a:rPr kumimoji="1" lang="ja-JP" altLang="en-US" sz="1300">
              <a:latin typeface="ＭＳ Ｐゴシック" panose="020B0600070205080204" pitchFamily="50" charset="-128"/>
              <a:ea typeface="ＭＳ Ｐゴシック" panose="020B0600070205080204" pitchFamily="50" charset="-128"/>
            </a:rPr>
            <a:t>　維持補修費は、平成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年度から減少傾向であったが、施設の老朽化に伴う修繕等が増えたことにより、前年度と比較して約</a:t>
          </a:r>
          <a:r>
            <a:rPr kumimoji="1" lang="en-US" altLang="ja-JP" sz="1300">
              <a:latin typeface="ＭＳ Ｐゴシック" panose="020B0600070205080204" pitchFamily="50" charset="-128"/>
              <a:ea typeface="ＭＳ Ｐゴシック" panose="020B0600070205080204" pitchFamily="50" charset="-128"/>
            </a:rPr>
            <a:t>1,800</a:t>
          </a:r>
          <a:r>
            <a:rPr kumimoji="1" lang="ja-JP" altLang="en-US" sz="1300">
              <a:latin typeface="ＭＳ Ｐゴシック" panose="020B0600070205080204" pitchFamily="50" charset="-128"/>
              <a:ea typeface="ＭＳ Ｐゴシック" panose="020B0600070205080204" pitchFamily="50" charset="-128"/>
            </a:rPr>
            <a:t>円の増額となった。類似団体平均と比較して低い水準を維持しているが、今後も増加傾向となることが予想されるため、公共施設等総合管理計画等に基づき、計画的な更新及び経費の平準化に努める必要がある。公債費は、類似団体内最少であったが、積立金についても低い状況である。今後、学校施設の統廃合を予定しており、地方債の発行や基金の取崩しが予想されるため、新たな自主財源の確保策を検討し、起債の抑制及び積立金の増加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神奈川県清川村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2,883
2,865
71.24
2,724,607
2,589,780
90,724
1,689,555
853,766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21236</xdr:rowOff>
    </xdr:from>
    <xdr:to>
      <xdr:col>24</xdr:col>
      <xdr:colOff>63500</xdr:colOff>
      <xdr:row>37</xdr:row>
      <xdr:rowOff>25988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3797300" y="6364886"/>
          <a:ext cx="8382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2001</xdr:rowOff>
    </xdr:from>
    <xdr:to>
      <xdr:col>19</xdr:col>
      <xdr:colOff>177800</xdr:colOff>
      <xdr:row>37</xdr:row>
      <xdr:rowOff>21236</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908300" y="6345651"/>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2001</xdr:rowOff>
    </xdr:from>
    <xdr:to>
      <xdr:col>15</xdr:col>
      <xdr:colOff>50800</xdr:colOff>
      <xdr:row>37</xdr:row>
      <xdr:rowOff>15080</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345651"/>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15080</xdr:rowOff>
    </xdr:from>
    <xdr:to>
      <xdr:col>10</xdr:col>
      <xdr:colOff>114300</xdr:colOff>
      <xdr:row>37</xdr:row>
      <xdr:rowOff>33564</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358730"/>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146638</xdr:rowOff>
    </xdr:from>
    <xdr:to>
      <xdr:col>24</xdr:col>
      <xdr:colOff>114300</xdr:colOff>
      <xdr:row>37</xdr:row>
      <xdr:rowOff>76788</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3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169515</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17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141886</xdr:rowOff>
    </xdr:from>
    <xdr:to>
      <xdr:col>20</xdr:col>
      <xdr:colOff>38100</xdr:colOff>
      <xdr:row>37</xdr:row>
      <xdr:rowOff>72036</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31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88563</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08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122651</xdr:rowOff>
    </xdr:from>
    <xdr:to>
      <xdr:col>15</xdr:col>
      <xdr:colOff>101600</xdr:colOff>
      <xdr:row>37</xdr:row>
      <xdr:rowOff>52801</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29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69328</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0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135730</xdr:rowOff>
    </xdr:from>
    <xdr:to>
      <xdr:col>10</xdr:col>
      <xdr:colOff>165100</xdr:colOff>
      <xdr:row>37</xdr:row>
      <xdr:rowOff>65880</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3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82407</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0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154214</xdr:rowOff>
    </xdr:from>
    <xdr:to>
      <xdr:col>6</xdr:col>
      <xdr:colOff>38100</xdr:colOff>
      <xdr:row>37</xdr:row>
      <xdr:rowOff>84364</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3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100891</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1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109727</xdr:rowOff>
    </xdr:from>
    <xdr:to>
      <xdr:col>24</xdr:col>
      <xdr:colOff>63500</xdr:colOff>
      <xdr:row>58</xdr:row>
      <xdr:rowOff>145366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10053827"/>
          <a:ext cx="8382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111392</xdr:rowOff>
    </xdr:from>
    <xdr:to>
      <xdr:col>19</xdr:col>
      <xdr:colOff>177800</xdr:colOff>
      <xdr:row>58</xdr:row>
      <xdr:rowOff>145366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908300" y="10055492"/>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111392</xdr:rowOff>
    </xdr:from>
    <xdr:to>
      <xdr:col>15</xdr:col>
      <xdr:colOff>50800</xdr:colOff>
      <xdr:row>58</xdr:row>
      <xdr:rowOff>114251</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019300" y="10055492"/>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114251</xdr:rowOff>
    </xdr:from>
    <xdr:to>
      <xdr:col>10</xdr:col>
      <xdr:colOff>114300</xdr:colOff>
      <xdr:row>58</xdr:row>
      <xdr:rowOff>116705</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10058351"/>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58927</xdr:rowOff>
    </xdr:from>
    <xdr:to>
      <xdr:col>24</xdr:col>
      <xdr:colOff>114300</xdr:colOff>
      <xdr:row>58</xdr:row>
      <xdr:rowOff>160527</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100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145304</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91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94566</xdr:rowOff>
    </xdr:from>
    <xdr:to>
      <xdr:col>20</xdr:col>
      <xdr:colOff>38100</xdr:colOff>
      <xdr:row>59</xdr:row>
      <xdr:rowOff>24716</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100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15843</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1013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60592</xdr:rowOff>
    </xdr:from>
    <xdr:to>
      <xdr:col>15</xdr:col>
      <xdr:colOff>101600</xdr:colOff>
      <xdr:row>58</xdr:row>
      <xdr:rowOff>162192</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100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153319</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1009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63451</xdr:rowOff>
    </xdr:from>
    <xdr:to>
      <xdr:col>10</xdr:col>
      <xdr:colOff>165100</xdr:colOff>
      <xdr:row>58</xdr:row>
      <xdr:rowOff>165051</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100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156178</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1010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65905</xdr:rowOff>
    </xdr:from>
    <xdr:to>
      <xdr:col>6</xdr:col>
      <xdr:colOff>38100</xdr:colOff>
      <xdr:row>58</xdr:row>
      <xdr:rowOff>167505</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10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158632</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1010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40469</xdr:rowOff>
    </xdr:from>
    <xdr:to>
      <xdr:col>24</xdr:col>
      <xdr:colOff>63500</xdr:colOff>
      <xdr:row>78</xdr:row>
      <xdr:rowOff>43117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3797300" y="13413569"/>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43117</xdr:rowOff>
    </xdr:from>
    <xdr:to>
      <xdr:col>19</xdr:col>
      <xdr:colOff>177800</xdr:colOff>
      <xdr:row>78</xdr:row>
      <xdr:rowOff>84155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908300" y="13416217"/>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62071</xdr:rowOff>
    </xdr:from>
    <xdr:to>
      <xdr:col>15</xdr:col>
      <xdr:colOff>50800</xdr:colOff>
      <xdr:row>78</xdr:row>
      <xdr:rowOff>84155</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019300" y="13435171"/>
          <a:ext cx="889000" cy="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24265</xdr:rowOff>
    </xdr:from>
    <xdr:to>
      <xdr:col>10</xdr:col>
      <xdr:colOff>114300</xdr:colOff>
      <xdr:row>78</xdr:row>
      <xdr:rowOff>62071</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a:off x="1130300" y="13397365"/>
          <a:ext cx="889000" cy="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161119</xdr:rowOff>
    </xdr:from>
    <xdr:to>
      <xdr:col>24</xdr:col>
      <xdr:colOff>114300</xdr:colOff>
      <xdr:row>78</xdr:row>
      <xdr:rowOff>91269</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33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76046</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327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163767</xdr:rowOff>
    </xdr:from>
    <xdr:to>
      <xdr:col>20</xdr:col>
      <xdr:colOff>38100</xdr:colOff>
      <xdr:row>78</xdr:row>
      <xdr:rowOff>93917</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3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85044</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345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33355</xdr:rowOff>
    </xdr:from>
    <xdr:to>
      <xdr:col>15</xdr:col>
      <xdr:colOff>101600</xdr:colOff>
      <xdr:row>78</xdr:row>
      <xdr:rowOff>134955</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34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126082</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349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11271</xdr:rowOff>
    </xdr:from>
    <xdr:to>
      <xdr:col>10</xdr:col>
      <xdr:colOff>165100</xdr:colOff>
      <xdr:row>78</xdr:row>
      <xdr:rowOff>112871</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33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103998</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347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144915</xdr:rowOff>
    </xdr:from>
    <xdr:to>
      <xdr:col>6</xdr:col>
      <xdr:colOff>38100</xdr:colOff>
      <xdr:row>78</xdr:row>
      <xdr:rowOff>75065</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3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66192</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343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84691</xdr:rowOff>
    </xdr:from>
    <xdr:to>
      <xdr:col>24</xdr:col>
      <xdr:colOff>63500</xdr:colOff>
      <xdr:row>98</xdr:row>
      <xdr:rowOff>97546</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3797300" y="16886791"/>
          <a:ext cx="8382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65196</xdr:rowOff>
    </xdr:from>
    <xdr:to>
      <xdr:col>19</xdr:col>
      <xdr:colOff>177800</xdr:colOff>
      <xdr:row>98</xdr:row>
      <xdr:rowOff>97546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908300" y="16867296"/>
          <a:ext cx="889000" cy="3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164497</xdr:rowOff>
    </xdr:from>
    <xdr:to>
      <xdr:col>15</xdr:col>
      <xdr:colOff>50800</xdr:colOff>
      <xdr:row>98</xdr:row>
      <xdr:rowOff>65196</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2019300" y="16795147"/>
          <a:ext cx="8890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164497</xdr:rowOff>
    </xdr:from>
    <xdr:to>
      <xdr:col>10</xdr:col>
      <xdr:colOff>114300</xdr:colOff>
      <xdr:row>98</xdr:row>
      <xdr:rowOff>115340</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1130300" y="16795147"/>
          <a:ext cx="889000" cy="1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33891</xdr:rowOff>
    </xdr:from>
    <xdr:to>
      <xdr:col>24</xdr:col>
      <xdr:colOff>114300</xdr:colOff>
      <xdr:row>98</xdr:row>
      <xdr:rowOff>135491</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8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120268</xdr:rowOff>
    </xdr:from>
    <xdr:ext cx="534377"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7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46746</xdr:rowOff>
    </xdr:from>
    <xdr:to>
      <xdr:col>20</xdr:col>
      <xdr:colOff>38100</xdr:colOff>
      <xdr:row>98</xdr:row>
      <xdr:rowOff>148346</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8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139473</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694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14396</xdr:rowOff>
    </xdr:from>
    <xdr:to>
      <xdr:col>15</xdr:col>
      <xdr:colOff>101600</xdr:colOff>
      <xdr:row>98</xdr:row>
      <xdr:rowOff>115996</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8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107123</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9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113697</xdr:rowOff>
    </xdr:from>
    <xdr:to>
      <xdr:col>10</xdr:col>
      <xdr:colOff>165100</xdr:colOff>
      <xdr:row>98</xdr:row>
      <xdr:rowOff>43847</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7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34974</xdr:rowOff>
    </xdr:from>
    <xdr:ext cx="599010"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19795" y="1683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64540</xdr:rowOff>
    </xdr:from>
    <xdr:to>
      <xdr:col>6</xdr:col>
      <xdr:colOff>38100</xdr:colOff>
      <xdr:row>98</xdr:row>
      <xdr:rowOff>166140</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8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157267</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9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145465</xdr:rowOff>
    </xdr:from>
    <xdr:to>
      <xdr:col>55</xdr:col>
      <xdr:colOff>0</xdr:colOff>
      <xdr:row>58</xdr:row>
      <xdr:rowOff>153257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9639300" y="10089565"/>
          <a:ext cx="8382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153257</xdr:rowOff>
    </xdr:from>
    <xdr:to>
      <xdr:col>50</xdr:col>
      <xdr:colOff>114300</xdr:colOff>
      <xdr:row>58</xdr:row>
      <xdr:rowOff>156275</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1009735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148043</xdr:rowOff>
    </xdr:from>
    <xdr:to>
      <xdr:col>45</xdr:col>
      <xdr:colOff>177800</xdr:colOff>
      <xdr:row>58</xdr:row>
      <xdr:rowOff>156275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7861300" y="10092143"/>
          <a:ext cx="889000" cy="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148043</xdr:rowOff>
    </xdr:from>
    <xdr:to>
      <xdr:col>41</xdr:col>
      <xdr:colOff>50800</xdr:colOff>
      <xdr:row>58</xdr:row>
      <xdr:rowOff>149522</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10092143"/>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94665</xdr:rowOff>
    </xdr:from>
    <xdr:to>
      <xdr:col>55</xdr:col>
      <xdr:colOff>50800</xdr:colOff>
      <xdr:row>59</xdr:row>
      <xdr:rowOff>24815</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100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9592</xdr:rowOff>
    </xdr:from>
    <xdr:ext cx="534377"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995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102457</xdr:rowOff>
    </xdr:from>
    <xdr:to>
      <xdr:col>50</xdr:col>
      <xdr:colOff>165100</xdr:colOff>
      <xdr:row>59</xdr:row>
      <xdr:rowOff>32607</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100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23734</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72111" y="101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105475</xdr:rowOff>
    </xdr:from>
    <xdr:to>
      <xdr:col>46</xdr:col>
      <xdr:colOff>38100</xdr:colOff>
      <xdr:row>59</xdr:row>
      <xdr:rowOff>35625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1004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26752</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83111" y="1014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97243</xdr:rowOff>
    </xdr:from>
    <xdr:to>
      <xdr:col>41</xdr:col>
      <xdr:colOff>101600</xdr:colOff>
      <xdr:row>59</xdr:row>
      <xdr:rowOff>27393</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100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18520</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94111" y="1013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98722</xdr:rowOff>
    </xdr:from>
    <xdr:to>
      <xdr:col>36</xdr:col>
      <xdr:colOff>165100</xdr:colOff>
      <xdr:row>59</xdr:row>
      <xdr:rowOff>28872</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1004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19999</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1013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147808</xdr:rowOff>
    </xdr:from>
    <xdr:to>
      <xdr:col>55</xdr:col>
      <xdr:colOff>0</xdr:colOff>
      <xdr:row>78</xdr:row>
      <xdr:rowOff>167832</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9639300" y="13520908"/>
          <a:ext cx="838200" cy="2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167832</xdr:rowOff>
    </xdr:from>
    <xdr:to>
      <xdr:col>50</xdr:col>
      <xdr:colOff>114300</xdr:colOff>
      <xdr:row>79</xdr:row>
      <xdr:rowOff>817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8750300" y="13540932"/>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817</xdr:rowOff>
    </xdr:from>
    <xdr:to>
      <xdr:col>45</xdr:col>
      <xdr:colOff>177800</xdr:colOff>
      <xdr:row>79</xdr:row>
      <xdr:rowOff>1163</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7861300" y="13545367"/>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166286</xdr:rowOff>
    </xdr:from>
    <xdr:to>
      <xdr:col>41</xdr:col>
      <xdr:colOff>50800</xdr:colOff>
      <xdr:row>79</xdr:row>
      <xdr:rowOff>1163</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6972300" y="13539386"/>
          <a:ext cx="8890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97008</xdr:rowOff>
    </xdr:from>
    <xdr:to>
      <xdr:col>55</xdr:col>
      <xdr:colOff>50800</xdr:colOff>
      <xdr:row>79</xdr:row>
      <xdr:rowOff>27158</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4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11935</xdr:rowOff>
    </xdr:from>
    <xdr:ext cx="534377"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3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117032</xdr:rowOff>
    </xdr:from>
    <xdr:to>
      <xdr:col>50</xdr:col>
      <xdr:colOff>165100</xdr:colOff>
      <xdr:row>79</xdr:row>
      <xdr:rowOff>47182</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4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38309</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372111" y="135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121467</xdr:rowOff>
    </xdr:from>
    <xdr:to>
      <xdr:col>46</xdr:col>
      <xdr:colOff>38100</xdr:colOff>
      <xdr:row>79</xdr:row>
      <xdr:rowOff>51617</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49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42744</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483111" y="135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121813</xdr:rowOff>
    </xdr:from>
    <xdr:to>
      <xdr:col>41</xdr:col>
      <xdr:colOff>101600</xdr:colOff>
      <xdr:row>79</xdr:row>
      <xdr:rowOff>51963</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4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43090</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594111" y="135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115486</xdr:rowOff>
    </xdr:from>
    <xdr:to>
      <xdr:col>36</xdr:col>
      <xdr:colOff>165100</xdr:colOff>
      <xdr:row>79</xdr:row>
      <xdr:rowOff>45636</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4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36763</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05111" y="1358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124347</xdr:rowOff>
    </xdr:from>
    <xdr:to>
      <xdr:col>55</xdr:col>
      <xdr:colOff>0</xdr:colOff>
      <xdr:row>98</xdr:row>
      <xdr:rowOff>150211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9639300" y="16926447"/>
          <a:ext cx="8382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127060</xdr:rowOff>
    </xdr:from>
    <xdr:to>
      <xdr:col>50</xdr:col>
      <xdr:colOff>114300</xdr:colOff>
      <xdr:row>98</xdr:row>
      <xdr:rowOff>150211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8750300" y="16929160"/>
          <a:ext cx="889000" cy="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781</xdr:rowOff>
    </xdr:from>
    <xdr:to>
      <xdr:col>45</xdr:col>
      <xdr:colOff>177800</xdr:colOff>
      <xdr:row>98</xdr:row>
      <xdr:rowOff>127060</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7861300" y="16802881"/>
          <a:ext cx="889000" cy="1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781</xdr:rowOff>
    </xdr:from>
    <xdr:to>
      <xdr:col>41</xdr:col>
      <xdr:colOff>50800</xdr:colOff>
      <xdr:row>98</xdr:row>
      <xdr:rowOff>50319</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6972300" y="16802881"/>
          <a:ext cx="889000" cy="4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73547</xdr:rowOff>
    </xdr:from>
    <xdr:to>
      <xdr:col>55</xdr:col>
      <xdr:colOff>50800</xdr:colOff>
      <xdr:row>99</xdr:row>
      <xdr:rowOff>3697</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10426700" y="168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159924</xdr:rowOff>
    </xdr:from>
    <xdr:ext cx="534377"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67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99411</xdr:rowOff>
    </xdr:from>
    <xdr:to>
      <xdr:col>50</xdr:col>
      <xdr:colOff>165100</xdr:colOff>
      <xdr:row>99</xdr:row>
      <xdr:rowOff>29561</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9588500" y="169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20688</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72111" y="169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76260</xdr:rowOff>
    </xdr:from>
    <xdr:to>
      <xdr:col>46</xdr:col>
      <xdr:colOff>38100</xdr:colOff>
      <xdr:row>99</xdr:row>
      <xdr:rowOff>6410</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8699500" y="168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168987</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83111" y="169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121431</xdr:rowOff>
    </xdr:from>
    <xdr:to>
      <xdr:col>41</xdr:col>
      <xdr:colOff>101600</xdr:colOff>
      <xdr:row>98</xdr:row>
      <xdr:rowOff>51581</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7810500" y="167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68108</xdr:rowOff>
    </xdr:from>
    <xdr:ext cx="59901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61795" y="1652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170969</xdr:rowOff>
    </xdr:from>
    <xdr:to>
      <xdr:col>36</xdr:col>
      <xdr:colOff>165100</xdr:colOff>
      <xdr:row>98</xdr:row>
      <xdr:rowOff>101119</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6921500" y="168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92246</xdr:rowOff>
    </xdr:from>
    <xdr:ext cx="599010"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672795" y="1689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163424</xdr:rowOff>
    </xdr:from>
    <xdr:to>
      <xdr:col>85</xdr:col>
      <xdr:colOff>127000</xdr:colOff>
      <xdr:row>38</xdr:row>
      <xdr:rowOff>6479</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5481300" y="6507074"/>
          <a:ext cx="838200" cy="1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812</xdr:rowOff>
    </xdr:from>
    <xdr:to>
      <xdr:col>81</xdr:col>
      <xdr:colOff>50800</xdr:colOff>
      <xdr:row>38</xdr:row>
      <xdr:rowOff>6479</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4592300" y="6515912"/>
          <a:ext cx="8890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812</xdr:rowOff>
    </xdr:from>
    <xdr:to>
      <xdr:col>76</xdr:col>
      <xdr:colOff>114300</xdr:colOff>
      <xdr:row>38</xdr:row>
      <xdr:rowOff>12987</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6515912"/>
          <a:ext cx="8890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12987</xdr:rowOff>
    </xdr:from>
    <xdr:to>
      <xdr:col>71</xdr:col>
      <xdr:colOff>177800</xdr:colOff>
      <xdr:row>38</xdr:row>
      <xdr:rowOff>15412</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6528087"/>
          <a:ext cx="8890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112624</xdr:rowOff>
    </xdr:from>
    <xdr:to>
      <xdr:col>85</xdr:col>
      <xdr:colOff>177800</xdr:colOff>
      <xdr:row>38</xdr:row>
      <xdr:rowOff>42774</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4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66040</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4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127129</xdr:rowOff>
    </xdr:from>
    <xdr:to>
      <xdr:col>81</xdr:col>
      <xdr:colOff>101600</xdr:colOff>
      <xdr:row>38</xdr:row>
      <xdr:rowOff>57279</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47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48406</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56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121462</xdr:rowOff>
    </xdr:from>
    <xdr:to>
      <xdr:col>76</xdr:col>
      <xdr:colOff>165100</xdr:colOff>
      <xdr:row>38</xdr:row>
      <xdr:rowOff>51612</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4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42739</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55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133637</xdr:rowOff>
    </xdr:from>
    <xdr:to>
      <xdr:col>72</xdr:col>
      <xdr:colOff>38100</xdr:colOff>
      <xdr:row>38</xdr:row>
      <xdr:rowOff>63787</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4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54914</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57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136063</xdr:rowOff>
    </xdr:from>
    <xdr:to>
      <xdr:col>67</xdr:col>
      <xdr:colOff>101600</xdr:colOff>
      <xdr:row>38</xdr:row>
      <xdr:rowOff>66213</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4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57339</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5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89750</xdr:rowOff>
    </xdr:from>
    <xdr:to>
      <xdr:col>85</xdr:col>
      <xdr:colOff>127000</xdr:colOff>
      <xdr:row>58</xdr:row>
      <xdr:rowOff>90398</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10033850"/>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90398</xdr:rowOff>
    </xdr:from>
    <xdr:to>
      <xdr:col>81</xdr:col>
      <xdr:colOff>50800</xdr:colOff>
      <xdr:row>58</xdr:row>
      <xdr:rowOff>114578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10034498"/>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92165</xdr:rowOff>
    </xdr:from>
    <xdr:to>
      <xdr:col>76</xdr:col>
      <xdr:colOff>114300</xdr:colOff>
      <xdr:row>58</xdr:row>
      <xdr:rowOff>114578</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10036265"/>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92165</xdr:rowOff>
    </xdr:from>
    <xdr:to>
      <xdr:col>71</xdr:col>
      <xdr:colOff>177800</xdr:colOff>
      <xdr:row>58</xdr:row>
      <xdr:rowOff>99016</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10036265"/>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38950</xdr:rowOff>
    </xdr:from>
    <xdr:to>
      <xdr:col>85</xdr:col>
      <xdr:colOff>177800</xdr:colOff>
      <xdr:row>58</xdr:row>
      <xdr:rowOff>140550</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9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9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39598</xdr:rowOff>
    </xdr:from>
    <xdr:to>
      <xdr:col>81</xdr:col>
      <xdr:colOff>101600</xdr:colOff>
      <xdr:row>58</xdr:row>
      <xdr:rowOff>141198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9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132325</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100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63778</xdr:rowOff>
    </xdr:from>
    <xdr:to>
      <xdr:col>76</xdr:col>
      <xdr:colOff>165100</xdr:colOff>
      <xdr:row>58</xdr:row>
      <xdr:rowOff>165378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100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156505</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1010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41365</xdr:rowOff>
    </xdr:from>
    <xdr:to>
      <xdr:col>72</xdr:col>
      <xdr:colOff>38100</xdr:colOff>
      <xdr:row>58</xdr:row>
      <xdr:rowOff>142965</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98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134092</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100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48216</xdr:rowOff>
    </xdr:from>
    <xdr:to>
      <xdr:col>67</xdr:col>
      <xdr:colOff>101600</xdr:colOff>
      <xdr:row>58</xdr:row>
      <xdr:rowOff>149816</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140943</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100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83889</xdr:rowOff>
    </xdr:from>
    <xdr:to>
      <xdr:col>85</xdr:col>
      <xdr:colOff>127000</xdr:colOff>
      <xdr:row>79</xdr:row>
      <xdr:rowOff>88860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5481300" y="13628439"/>
          <a:ext cx="8382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88860</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4592300" y="13633410"/>
          <a:ext cx="8890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33089</xdr:rowOff>
    </xdr:from>
    <xdr:to>
      <xdr:col>85</xdr:col>
      <xdr:colOff>177800</xdr:colOff>
      <xdr:row>79</xdr:row>
      <xdr:rowOff>134689</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5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119466</xdr:rowOff>
    </xdr:from>
    <xdr:ext cx="469744"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49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38060</xdr:rowOff>
    </xdr:from>
    <xdr:to>
      <xdr:col>81</xdr:col>
      <xdr:colOff>101600</xdr:colOff>
      <xdr:row>79</xdr:row>
      <xdr:rowOff>139660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130787</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46428" y="1367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xmlns=""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xmlns=""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xmlns=""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21177</xdr:rowOff>
    </xdr:from>
    <xdr:to>
      <xdr:col>85</xdr:col>
      <xdr:colOff>127000</xdr:colOff>
      <xdr:row>99</xdr:row>
      <xdr:rowOff>24416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5481300" y="16994727"/>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xmlns=""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24416</xdr:rowOff>
    </xdr:from>
    <xdr:to>
      <xdr:col>81</xdr:col>
      <xdr:colOff>50800</xdr:colOff>
      <xdr:row>99</xdr:row>
      <xdr:rowOff>33100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4592300" y="16997966"/>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33100</xdr:rowOff>
    </xdr:from>
    <xdr:to>
      <xdr:col>76</xdr:col>
      <xdr:colOff>114300</xdr:colOff>
      <xdr:row>99</xdr:row>
      <xdr:rowOff>33906</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3703300" y="1700665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33906</xdr:rowOff>
    </xdr:from>
    <xdr:to>
      <xdr:col>71</xdr:col>
      <xdr:colOff>177800</xdr:colOff>
      <xdr:row>99</xdr:row>
      <xdr:rowOff>40452</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2814300" y="17007456"/>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141827</xdr:rowOff>
    </xdr:from>
    <xdr:to>
      <xdr:col>85</xdr:col>
      <xdr:colOff>177800</xdr:colOff>
      <xdr:row>99</xdr:row>
      <xdr:rowOff>71977</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6268700" y="169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56754</xdr:rowOff>
    </xdr:from>
    <xdr:ext cx="534377" cy="259045"/>
    <xdr:sp macro="" textlink="">
      <xdr:nvSpPr>
        <xdr:cNvPr id="712" name="公債費該当値テキスト">
          <a:extLst>
            <a:ext uri="{FF2B5EF4-FFF2-40B4-BE49-F238E27FC236}">
              <a16:creationId xmlns:a16="http://schemas.microsoft.com/office/drawing/2014/main" xmlns="" id="{00000000-0008-0000-0700-0000C8020000}"/>
            </a:ext>
          </a:extLst>
        </xdr:cNvPr>
        <xdr:cNvSpPr txBox="1"/>
      </xdr:nvSpPr>
      <xdr:spPr>
        <a:xfrm>
          <a:off x="16370300" y="1685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145066</xdr:rowOff>
    </xdr:from>
    <xdr:to>
      <xdr:col>81</xdr:col>
      <xdr:colOff>101600</xdr:colOff>
      <xdr:row>99</xdr:row>
      <xdr:rowOff>75216</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5430500" y="1694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66343</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5214111" y="1703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153750</xdr:rowOff>
    </xdr:from>
    <xdr:to>
      <xdr:col>76</xdr:col>
      <xdr:colOff>165100</xdr:colOff>
      <xdr:row>99</xdr:row>
      <xdr:rowOff>83900</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4541500" y="169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75027</xdr:rowOff>
    </xdr:from>
    <xdr:ext cx="469744"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357428" y="1704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154556</xdr:rowOff>
    </xdr:from>
    <xdr:to>
      <xdr:col>72</xdr:col>
      <xdr:colOff>38100</xdr:colOff>
      <xdr:row>99</xdr:row>
      <xdr:rowOff>84706</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3652500" y="169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75833</xdr:rowOff>
    </xdr:from>
    <xdr:ext cx="469744"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3468428" y="170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161102</xdr:rowOff>
    </xdr:from>
    <xdr:to>
      <xdr:col>67</xdr:col>
      <xdr:colOff>101600</xdr:colOff>
      <xdr:row>99</xdr:row>
      <xdr:rowOff>91252</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2763500" y="169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82379</xdr:rowOff>
    </xdr:from>
    <xdr:ext cx="469744"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2579428" y="1705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xmlns=""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xmlns=""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xmlns=""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xmlns=""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xmlns=""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議会費を除き、類似団体平均を下回る数値で推移している。近年の状況としては、衛生費において、平成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年度にごみ処理施設の解体及びリサイクルセンター整備に係る設計業務委託、土木費において、平成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新たな村営住宅の整備を行ったことによりそれぞれ一時的に増加しているが、現在は低い水準を取り戻している。公債費については、新たに元利償還が始まった起債があることにより増加しており、今後も増加傾向が続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年度については、地方創生に係る施設の整備を行っており、基金の取崩しが多額となったことにより、実質単年度収支がマイナスとなっている。平成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年度以降の実質単年度収支は、プラスで推移しており、また、財政調整基金も積立てできていることから、健全な状態を維持できている。</a:t>
          </a:r>
        </a:p>
        <a:p>
          <a:r>
            <a:rPr kumimoji="1" lang="ja-JP" altLang="en-US" sz="1200">
              <a:latin typeface="ＭＳ ゴシック" pitchFamily="49" charset="-128"/>
              <a:ea typeface="ＭＳ ゴシック" pitchFamily="49" charset="-128"/>
            </a:rPr>
            <a:t>　今後については、公共施設の老朽化への対応として、施設の更新等を行っていく必要があることから、財政需要と基金残高のバランスを保ちつつ、計画的な施設管理に努めていく。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神奈川県清川村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維持できているが、国民健康保険事業特別会計については、被保険者数の減少などの影響で保険料が減少傾向にある中、医療費の高止まりが続いているため、黒字額が減少してきている。人口減少の進展に伴い、被保険者数が更に減少していくことが見込まれるため、疾病の早期発見及び重症化予防に努め、支出の抑制を図っていく必要がある。</a:t>
          </a:r>
        </a:p>
        <a:p>
          <a:r>
            <a:rPr kumimoji="1" lang="ja-JP" altLang="en-US" sz="1400">
              <a:latin typeface="ＭＳ ゴシック" pitchFamily="49" charset="-128"/>
              <a:ea typeface="ＭＳ ゴシック" pitchFamily="49" charset="-128"/>
            </a:rPr>
            <a:t>　下水道事業特別会計については、施設の長寿命化や公営企業会計への移行に係る起債が増加していく見込みであるため、施設の計画的な更新及び下水道使用料の見直しを検討していく必要がある。</a:t>
          </a:r>
        </a:p>
        <a:p>
          <a:r>
            <a:rPr kumimoji="1" lang="ja-JP" altLang="en-US" sz="1400">
              <a:latin typeface="ＭＳ ゴシック" pitchFamily="49" charset="-128"/>
              <a:ea typeface="ＭＳ ゴシック" pitchFamily="49" charset="-128"/>
            </a:rPr>
            <a:t>　介護保険事業特別会計についても黒字が続いているが、令和元年度に基金を大きく取崩したこと、また、高齢化の加速に伴う保険給付費等の増加が予想されることから、介護予防に努めるとともに基金を積立て備え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5"/>
      <c r="DK3" s="185"/>
      <c r="DL3" s="185"/>
      <c r="DM3" s="185"/>
      <c r="DN3" s="185"/>
      <c r="DO3" s="185"/>
    </row>
    <row r="4" spans="1:119" ht="18.75" customHeight="1" x14ac:dyDescent="0.2">
      <c r="A4" s="186"/>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2724607</v>
      </c>
      <c r="BO4" s="464"/>
      <c r="BP4" s="464"/>
      <c r="BQ4" s="464"/>
      <c r="BR4" s="464"/>
      <c r="BS4" s="464"/>
      <c r="BT4" s="464"/>
      <c r="BU4" s="465"/>
      <c r="BV4" s="463">
        <v>2280657</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5.4</v>
      </c>
      <c r="CU4" s="648"/>
      <c r="CV4" s="648"/>
      <c r="CW4" s="648"/>
      <c r="CX4" s="648"/>
      <c r="CY4" s="648"/>
      <c r="CZ4" s="648"/>
      <c r="DA4" s="649"/>
      <c r="DB4" s="647">
        <v>4.5999999999999996</v>
      </c>
      <c r="DC4" s="648"/>
      <c r="DD4" s="648"/>
      <c r="DE4" s="648"/>
      <c r="DF4" s="648"/>
      <c r="DG4" s="648"/>
      <c r="DH4" s="648"/>
      <c r="DI4" s="649"/>
      <c r="DJ4" s="185"/>
      <c r="DK4" s="185"/>
      <c r="DL4" s="185"/>
      <c r="DM4" s="185"/>
      <c r="DN4" s="185"/>
      <c r="DO4" s="185"/>
    </row>
    <row r="5" spans="1:119" ht="18.75" customHeight="1" x14ac:dyDescent="0.2">
      <c r="A5" s="186"/>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2589780</v>
      </c>
      <c r="BO5" s="469"/>
      <c r="BP5" s="469"/>
      <c r="BQ5" s="469"/>
      <c r="BR5" s="469"/>
      <c r="BS5" s="469"/>
      <c r="BT5" s="469"/>
      <c r="BU5" s="470"/>
      <c r="BV5" s="468">
        <v>2201365</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85.8</v>
      </c>
      <c r="CU5" s="439"/>
      <c r="CV5" s="439"/>
      <c r="CW5" s="439"/>
      <c r="CX5" s="439"/>
      <c r="CY5" s="439"/>
      <c r="CZ5" s="439"/>
      <c r="DA5" s="440"/>
      <c r="DB5" s="438">
        <v>87.4</v>
      </c>
      <c r="DC5" s="439"/>
      <c r="DD5" s="439"/>
      <c r="DE5" s="439"/>
      <c r="DF5" s="439"/>
      <c r="DG5" s="439"/>
      <c r="DH5" s="439"/>
      <c r="DI5" s="440"/>
      <c r="DJ5" s="185"/>
      <c r="DK5" s="185"/>
      <c r="DL5" s="185"/>
      <c r="DM5" s="185"/>
      <c r="DN5" s="185"/>
      <c r="DO5" s="185"/>
    </row>
    <row r="6" spans="1:119" ht="18.75" customHeight="1" x14ac:dyDescent="0.2">
      <c r="A6" s="186"/>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134827</v>
      </c>
      <c r="BO6" s="469"/>
      <c r="BP6" s="469"/>
      <c r="BQ6" s="469"/>
      <c r="BR6" s="469"/>
      <c r="BS6" s="469"/>
      <c r="BT6" s="469"/>
      <c r="BU6" s="470"/>
      <c r="BV6" s="468">
        <v>79292</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93.1</v>
      </c>
      <c r="CU6" s="622"/>
      <c r="CV6" s="622"/>
      <c r="CW6" s="622"/>
      <c r="CX6" s="622"/>
      <c r="CY6" s="622"/>
      <c r="CZ6" s="622"/>
      <c r="DA6" s="623"/>
      <c r="DB6" s="621">
        <v>92.1</v>
      </c>
      <c r="DC6" s="622"/>
      <c r="DD6" s="622"/>
      <c r="DE6" s="622"/>
      <c r="DF6" s="622"/>
      <c r="DG6" s="622"/>
      <c r="DH6" s="622"/>
      <c r="DI6" s="623"/>
      <c r="DJ6" s="185"/>
      <c r="DK6" s="185"/>
      <c r="DL6" s="185"/>
      <c r="DM6" s="185"/>
      <c r="DN6" s="185"/>
      <c r="DO6" s="185"/>
    </row>
    <row r="7" spans="1:119" ht="18.75" customHeight="1" x14ac:dyDescent="0.2">
      <c r="A7" s="186"/>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44103</v>
      </c>
      <c r="BO7" s="469"/>
      <c r="BP7" s="469"/>
      <c r="BQ7" s="469"/>
      <c r="BR7" s="469"/>
      <c r="BS7" s="469"/>
      <c r="BT7" s="469"/>
      <c r="BU7" s="470"/>
      <c r="BV7" s="468">
        <v>5538</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1689555</v>
      </c>
      <c r="CU7" s="469"/>
      <c r="CV7" s="469"/>
      <c r="CW7" s="469"/>
      <c r="CX7" s="469"/>
      <c r="CY7" s="469"/>
      <c r="CZ7" s="469"/>
      <c r="DA7" s="470"/>
      <c r="DB7" s="468">
        <v>1591026</v>
      </c>
      <c r="DC7" s="469"/>
      <c r="DD7" s="469"/>
      <c r="DE7" s="469"/>
      <c r="DF7" s="469"/>
      <c r="DG7" s="469"/>
      <c r="DH7" s="469"/>
      <c r="DI7" s="470"/>
      <c r="DJ7" s="185"/>
      <c r="DK7" s="185"/>
      <c r="DL7" s="185"/>
      <c r="DM7" s="185"/>
      <c r="DN7" s="185"/>
      <c r="DO7" s="185"/>
    </row>
    <row r="8" spans="1:119" ht="18.75" customHeight="1" thickBot="1" x14ac:dyDescent="0.25">
      <c r="A8" s="186"/>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107</v>
      </c>
      <c r="AV8" s="526"/>
      <c r="AW8" s="526"/>
      <c r="AX8" s="526"/>
      <c r="AY8" s="448" t="s">
        <v>108</v>
      </c>
      <c r="AZ8" s="449"/>
      <c r="BA8" s="449"/>
      <c r="BB8" s="449"/>
      <c r="BC8" s="449"/>
      <c r="BD8" s="449"/>
      <c r="BE8" s="449"/>
      <c r="BF8" s="449"/>
      <c r="BG8" s="449"/>
      <c r="BH8" s="449"/>
      <c r="BI8" s="449"/>
      <c r="BJ8" s="449"/>
      <c r="BK8" s="449"/>
      <c r="BL8" s="449"/>
      <c r="BM8" s="450"/>
      <c r="BN8" s="468">
        <v>90724</v>
      </c>
      <c r="BO8" s="469"/>
      <c r="BP8" s="469"/>
      <c r="BQ8" s="469"/>
      <c r="BR8" s="469"/>
      <c r="BS8" s="469"/>
      <c r="BT8" s="469"/>
      <c r="BU8" s="470"/>
      <c r="BV8" s="468">
        <v>73754</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0.94</v>
      </c>
      <c r="CU8" s="582"/>
      <c r="CV8" s="582"/>
      <c r="CW8" s="582"/>
      <c r="CX8" s="582"/>
      <c r="CY8" s="582"/>
      <c r="CZ8" s="582"/>
      <c r="DA8" s="583"/>
      <c r="DB8" s="581">
        <v>0.97</v>
      </c>
      <c r="DC8" s="582"/>
      <c r="DD8" s="582"/>
      <c r="DE8" s="582"/>
      <c r="DF8" s="582"/>
      <c r="DG8" s="582"/>
      <c r="DH8" s="582"/>
      <c r="DI8" s="583"/>
      <c r="DJ8" s="185"/>
      <c r="DK8" s="185"/>
      <c r="DL8" s="185"/>
      <c r="DM8" s="185"/>
      <c r="DN8" s="185"/>
      <c r="DO8" s="185"/>
    </row>
    <row r="9" spans="1:119" ht="18.75" customHeight="1" thickBot="1" x14ac:dyDescent="0.25">
      <c r="A9" s="186"/>
      <c r="B9" s="610" t="s">
        <v>110</v>
      </c>
      <c r="C9" s="611"/>
      <c r="D9" s="611"/>
      <c r="E9" s="611"/>
      <c r="F9" s="611"/>
      <c r="G9" s="611"/>
      <c r="H9" s="611"/>
      <c r="I9" s="611"/>
      <c r="J9" s="611"/>
      <c r="K9" s="531"/>
      <c r="L9" s="612" t="s">
        <v>111</v>
      </c>
      <c r="M9" s="613"/>
      <c r="N9" s="613"/>
      <c r="O9" s="613"/>
      <c r="P9" s="613"/>
      <c r="Q9" s="614"/>
      <c r="R9" s="615">
        <v>3038</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107</v>
      </c>
      <c r="AV9" s="526"/>
      <c r="AW9" s="526"/>
      <c r="AX9" s="526"/>
      <c r="AY9" s="448" t="s">
        <v>114</v>
      </c>
      <c r="AZ9" s="449"/>
      <c r="BA9" s="449"/>
      <c r="BB9" s="449"/>
      <c r="BC9" s="449"/>
      <c r="BD9" s="449"/>
      <c r="BE9" s="449"/>
      <c r="BF9" s="449"/>
      <c r="BG9" s="449"/>
      <c r="BH9" s="449"/>
      <c r="BI9" s="449"/>
      <c r="BJ9" s="449"/>
      <c r="BK9" s="449"/>
      <c r="BL9" s="449"/>
      <c r="BM9" s="450"/>
      <c r="BN9" s="468">
        <v>16970</v>
      </c>
      <c r="BO9" s="469"/>
      <c r="BP9" s="469"/>
      <c r="BQ9" s="469"/>
      <c r="BR9" s="469"/>
      <c r="BS9" s="469"/>
      <c r="BT9" s="469"/>
      <c r="BU9" s="470"/>
      <c r="BV9" s="468">
        <v>-12582</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1.8</v>
      </c>
      <c r="CU9" s="439"/>
      <c r="CV9" s="439"/>
      <c r="CW9" s="439"/>
      <c r="CX9" s="439"/>
      <c r="CY9" s="439"/>
      <c r="CZ9" s="439"/>
      <c r="DA9" s="440"/>
      <c r="DB9" s="438">
        <v>1.6</v>
      </c>
      <c r="DC9" s="439"/>
      <c r="DD9" s="439"/>
      <c r="DE9" s="439"/>
      <c r="DF9" s="439"/>
      <c r="DG9" s="439"/>
      <c r="DH9" s="439"/>
      <c r="DI9" s="440"/>
      <c r="DJ9" s="185"/>
      <c r="DK9" s="185"/>
      <c r="DL9" s="185"/>
      <c r="DM9" s="185"/>
      <c r="DN9" s="185"/>
      <c r="DO9" s="185"/>
    </row>
    <row r="10" spans="1:119" ht="18.75" customHeight="1" thickBot="1" x14ac:dyDescent="0.25">
      <c r="A10" s="186"/>
      <c r="B10" s="610"/>
      <c r="C10" s="611"/>
      <c r="D10" s="611"/>
      <c r="E10" s="611"/>
      <c r="F10" s="611"/>
      <c r="G10" s="611"/>
      <c r="H10" s="611"/>
      <c r="I10" s="611"/>
      <c r="J10" s="611"/>
      <c r="K10" s="531"/>
      <c r="L10" s="441" t="s">
        <v>116</v>
      </c>
      <c r="M10" s="442"/>
      <c r="N10" s="442"/>
      <c r="O10" s="442"/>
      <c r="P10" s="442"/>
      <c r="Q10" s="443"/>
      <c r="R10" s="444">
        <v>3214</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107</v>
      </c>
      <c r="AV10" s="526"/>
      <c r="AW10" s="526"/>
      <c r="AX10" s="526"/>
      <c r="AY10" s="448" t="s">
        <v>118</v>
      </c>
      <c r="AZ10" s="449"/>
      <c r="BA10" s="449"/>
      <c r="BB10" s="449"/>
      <c r="BC10" s="449"/>
      <c r="BD10" s="449"/>
      <c r="BE10" s="449"/>
      <c r="BF10" s="449"/>
      <c r="BG10" s="449"/>
      <c r="BH10" s="449"/>
      <c r="BI10" s="449"/>
      <c r="BJ10" s="449"/>
      <c r="BK10" s="449"/>
      <c r="BL10" s="449"/>
      <c r="BM10" s="450"/>
      <c r="BN10" s="468">
        <v>15411</v>
      </c>
      <c r="BO10" s="469"/>
      <c r="BP10" s="469"/>
      <c r="BQ10" s="469"/>
      <c r="BR10" s="469"/>
      <c r="BS10" s="469"/>
      <c r="BT10" s="469"/>
      <c r="BU10" s="470"/>
      <c r="BV10" s="468">
        <v>55420</v>
      </c>
      <c r="BW10" s="469"/>
      <c r="BX10" s="469"/>
      <c r="BY10" s="469"/>
      <c r="BZ10" s="469"/>
      <c r="CA10" s="469"/>
      <c r="CB10" s="469"/>
      <c r="CC10" s="47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123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5"/>
      <c r="DK11" s="185"/>
      <c r="DL11" s="185"/>
      <c r="DM11" s="185"/>
      <c r="DN11" s="185"/>
      <c r="DO11" s="185"/>
    </row>
    <row r="12" spans="1:119" ht="18.75" customHeight="1" x14ac:dyDescent="0.2">
      <c r="A12" s="186"/>
      <c r="B12" s="584" t="s">
        <v>128</v>
      </c>
      <c r="C12" s="585"/>
      <c r="D12" s="585"/>
      <c r="E12" s="585"/>
      <c r="F12" s="585"/>
      <c r="G12" s="585"/>
      <c r="H12" s="585"/>
      <c r="I12" s="585"/>
      <c r="J12" s="585"/>
      <c r="K12" s="586"/>
      <c r="L12" s="593" t="s">
        <v>129</v>
      </c>
      <c r="M12" s="594"/>
      <c r="N12" s="594"/>
      <c r="O12" s="594"/>
      <c r="P12" s="594"/>
      <c r="Q12" s="595"/>
      <c r="R12" s="596">
        <v>2883</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126</v>
      </c>
      <c r="DC12" s="582"/>
      <c r="DD12" s="582"/>
      <c r="DE12" s="582"/>
      <c r="DF12" s="582"/>
      <c r="DG12" s="582"/>
      <c r="DH12" s="582"/>
      <c r="DI12" s="583"/>
      <c r="DJ12" s="185"/>
      <c r="DK12" s="185"/>
      <c r="DL12" s="185"/>
      <c r="DM12" s="185"/>
      <c r="DN12" s="185"/>
      <c r="DO12" s="185"/>
    </row>
    <row r="13" spans="1:119" ht="18.75" customHeight="1" x14ac:dyDescent="0.2">
      <c r="A13" s="186"/>
      <c r="B13" s="587"/>
      <c r="C13" s="588"/>
      <c r="D13" s="588"/>
      <c r="E13" s="588"/>
      <c r="F13" s="588"/>
      <c r="G13" s="588"/>
      <c r="H13" s="588"/>
      <c r="I13" s="588"/>
      <c r="J13" s="588"/>
      <c r="K13" s="589"/>
      <c r="L13" s="196"/>
      <c r="M13" s="568" t="s">
        <v>136</v>
      </c>
      <c r="N13" s="569"/>
      <c r="O13" s="569"/>
      <c r="P13" s="569"/>
      <c r="Q13" s="570"/>
      <c r="R13" s="571">
        <v>2865</v>
      </c>
      <c r="S13" s="572"/>
      <c r="T13" s="572"/>
      <c r="U13" s="572"/>
      <c r="V13" s="573"/>
      <c r="W13" s="559" t="s">
        <v>137</v>
      </c>
      <c r="X13" s="481"/>
      <c r="Y13" s="481"/>
      <c r="Z13" s="481"/>
      <c r="AA13" s="481"/>
      <c r="AB13" s="482"/>
      <c r="AC13" s="444">
        <v>68</v>
      </c>
      <c r="AD13" s="445"/>
      <c r="AE13" s="445"/>
      <c r="AF13" s="445"/>
      <c r="AG13" s="446"/>
      <c r="AH13" s="444">
        <v>82</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32381</v>
      </c>
      <c r="BO13" s="469"/>
      <c r="BP13" s="469"/>
      <c r="BQ13" s="469"/>
      <c r="BR13" s="469"/>
      <c r="BS13" s="469"/>
      <c r="BT13" s="469"/>
      <c r="BU13" s="470"/>
      <c r="BV13" s="468">
        <v>42838</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-2.2999999999999998</v>
      </c>
      <c r="CU13" s="439"/>
      <c r="CV13" s="439"/>
      <c r="CW13" s="439"/>
      <c r="CX13" s="439"/>
      <c r="CY13" s="439"/>
      <c r="CZ13" s="439"/>
      <c r="DA13" s="440"/>
      <c r="DB13" s="438">
        <v>-3</v>
      </c>
      <c r="DC13" s="439"/>
      <c r="DD13" s="439"/>
      <c r="DE13" s="439"/>
      <c r="DF13" s="439"/>
      <c r="DG13" s="439"/>
      <c r="DH13" s="439"/>
      <c r="DI13" s="440"/>
      <c r="DJ13" s="185"/>
      <c r="DK13" s="185"/>
      <c r="DL13" s="185"/>
      <c r="DM13" s="185"/>
      <c r="DN13" s="185"/>
      <c r="DO13" s="185"/>
    </row>
    <row r="14" spans="1:119" ht="18.75" customHeight="1" thickBot="1" x14ac:dyDescent="0.25">
      <c r="A14" s="186"/>
      <c r="B14" s="587"/>
      <c r="C14" s="588"/>
      <c r="D14" s="588"/>
      <c r="E14" s="588"/>
      <c r="F14" s="588"/>
      <c r="G14" s="588"/>
      <c r="H14" s="588"/>
      <c r="I14" s="588"/>
      <c r="J14" s="588"/>
      <c r="K14" s="589"/>
      <c r="L14" s="561" t="s">
        <v>142</v>
      </c>
      <c r="M14" s="605"/>
      <c r="N14" s="605"/>
      <c r="O14" s="605"/>
      <c r="P14" s="605"/>
      <c r="Q14" s="606"/>
      <c r="R14" s="571">
        <v>2936</v>
      </c>
      <c r="S14" s="572"/>
      <c r="T14" s="572"/>
      <c r="U14" s="572"/>
      <c r="V14" s="573"/>
      <c r="W14" s="574"/>
      <c r="X14" s="484"/>
      <c r="Y14" s="484"/>
      <c r="Z14" s="484"/>
      <c r="AA14" s="484"/>
      <c r="AB14" s="485"/>
      <c r="AC14" s="564">
        <v>4.8</v>
      </c>
      <c r="AD14" s="565"/>
      <c r="AE14" s="565"/>
      <c r="AF14" s="565"/>
      <c r="AG14" s="566"/>
      <c r="AH14" s="564">
        <v>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126</v>
      </c>
      <c r="CU14" s="576"/>
      <c r="CV14" s="576"/>
      <c r="CW14" s="576"/>
      <c r="CX14" s="576"/>
      <c r="CY14" s="576"/>
      <c r="CZ14" s="576"/>
      <c r="DA14" s="577"/>
      <c r="DB14" s="575" t="s">
        <v>126</v>
      </c>
      <c r="DC14" s="576"/>
      <c r="DD14" s="576"/>
      <c r="DE14" s="576"/>
      <c r="DF14" s="576"/>
      <c r="DG14" s="576"/>
      <c r="DH14" s="576"/>
      <c r="DI14" s="577"/>
      <c r="DJ14" s="185"/>
      <c r="DK14" s="185"/>
      <c r="DL14" s="185"/>
      <c r="DM14" s="185"/>
      <c r="DN14" s="185"/>
      <c r="DO14" s="185"/>
    </row>
    <row r="15" spans="1:119" ht="18.75" customHeight="1" x14ac:dyDescent="0.2">
      <c r="A15" s="186"/>
      <c r="B15" s="587"/>
      <c r="C15" s="588"/>
      <c r="D15" s="588"/>
      <c r="E15" s="588"/>
      <c r="F15" s="588"/>
      <c r="G15" s="588"/>
      <c r="H15" s="588"/>
      <c r="I15" s="588"/>
      <c r="J15" s="588"/>
      <c r="K15" s="589"/>
      <c r="L15" s="196"/>
      <c r="M15" s="568" t="s">
        <v>136</v>
      </c>
      <c r="N15" s="569"/>
      <c r="O15" s="569"/>
      <c r="P15" s="569"/>
      <c r="Q15" s="570"/>
      <c r="R15" s="571">
        <v>2904</v>
      </c>
      <c r="S15" s="572"/>
      <c r="T15" s="572"/>
      <c r="U15" s="572"/>
      <c r="V15" s="573"/>
      <c r="W15" s="559" t="s">
        <v>144</v>
      </c>
      <c r="X15" s="481"/>
      <c r="Y15" s="481"/>
      <c r="Z15" s="481"/>
      <c r="AA15" s="481"/>
      <c r="AB15" s="482"/>
      <c r="AC15" s="444">
        <v>365</v>
      </c>
      <c r="AD15" s="445"/>
      <c r="AE15" s="445"/>
      <c r="AF15" s="445"/>
      <c r="AG15" s="446"/>
      <c r="AH15" s="444">
        <v>444</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1114909</v>
      </c>
      <c r="BO15" s="464"/>
      <c r="BP15" s="464"/>
      <c r="BQ15" s="464"/>
      <c r="BR15" s="464"/>
      <c r="BS15" s="464"/>
      <c r="BT15" s="464"/>
      <c r="BU15" s="465"/>
      <c r="BV15" s="463">
        <v>1104649</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26</v>
      </c>
      <c r="AD16" s="565"/>
      <c r="AE16" s="565"/>
      <c r="AF16" s="565"/>
      <c r="AG16" s="566"/>
      <c r="AH16" s="564">
        <v>27.3</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1224272</v>
      </c>
      <c r="BO16" s="469"/>
      <c r="BP16" s="469"/>
      <c r="BQ16" s="469"/>
      <c r="BR16" s="469"/>
      <c r="BS16" s="469"/>
      <c r="BT16" s="469"/>
      <c r="BU16" s="470"/>
      <c r="BV16" s="468">
        <v>1161233</v>
      </c>
      <c r="BW16" s="469"/>
      <c r="BX16" s="469"/>
      <c r="BY16" s="469"/>
      <c r="BZ16" s="469"/>
      <c r="CA16" s="469"/>
      <c r="CB16" s="469"/>
      <c r="CC16" s="470"/>
      <c r="CD16" s="200"/>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5"/>
      <c r="DK16" s="185"/>
      <c r="DL16" s="185"/>
      <c r="DM16" s="185"/>
      <c r="DN16" s="185"/>
      <c r="DO16" s="185"/>
    </row>
    <row r="17" spans="1:119" ht="18.75" customHeight="1" thickBot="1" x14ac:dyDescent="0.25">
      <c r="A17" s="186"/>
      <c r="B17" s="590"/>
      <c r="C17" s="591"/>
      <c r="D17" s="591"/>
      <c r="E17" s="591"/>
      <c r="F17" s="591"/>
      <c r="G17" s="591"/>
      <c r="H17" s="591"/>
      <c r="I17" s="591"/>
      <c r="J17" s="591"/>
      <c r="K17" s="592"/>
      <c r="L17" s="201"/>
      <c r="M17" s="553" t="s">
        <v>150</v>
      </c>
      <c r="N17" s="554"/>
      <c r="O17" s="554"/>
      <c r="P17" s="554"/>
      <c r="Q17" s="555"/>
      <c r="R17" s="556" t="s">
        <v>151</v>
      </c>
      <c r="S17" s="557"/>
      <c r="T17" s="557"/>
      <c r="U17" s="557"/>
      <c r="V17" s="558"/>
      <c r="W17" s="559" t="s">
        <v>152</v>
      </c>
      <c r="X17" s="481"/>
      <c r="Y17" s="481"/>
      <c r="Z17" s="481"/>
      <c r="AA17" s="481"/>
      <c r="AB17" s="482"/>
      <c r="AC17" s="444">
        <v>971</v>
      </c>
      <c r="AD17" s="445"/>
      <c r="AE17" s="445"/>
      <c r="AF17" s="445"/>
      <c r="AG17" s="446"/>
      <c r="AH17" s="444">
        <v>1098</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1457583</v>
      </c>
      <c r="BO17" s="469"/>
      <c r="BP17" s="469"/>
      <c r="BQ17" s="469"/>
      <c r="BR17" s="469"/>
      <c r="BS17" s="469"/>
      <c r="BT17" s="469"/>
      <c r="BU17" s="470"/>
      <c r="BV17" s="468">
        <v>1450246</v>
      </c>
      <c r="BW17" s="469"/>
      <c r="BX17" s="469"/>
      <c r="BY17" s="469"/>
      <c r="BZ17" s="469"/>
      <c r="CA17" s="469"/>
      <c r="CB17" s="469"/>
      <c r="CC17" s="470"/>
      <c r="CD17" s="200"/>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5"/>
      <c r="DK17" s="185"/>
      <c r="DL17" s="185"/>
      <c r="DM17" s="185"/>
      <c r="DN17" s="185"/>
      <c r="DO17" s="185"/>
    </row>
    <row r="18" spans="1:119" ht="18.75" customHeight="1" thickBot="1" x14ac:dyDescent="0.25">
      <c r="A18" s="186"/>
      <c r="B18" s="530" t="s">
        <v>154</v>
      </c>
      <c r="C18" s="531"/>
      <c r="D18" s="531"/>
      <c r="E18" s="532"/>
      <c r="F18" s="532"/>
      <c r="G18" s="532"/>
      <c r="H18" s="532"/>
      <c r="I18" s="532"/>
      <c r="J18" s="532"/>
      <c r="K18" s="532"/>
      <c r="L18" s="533">
        <v>71.239999999999995</v>
      </c>
      <c r="M18" s="533"/>
      <c r="N18" s="533"/>
      <c r="O18" s="533"/>
      <c r="P18" s="533"/>
      <c r="Q18" s="533"/>
      <c r="R18" s="534"/>
      <c r="S18" s="534"/>
      <c r="T18" s="534"/>
      <c r="U18" s="534"/>
      <c r="V18" s="535"/>
      <c r="W18" s="549"/>
      <c r="X18" s="550"/>
      <c r="Y18" s="550"/>
      <c r="Z18" s="550"/>
      <c r="AA18" s="550"/>
      <c r="AB18" s="560"/>
      <c r="AC18" s="432">
        <v>69.2</v>
      </c>
      <c r="AD18" s="433"/>
      <c r="AE18" s="433"/>
      <c r="AF18" s="433"/>
      <c r="AG18" s="536"/>
      <c r="AH18" s="432">
        <v>67.599999999999994</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1465390</v>
      </c>
      <c r="BO18" s="469"/>
      <c r="BP18" s="469"/>
      <c r="BQ18" s="469"/>
      <c r="BR18" s="469"/>
      <c r="BS18" s="469"/>
      <c r="BT18" s="469"/>
      <c r="BU18" s="470"/>
      <c r="BV18" s="468">
        <v>1466194</v>
      </c>
      <c r="BW18" s="469"/>
      <c r="BX18" s="469"/>
      <c r="BY18" s="469"/>
      <c r="BZ18" s="469"/>
      <c r="CA18" s="469"/>
      <c r="CB18" s="469"/>
      <c r="CC18" s="470"/>
      <c r="CD18" s="200"/>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5"/>
      <c r="DK18" s="185"/>
      <c r="DL18" s="185"/>
      <c r="DM18" s="185"/>
      <c r="DN18" s="185"/>
      <c r="DO18" s="185"/>
    </row>
    <row r="19" spans="1:119" ht="18.75" customHeight="1" thickBot="1" x14ac:dyDescent="0.25">
      <c r="A19" s="186"/>
      <c r="B19" s="530" t="s">
        <v>156</v>
      </c>
      <c r="C19" s="531"/>
      <c r="D19" s="531"/>
      <c r="E19" s="532"/>
      <c r="F19" s="532"/>
      <c r="G19" s="532"/>
      <c r="H19" s="532"/>
      <c r="I19" s="532"/>
      <c r="J19" s="532"/>
      <c r="K19" s="532"/>
      <c r="L19" s="538">
        <v>43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2012213</v>
      </c>
      <c r="BO19" s="469"/>
      <c r="BP19" s="469"/>
      <c r="BQ19" s="469"/>
      <c r="BR19" s="469"/>
      <c r="BS19" s="469"/>
      <c r="BT19" s="469"/>
      <c r="BU19" s="470"/>
      <c r="BV19" s="468">
        <v>1881217</v>
      </c>
      <c r="BW19" s="469"/>
      <c r="BX19" s="469"/>
      <c r="BY19" s="469"/>
      <c r="BZ19" s="469"/>
      <c r="CA19" s="469"/>
      <c r="CB19" s="469"/>
      <c r="CC19" s="470"/>
      <c r="CD19" s="200"/>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5"/>
      <c r="DK19" s="185"/>
      <c r="DL19" s="185"/>
      <c r="DM19" s="185"/>
      <c r="DN19" s="185"/>
      <c r="DO19" s="185"/>
    </row>
    <row r="20" spans="1:119" ht="18.75" customHeight="1" thickBot="1" x14ac:dyDescent="0.25">
      <c r="A20" s="186"/>
      <c r="B20" s="530" t="s">
        <v>158</v>
      </c>
      <c r="C20" s="531"/>
      <c r="D20" s="531"/>
      <c r="E20" s="532"/>
      <c r="F20" s="532"/>
      <c r="G20" s="532"/>
      <c r="H20" s="532"/>
      <c r="I20" s="532"/>
      <c r="J20" s="532"/>
      <c r="K20" s="532"/>
      <c r="L20" s="538">
        <v>1127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0"/>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5"/>
      <c r="DK20" s="185"/>
      <c r="DL20" s="185"/>
      <c r="DM20" s="185"/>
      <c r="DN20" s="185"/>
      <c r="DO20" s="185"/>
    </row>
    <row r="21" spans="1:119" ht="18.75" customHeight="1" x14ac:dyDescent="0.2">
      <c r="A21" s="186"/>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0"/>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5"/>
      <c r="DK21" s="185"/>
      <c r="DL21" s="185"/>
      <c r="DM21" s="185"/>
      <c r="DN21" s="185"/>
      <c r="DO21" s="185"/>
    </row>
    <row r="22" spans="1:119" ht="18.75" customHeight="1" thickBot="1" x14ac:dyDescent="0.25">
      <c r="A22" s="186"/>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0"/>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5"/>
      <c r="DK22" s="185"/>
      <c r="DL22" s="185"/>
      <c r="DM22" s="185"/>
      <c r="DN22" s="185"/>
      <c r="DO22" s="185"/>
    </row>
    <row r="23" spans="1:119" ht="18.75" customHeight="1" x14ac:dyDescent="0.2">
      <c r="A23" s="186"/>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853766</v>
      </c>
      <c r="BO23" s="469"/>
      <c r="BP23" s="469"/>
      <c r="BQ23" s="469"/>
      <c r="BR23" s="469"/>
      <c r="BS23" s="469"/>
      <c r="BT23" s="469"/>
      <c r="BU23" s="470"/>
      <c r="BV23" s="468">
        <v>754922</v>
      </c>
      <c r="BW23" s="469"/>
      <c r="BX23" s="469"/>
      <c r="BY23" s="469"/>
      <c r="BZ23" s="469"/>
      <c r="CA23" s="469"/>
      <c r="CB23" s="469"/>
      <c r="CC23" s="470"/>
      <c r="CD23" s="200"/>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5"/>
      <c r="DK23" s="185"/>
      <c r="DL23" s="185"/>
      <c r="DM23" s="185"/>
      <c r="DN23" s="185"/>
      <c r="DO23" s="185"/>
    </row>
    <row r="24" spans="1:119" ht="18.75" customHeight="1" thickBot="1" x14ac:dyDescent="0.25">
      <c r="A24" s="186"/>
      <c r="B24" s="500"/>
      <c r="C24" s="501"/>
      <c r="D24" s="502"/>
      <c r="E24" s="441" t="s">
        <v>167</v>
      </c>
      <c r="F24" s="442"/>
      <c r="G24" s="442"/>
      <c r="H24" s="442"/>
      <c r="I24" s="442"/>
      <c r="J24" s="442"/>
      <c r="K24" s="443"/>
      <c r="L24" s="444">
        <v>1</v>
      </c>
      <c r="M24" s="445"/>
      <c r="N24" s="445"/>
      <c r="O24" s="445"/>
      <c r="P24" s="446"/>
      <c r="Q24" s="444">
        <v>7630</v>
      </c>
      <c r="R24" s="445"/>
      <c r="S24" s="445"/>
      <c r="T24" s="445"/>
      <c r="U24" s="445"/>
      <c r="V24" s="446"/>
      <c r="W24" s="510"/>
      <c r="X24" s="501"/>
      <c r="Y24" s="502"/>
      <c r="Z24" s="441" t="s">
        <v>168</v>
      </c>
      <c r="AA24" s="442"/>
      <c r="AB24" s="442"/>
      <c r="AC24" s="442"/>
      <c r="AD24" s="442"/>
      <c r="AE24" s="442"/>
      <c r="AF24" s="442"/>
      <c r="AG24" s="443"/>
      <c r="AH24" s="444">
        <v>58</v>
      </c>
      <c r="AI24" s="445"/>
      <c r="AJ24" s="445"/>
      <c r="AK24" s="445"/>
      <c r="AL24" s="446"/>
      <c r="AM24" s="444">
        <v>171854</v>
      </c>
      <c r="AN24" s="445"/>
      <c r="AO24" s="445"/>
      <c r="AP24" s="445"/>
      <c r="AQ24" s="445"/>
      <c r="AR24" s="446"/>
      <c r="AS24" s="444">
        <v>2963</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853766</v>
      </c>
      <c r="BO24" s="469"/>
      <c r="BP24" s="469"/>
      <c r="BQ24" s="469"/>
      <c r="BR24" s="469"/>
      <c r="BS24" s="469"/>
      <c r="BT24" s="469"/>
      <c r="BU24" s="470"/>
      <c r="BV24" s="468">
        <v>754922</v>
      </c>
      <c r="BW24" s="469"/>
      <c r="BX24" s="469"/>
      <c r="BY24" s="469"/>
      <c r="BZ24" s="469"/>
      <c r="CA24" s="469"/>
      <c r="CB24" s="469"/>
      <c r="CC24" s="470"/>
      <c r="CD24" s="200"/>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5"/>
      <c r="DK24" s="185"/>
      <c r="DL24" s="185"/>
      <c r="DM24" s="185"/>
      <c r="DN24" s="185"/>
      <c r="DO24" s="185"/>
    </row>
    <row r="25" spans="1:119" s="185" customFormat="1" ht="18.75" customHeight="1" x14ac:dyDescent="0.2">
      <c r="A25" s="186"/>
      <c r="B25" s="500"/>
      <c r="C25" s="501"/>
      <c r="D25" s="502"/>
      <c r="E25" s="441" t="s">
        <v>170</v>
      </c>
      <c r="F25" s="442"/>
      <c r="G25" s="442"/>
      <c r="H25" s="442"/>
      <c r="I25" s="442"/>
      <c r="J25" s="442"/>
      <c r="K25" s="443"/>
      <c r="L25" s="444">
        <v>1</v>
      </c>
      <c r="M25" s="445"/>
      <c r="N25" s="445"/>
      <c r="O25" s="445"/>
      <c r="P25" s="446"/>
      <c r="Q25" s="444">
        <v>6100</v>
      </c>
      <c r="R25" s="445"/>
      <c r="S25" s="445"/>
      <c r="T25" s="445"/>
      <c r="U25" s="445"/>
      <c r="V25" s="446"/>
      <c r="W25" s="510"/>
      <c r="X25" s="501"/>
      <c r="Y25" s="502"/>
      <c r="Z25" s="441" t="s">
        <v>171</v>
      </c>
      <c r="AA25" s="442"/>
      <c r="AB25" s="442"/>
      <c r="AC25" s="442"/>
      <c r="AD25" s="442"/>
      <c r="AE25" s="442"/>
      <c r="AF25" s="442"/>
      <c r="AG25" s="443"/>
      <c r="AH25" s="444" t="s">
        <v>126</v>
      </c>
      <c r="AI25" s="445"/>
      <c r="AJ25" s="445"/>
      <c r="AK25" s="445"/>
      <c r="AL25" s="446"/>
      <c r="AM25" s="444" t="s">
        <v>126</v>
      </c>
      <c r="AN25" s="445"/>
      <c r="AO25" s="445"/>
      <c r="AP25" s="445"/>
      <c r="AQ25" s="445"/>
      <c r="AR25" s="446"/>
      <c r="AS25" s="444" t="s">
        <v>126</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t="s">
        <v>126</v>
      </c>
      <c r="BO25" s="464"/>
      <c r="BP25" s="464"/>
      <c r="BQ25" s="464"/>
      <c r="BR25" s="464"/>
      <c r="BS25" s="464"/>
      <c r="BT25" s="464"/>
      <c r="BU25" s="465"/>
      <c r="BV25" s="463">
        <v>3000</v>
      </c>
      <c r="BW25" s="464"/>
      <c r="BX25" s="464"/>
      <c r="BY25" s="464"/>
      <c r="BZ25" s="464"/>
      <c r="CA25" s="464"/>
      <c r="CB25" s="464"/>
      <c r="CC25" s="465"/>
      <c r="CD25" s="200"/>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5" customFormat="1" ht="18.75" customHeight="1" x14ac:dyDescent="0.2">
      <c r="A26" s="186"/>
      <c r="B26" s="500"/>
      <c r="C26" s="501"/>
      <c r="D26" s="502"/>
      <c r="E26" s="441" t="s">
        <v>173</v>
      </c>
      <c r="F26" s="442"/>
      <c r="G26" s="442"/>
      <c r="H26" s="442"/>
      <c r="I26" s="442"/>
      <c r="J26" s="442"/>
      <c r="K26" s="443"/>
      <c r="L26" s="444">
        <v>1</v>
      </c>
      <c r="M26" s="445"/>
      <c r="N26" s="445"/>
      <c r="O26" s="445"/>
      <c r="P26" s="446"/>
      <c r="Q26" s="444">
        <v>5600</v>
      </c>
      <c r="R26" s="445"/>
      <c r="S26" s="445"/>
      <c r="T26" s="445"/>
      <c r="U26" s="445"/>
      <c r="V26" s="446"/>
      <c r="W26" s="510"/>
      <c r="X26" s="501"/>
      <c r="Y26" s="502"/>
      <c r="Z26" s="441" t="s">
        <v>174</v>
      </c>
      <c r="AA26" s="523"/>
      <c r="AB26" s="523"/>
      <c r="AC26" s="523"/>
      <c r="AD26" s="523"/>
      <c r="AE26" s="523"/>
      <c r="AF26" s="523"/>
      <c r="AG26" s="524"/>
      <c r="AH26" s="444">
        <v>4</v>
      </c>
      <c r="AI26" s="445"/>
      <c r="AJ26" s="445"/>
      <c r="AK26" s="445"/>
      <c r="AL26" s="446"/>
      <c r="AM26" s="444">
        <v>11208</v>
      </c>
      <c r="AN26" s="445"/>
      <c r="AO26" s="445"/>
      <c r="AP26" s="445"/>
      <c r="AQ26" s="445"/>
      <c r="AR26" s="446"/>
      <c r="AS26" s="444">
        <v>2802</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126</v>
      </c>
      <c r="BO26" s="469"/>
      <c r="BP26" s="469"/>
      <c r="BQ26" s="469"/>
      <c r="BR26" s="469"/>
      <c r="BS26" s="469"/>
      <c r="BT26" s="469"/>
      <c r="BU26" s="470"/>
      <c r="BV26" s="468" t="s">
        <v>126</v>
      </c>
      <c r="BW26" s="469"/>
      <c r="BX26" s="469"/>
      <c r="BY26" s="469"/>
      <c r="BZ26" s="469"/>
      <c r="CA26" s="469"/>
      <c r="CB26" s="469"/>
      <c r="CC26" s="470"/>
      <c r="CD26" s="200"/>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6"/>
      <c r="B27" s="500"/>
      <c r="C27" s="501"/>
      <c r="D27" s="502"/>
      <c r="E27" s="441" t="s">
        <v>176</v>
      </c>
      <c r="F27" s="442"/>
      <c r="G27" s="442"/>
      <c r="H27" s="442"/>
      <c r="I27" s="442"/>
      <c r="J27" s="442"/>
      <c r="K27" s="443"/>
      <c r="L27" s="444">
        <v>1</v>
      </c>
      <c r="M27" s="445"/>
      <c r="N27" s="445"/>
      <c r="O27" s="445"/>
      <c r="P27" s="446"/>
      <c r="Q27" s="444">
        <v>3440</v>
      </c>
      <c r="R27" s="445"/>
      <c r="S27" s="445"/>
      <c r="T27" s="445"/>
      <c r="U27" s="445"/>
      <c r="V27" s="446"/>
      <c r="W27" s="510"/>
      <c r="X27" s="501"/>
      <c r="Y27" s="502"/>
      <c r="Z27" s="441" t="s">
        <v>177</v>
      </c>
      <c r="AA27" s="442"/>
      <c r="AB27" s="442"/>
      <c r="AC27" s="442"/>
      <c r="AD27" s="442"/>
      <c r="AE27" s="442"/>
      <c r="AF27" s="442"/>
      <c r="AG27" s="443"/>
      <c r="AH27" s="444">
        <v>6</v>
      </c>
      <c r="AI27" s="445"/>
      <c r="AJ27" s="445"/>
      <c r="AK27" s="445"/>
      <c r="AL27" s="446"/>
      <c r="AM27" s="444">
        <v>16531</v>
      </c>
      <c r="AN27" s="445"/>
      <c r="AO27" s="445"/>
      <c r="AP27" s="445"/>
      <c r="AQ27" s="445"/>
      <c r="AR27" s="446"/>
      <c r="AS27" s="444">
        <v>2755</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t="s">
        <v>126</v>
      </c>
      <c r="BO27" s="472"/>
      <c r="BP27" s="472"/>
      <c r="BQ27" s="472"/>
      <c r="BR27" s="472"/>
      <c r="BS27" s="472"/>
      <c r="BT27" s="472"/>
      <c r="BU27" s="473"/>
      <c r="BV27" s="471" t="s">
        <v>126</v>
      </c>
      <c r="BW27" s="472"/>
      <c r="BX27" s="472"/>
      <c r="BY27" s="472"/>
      <c r="BZ27" s="472"/>
      <c r="CA27" s="472"/>
      <c r="CB27" s="472"/>
      <c r="CC27" s="473"/>
      <c r="CD27" s="202"/>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5"/>
      <c r="DK27" s="185"/>
      <c r="DL27" s="185"/>
      <c r="DM27" s="185"/>
      <c r="DN27" s="185"/>
      <c r="DO27" s="185"/>
    </row>
    <row r="28" spans="1:119" ht="18.75" customHeight="1" x14ac:dyDescent="0.2">
      <c r="A28" s="186"/>
      <c r="B28" s="500"/>
      <c r="C28" s="501"/>
      <c r="D28" s="502"/>
      <c r="E28" s="441" t="s">
        <v>179</v>
      </c>
      <c r="F28" s="442"/>
      <c r="G28" s="442"/>
      <c r="H28" s="442"/>
      <c r="I28" s="442"/>
      <c r="J28" s="442"/>
      <c r="K28" s="443"/>
      <c r="L28" s="444">
        <v>1</v>
      </c>
      <c r="M28" s="445"/>
      <c r="N28" s="445"/>
      <c r="O28" s="445"/>
      <c r="P28" s="446"/>
      <c r="Q28" s="444">
        <v>2700</v>
      </c>
      <c r="R28" s="445"/>
      <c r="S28" s="445"/>
      <c r="T28" s="445"/>
      <c r="U28" s="445"/>
      <c r="V28" s="446"/>
      <c r="W28" s="510"/>
      <c r="X28" s="501"/>
      <c r="Y28" s="502"/>
      <c r="Z28" s="441" t="s">
        <v>180</v>
      </c>
      <c r="AA28" s="442"/>
      <c r="AB28" s="442"/>
      <c r="AC28" s="442"/>
      <c r="AD28" s="442"/>
      <c r="AE28" s="442"/>
      <c r="AF28" s="442"/>
      <c r="AG28" s="443"/>
      <c r="AH28" s="444" t="s">
        <v>126</v>
      </c>
      <c r="AI28" s="445"/>
      <c r="AJ28" s="445"/>
      <c r="AK28" s="445"/>
      <c r="AL28" s="446"/>
      <c r="AM28" s="444" t="s">
        <v>126</v>
      </c>
      <c r="AN28" s="445"/>
      <c r="AO28" s="445"/>
      <c r="AP28" s="445"/>
      <c r="AQ28" s="445"/>
      <c r="AR28" s="446"/>
      <c r="AS28" s="444" t="s">
        <v>126</v>
      </c>
      <c r="AT28" s="445"/>
      <c r="AU28" s="445"/>
      <c r="AV28" s="445"/>
      <c r="AW28" s="445"/>
      <c r="AX28" s="447"/>
      <c r="AY28" s="451" t="s">
        <v>181</v>
      </c>
      <c r="AZ28" s="452"/>
      <c r="BA28" s="452"/>
      <c r="BB28" s="453"/>
      <c r="BC28" s="460" t="s">
        <v>47</v>
      </c>
      <c r="BD28" s="461"/>
      <c r="BE28" s="461"/>
      <c r="BF28" s="461"/>
      <c r="BG28" s="461"/>
      <c r="BH28" s="461"/>
      <c r="BI28" s="461"/>
      <c r="BJ28" s="461"/>
      <c r="BK28" s="461"/>
      <c r="BL28" s="461"/>
      <c r="BM28" s="462"/>
      <c r="BN28" s="463">
        <v>1231066</v>
      </c>
      <c r="BO28" s="464"/>
      <c r="BP28" s="464"/>
      <c r="BQ28" s="464"/>
      <c r="BR28" s="464"/>
      <c r="BS28" s="464"/>
      <c r="BT28" s="464"/>
      <c r="BU28" s="465"/>
      <c r="BV28" s="463">
        <v>1215655</v>
      </c>
      <c r="BW28" s="464"/>
      <c r="BX28" s="464"/>
      <c r="BY28" s="464"/>
      <c r="BZ28" s="464"/>
      <c r="CA28" s="464"/>
      <c r="CB28" s="464"/>
      <c r="CC28" s="465"/>
      <c r="CD28" s="200"/>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5"/>
      <c r="DK28" s="185"/>
      <c r="DL28" s="185"/>
      <c r="DM28" s="185"/>
      <c r="DN28" s="185"/>
      <c r="DO28" s="185"/>
    </row>
    <row r="29" spans="1:119" ht="18.75" customHeight="1" x14ac:dyDescent="0.2">
      <c r="A29" s="186"/>
      <c r="B29" s="500"/>
      <c r="C29" s="501"/>
      <c r="D29" s="502"/>
      <c r="E29" s="441" t="s">
        <v>182</v>
      </c>
      <c r="F29" s="442"/>
      <c r="G29" s="442"/>
      <c r="H29" s="442"/>
      <c r="I29" s="442"/>
      <c r="J29" s="442"/>
      <c r="K29" s="443"/>
      <c r="L29" s="444">
        <v>8</v>
      </c>
      <c r="M29" s="445"/>
      <c r="N29" s="445"/>
      <c r="O29" s="445"/>
      <c r="P29" s="446"/>
      <c r="Q29" s="444">
        <v>2460</v>
      </c>
      <c r="R29" s="445"/>
      <c r="S29" s="445"/>
      <c r="T29" s="445"/>
      <c r="U29" s="445"/>
      <c r="V29" s="446"/>
      <c r="W29" s="511"/>
      <c r="X29" s="512"/>
      <c r="Y29" s="513"/>
      <c r="Z29" s="441" t="s">
        <v>183</v>
      </c>
      <c r="AA29" s="442"/>
      <c r="AB29" s="442"/>
      <c r="AC29" s="442"/>
      <c r="AD29" s="442"/>
      <c r="AE29" s="442"/>
      <c r="AF29" s="442"/>
      <c r="AG29" s="443"/>
      <c r="AH29" s="444">
        <v>64</v>
      </c>
      <c r="AI29" s="445"/>
      <c r="AJ29" s="445"/>
      <c r="AK29" s="445"/>
      <c r="AL29" s="446"/>
      <c r="AM29" s="444">
        <v>188385</v>
      </c>
      <c r="AN29" s="445"/>
      <c r="AO29" s="445"/>
      <c r="AP29" s="445"/>
      <c r="AQ29" s="445"/>
      <c r="AR29" s="446"/>
      <c r="AS29" s="444">
        <v>2944</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t="s">
        <v>126</v>
      </c>
      <c r="BO29" s="469"/>
      <c r="BP29" s="469"/>
      <c r="BQ29" s="469"/>
      <c r="BR29" s="469"/>
      <c r="BS29" s="469"/>
      <c r="BT29" s="469"/>
      <c r="BU29" s="470"/>
      <c r="BV29" s="468" t="s">
        <v>126</v>
      </c>
      <c r="BW29" s="469"/>
      <c r="BX29" s="469"/>
      <c r="BY29" s="469"/>
      <c r="BZ29" s="469"/>
      <c r="CA29" s="469"/>
      <c r="CB29" s="469"/>
      <c r="CC29" s="470"/>
      <c r="CD29" s="202"/>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5"/>
      <c r="DK29" s="185"/>
      <c r="DL29" s="185"/>
      <c r="DM29" s="185"/>
      <c r="DN29" s="185"/>
      <c r="DO29" s="185"/>
    </row>
    <row r="30" spans="1:119" ht="18.75" customHeight="1" thickBot="1" x14ac:dyDescent="0.25">
      <c r="A30" s="186"/>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93.8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1160573</v>
      </c>
      <c r="BO30" s="472"/>
      <c r="BP30" s="472"/>
      <c r="BQ30" s="472"/>
      <c r="BR30" s="472"/>
      <c r="BS30" s="472"/>
      <c r="BT30" s="472"/>
      <c r="BU30" s="473"/>
      <c r="BV30" s="471">
        <v>1173479</v>
      </c>
      <c r="BW30" s="472"/>
      <c r="BX30" s="472"/>
      <c r="BY30" s="472"/>
      <c r="BZ30" s="472"/>
      <c r="CA30" s="472"/>
      <c r="CB30" s="472"/>
      <c r="CC30" s="47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31" t="s">
        <v>192</v>
      </c>
      <c r="D33" s="431"/>
      <c r="E33" s="430" t="s">
        <v>193</v>
      </c>
      <c r="F33" s="430"/>
      <c r="G33" s="430"/>
      <c r="H33" s="430"/>
      <c r="I33" s="430"/>
      <c r="J33" s="430"/>
      <c r="K33" s="430"/>
      <c r="L33" s="430"/>
      <c r="M33" s="430"/>
      <c r="N33" s="430"/>
      <c r="O33" s="430"/>
      <c r="P33" s="430"/>
      <c r="Q33" s="430"/>
      <c r="R33" s="430"/>
      <c r="S33" s="430"/>
      <c r="T33" s="215"/>
      <c r="U33" s="431" t="s">
        <v>192</v>
      </c>
      <c r="V33" s="431"/>
      <c r="W33" s="430" t="s">
        <v>193</v>
      </c>
      <c r="X33" s="430"/>
      <c r="Y33" s="430"/>
      <c r="Z33" s="430"/>
      <c r="AA33" s="430"/>
      <c r="AB33" s="430"/>
      <c r="AC33" s="430"/>
      <c r="AD33" s="430"/>
      <c r="AE33" s="430"/>
      <c r="AF33" s="430"/>
      <c r="AG33" s="430"/>
      <c r="AH33" s="430"/>
      <c r="AI33" s="430"/>
      <c r="AJ33" s="430"/>
      <c r="AK33" s="430"/>
      <c r="AL33" s="215"/>
      <c r="AM33" s="431" t="s">
        <v>192</v>
      </c>
      <c r="AN33" s="431"/>
      <c r="AO33" s="430" t="s">
        <v>193</v>
      </c>
      <c r="AP33" s="430"/>
      <c r="AQ33" s="430"/>
      <c r="AR33" s="430"/>
      <c r="AS33" s="430"/>
      <c r="AT33" s="430"/>
      <c r="AU33" s="430"/>
      <c r="AV33" s="430"/>
      <c r="AW33" s="430"/>
      <c r="AX33" s="430"/>
      <c r="AY33" s="430"/>
      <c r="AZ33" s="430"/>
      <c r="BA33" s="430"/>
      <c r="BB33" s="430"/>
      <c r="BC33" s="430"/>
      <c r="BD33" s="216"/>
      <c r="BE33" s="430" t="s">
        <v>194</v>
      </c>
      <c r="BF33" s="430"/>
      <c r="BG33" s="430" t="s">
        <v>195</v>
      </c>
      <c r="BH33" s="430"/>
      <c r="BI33" s="430"/>
      <c r="BJ33" s="430"/>
      <c r="BK33" s="430"/>
      <c r="BL33" s="430"/>
      <c r="BM33" s="430"/>
      <c r="BN33" s="430"/>
      <c r="BO33" s="430"/>
      <c r="BP33" s="430"/>
      <c r="BQ33" s="430"/>
      <c r="BR33" s="430"/>
      <c r="BS33" s="430"/>
      <c r="BT33" s="430"/>
      <c r="BU33" s="430"/>
      <c r="BV33" s="216"/>
      <c r="BW33" s="431" t="s">
        <v>194</v>
      </c>
      <c r="BX33" s="431"/>
      <c r="BY33" s="430" t="s">
        <v>196</v>
      </c>
      <c r="BZ33" s="430"/>
      <c r="CA33" s="430"/>
      <c r="CB33" s="430"/>
      <c r="CC33" s="430"/>
      <c r="CD33" s="430"/>
      <c r="CE33" s="430"/>
      <c r="CF33" s="430"/>
      <c r="CG33" s="430"/>
      <c r="CH33" s="430"/>
      <c r="CI33" s="430"/>
      <c r="CJ33" s="430"/>
      <c r="CK33" s="430"/>
      <c r="CL33" s="430"/>
      <c r="CM33" s="430"/>
      <c r="CN33" s="215"/>
      <c r="CO33" s="431" t="s">
        <v>192</v>
      </c>
      <c r="CP33" s="431"/>
      <c r="CQ33" s="430" t="s">
        <v>197</v>
      </c>
      <c r="CR33" s="430"/>
      <c r="CS33" s="430"/>
      <c r="CT33" s="430"/>
      <c r="CU33" s="430"/>
      <c r="CV33" s="430"/>
      <c r="CW33" s="430"/>
      <c r="CX33" s="430"/>
      <c r="CY33" s="430"/>
      <c r="CZ33" s="430"/>
      <c r="DA33" s="430"/>
      <c r="DB33" s="430"/>
      <c r="DC33" s="430"/>
      <c r="DD33" s="430"/>
      <c r="DE33" s="430"/>
      <c r="DF33" s="215"/>
      <c r="DG33" s="429" t="s">
        <v>198</v>
      </c>
      <c r="DH33" s="429"/>
      <c r="DI33" s="217"/>
      <c r="DJ33" s="185"/>
      <c r="DK33" s="185"/>
      <c r="DL33" s="185"/>
      <c r="DM33" s="185"/>
      <c r="DN33" s="185"/>
      <c r="DO33" s="185"/>
    </row>
    <row r="34" spans="1:119" ht="32.25" customHeight="1" x14ac:dyDescent="0.2">
      <c r="A34" s="186"/>
      <c r="B34" s="212"/>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3"/>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3"/>
      <c r="AM34" s="427" t="str">
        <f>IF(AO34="","",MAX(C34:D43,U34:V43)+1)</f>
        <v/>
      </c>
      <c r="AN34" s="427"/>
      <c r="AO34" s="426"/>
      <c r="AP34" s="426"/>
      <c r="AQ34" s="426"/>
      <c r="AR34" s="426"/>
      <c r="AS34" s="426"/>
      <c r="AT34" s="426"/>
      <c r="AU34" s="426"/>
      <c r="AV34" s="426"/>
      <c r="AW34" s="426"/>
      <c r="AX34" s="426"/>
      <c r="AY34" s="426"/>
      <c r="AZ34" s="426"/>
      <c r="BA34" s="426"/>
      <c r="BB34" s="426"/>
      <c r="BC34" s="426"/>
      <c r="BD34" s="213"/>
      <c r="BE34" s="427">
        <f>IF(BG34="","",MAX(C34:D43,U34:V43,AM34:AN43)+1)</f>
        <v>5</v>
      </c>
      <c r="BF34" s="427"/>
      <c r="BG34" s="426" t="str">
        <f>IF('各会計、関係団体の財政状況及び健全化判断比率'!B31="","",'各会計、関係団体の財政状況及び健全化判断比率'!B31)</f>
        <v>簡易水道事業特別会計</v>
      </c>
      <c r="BH34" s="426"/>
      <c r="BI34" s="426"/>
      <c r="BJ34" s="426"/>
      <c r="BK34" s="426"/>
      <c r="BL34" s="426"/>
      <c r="BM34" s="426"/>
      <c r="BN34" s="426"/>
      <c r="BO34" s="426"/>
      <c r="BP34" s="426"/>
      <c r="BQ34" s="426"/>
      <c r="BR34" s="426"/>
      <c r="BS34" s="426"/>
      <c r="BT34" s="426"/>
      <c r="BU34" s="426"/>
      <c r="BV34" s="213"/>
      <c r="BW34" s="427">
        <f>IF(BY34="","",MAX(C34:D43,U34:V43,AM34:AN43,BE34:BF43)+1)</f>
        <v>7</v>
      </c>
      <c r="BX34" s="427"/>
      <c r="BY34" s="426" t="str">
        <f>IF('各会計、関係団体の財政状況及び健全化判断比率'!B68="","",'各会計、関係団体の財政状況及び健全化判断比率'!B68)</f>
        <v>厚木愛甲環境施設組合</v>
      </c>
      <c r="BZ34" s="426"/>
      <c r="CA34" s="426"/>
      <c r="CB34" s="426"/>
      <c r="CC34" s="426"/>
      <c r="CD34" s="426"/>
      <c r="CE34" s="426"/>
      <c r="CF34" s="426"/>
      <c r="CG34" s="426"/>
      <c r="CH34" s="426"/>
      <c r="CI34" s="426"/>
      <c r="CJ34" s="426"/>
      <c r="CK34" s="426"/>
      <c r="CL34" s="426"/>
      <c r="CM34" s="426"/>
      <c r="CN34" s="213"/>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0"/>
      <c r="DG34" s="428" t="str">
        <f>IF('各会計、関係団体の財政状況及び健全化判断比率'!BR7="","",'各会計、関係団体の財政状況及び健全化判断比率'!BR7)</f>
        <v/>
      </c>
      <c r="DH34" s="428"/>
      <c r="DI34" s="217"/>
      <c r="DJ34" s="185"/>
      <c r="DK34" s="185"/>
      <c r="DL34" s="185"/>
      <c r="DM34" s="185"/>
      <c r="DN34" s="185"/>
      <c r="DO34" s="185"/>
    </row>
    <row r="35" spans="1:119" ht="32.25" customHeight="1" x14ac:dyDescent="0.2">
      <c r="A35" s="186"/>
      <c r="B35" s="212"/>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3"/>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3"/>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3"/>
      <c r="BE35" s="427">
        <f t="shared" ref="BE35:BE43" si="1">IF(BG35="","",BE34+1)</f>
        <v>6</v>
      </c>
      <c r="BF35" s="427"/>
      <c r="BG35" s="426" t="str">
        <f>IF('各会計、関係団体の財政状況及び健全化判断比率'!B32="","",'各会計、関係団体の財政状況及び健全化判断比率'!B32)</f>
        <v>下水道事業特別会計</v>
      </c>
      <c r="BH35" s="426"/>
      <c r="BI35" s="426"/>
      <c r="BJ35" s="426"/>
      <c r="BK35" s="426"/>
      <c r="BL35" s="426"/>
      <c r="BM35" s="426"/>
      <c r="BN35" s="426"/>
      <c r="BO35" s="426"/>
      <c r="BP35" s="426"/>
      <c r="BQ35" s="426"/>
      <c r="BR35" s="426"/>
      <c r="BS35" s="426"/>
      <c r="BT35" s="426"/>
      <c r="BU35" s="426"/>
      <c r="BV35" s="213"/>
      <c r="BW35" s="427">
        <f t="shared" ref="BW35:BW43" si="2">IF(BY35="","",BW34+1)</f>
        <v>8</v>
      </c>
      <c r="BX35" s="427"/>
      <c r="BY35" s="426" t="str">
        <f>IF('各会計、関係団体の財政状況及び健全化判断比率'!B69="","",'各会計、関係団体の財政状況及び健全化判断比率'!B69)</f>
        <v>神奈川県後期高齢者医療広域連合（一般会計）</v>
      </c>
      <c r="BZ35" s="426"/>
      <c r="CA35" s="426"/>
      <c r="CB35" s="426"/>
      <c r="CC35" s="426"/>
      <c r="CD35" s="426"/>
      <c r="CE35" s="426"/>
      <c r="CF35" s="426"/>
      <c r="CG35" s="426"/>
      <c r="CH35" s="426"/>
      <c r="CI35" s="426"/>
      <c r="CJ35" s="426"/>
      <c r="CK35" s="426"/>
      <c r="CL35" s="426"/>
      <c r="CM35" s="426"/>
      <c r="CN35" s="213"/>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0"/>
      <c r="DG35" s="428" t="str">
        <f>IF('各会計、関係団体の財政状況及び健全化判断比率'!BR8="","",'各会計、関係団体の財政状況及び健全化判断比率'!BR8)</f>
        <v/>
      </c>
      <c r="DH35" s="428"/>
      <c r="DI35" s="217"/>
      <c r="DJ35" s="185"/>
      <c r="DK35" s="185"/>
      <c r="DL35" s="185"/>
      <c r="DM35" s="185"/>
      <c r="DN35" s="185"/>
      <c r="DO35" s="185"/>
    </row>
    <row r="36" spans="1:119" ht="32.25" customHeight="1" x14ac:dyDescent="0.2">
      <c r="A36" s="186"/>
      <c r="B36" s="212"/>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3"/>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3"/>
      <c r="AM36" s="427" t="str">
        <f t="shared" si="0"/>
        <v/>
      </c>
      <c r="AN36" s="427"/>
      <c r="AO36" s="426"/>
      <c r="AP36" s="426"/>
      <c r="AQ36" s="426"/>
      <c r="AR36" s="426"/>
      <c r="AS36" s="426"/>
      <c r="AT36" s="426"/>
      <c r="AU36" s="426"/>
      <c r="AV36" s="426"/>
      <c r="AW36" s="426"/>
      <c r="AX36" s="426"/>
      <c r="AY36" s="426"/>
      <c r="AZ36" s="426"/>
      <c r="BA36" s="426"/>
      <c r="BB36" s="426"/>
      <c r="BC36" s="426"/>
      <c r="BD36" s="213"/>
      <c r="BE36" s="427" t="str">
        <f t="shared" si="1"/>
        <v/>
      </c>
      <c r="BF36" s="427"/>
      <c r="BG36" s="426"/>
      <c r="BH36" s="426"/>
      <c r="BI36" s="426"/>
      <c r="BJ36" s="426"/>
      <c r="BK36" s="426"/>
      <c r="BL36" s="426"/>
      <c r="BM36" s="426"/>
      <c r="BN36" s="426"/>
      <c r="BO36" s="426"/>
      <c r="BP36" s="426"/>
      <c r="BQ36" s="426"/>
      <c r="BR36" s="426"/>
      <c r="BS36" s="426"/>
      <c r="BT36" s="426"/>
      <c r="BU36" s="426"/>
      <c r="BV36" s="213"/>
      <c r="BW36" s="427">
        <f t="shared" si="2"/>
        <v>9</v>
      </c>
      <c r="BX36" s="427"/>
      <c r="BY36" s="426" t="str">
        <f>IF('各会計、関係団体の財政状況及び健全化判断比率'!B70="","",'各会計、関係団体の財政状況及び健全化判断比率'!B70)</f>
        <v>神奈川県後期高齢者医療広域連合（特別会計）</v>
      </c>
      <c r="BZ36" s="426"/>
      <c r="CA36" s="426"/>
      <c r="CB36" s="426"/>
      <c r="CC36" s="426"/>
      <c r="CD36" s="426"/>
      <c r="CE36" s="426"/>
      <c r="CF36" s="426"/>
      <c r="CG36" s="426"/>
      <c r="CH36" s="426"/>
      <c r="CI36" s="426"/>
      <c r="CJ36" s="426"/>
      <c r="CK36" s="426"/>
      <c r="CL36" s="426"/>
      <c r="CM36" s="426"/>
      <c r="CN36" s="213"/>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0"/>
      <c r="DG36" s="428" t="str">
        <f>IF('各会計、関係団体の財政状況及び健全化判断比率'!BR9="","",'各会計、関係団体の財政状況及び健全化判断比率'!BR9)</f>
        <v/>
      </c>
      <c r="DH36" s="428"/>
      <c r="DI36" s="217"/>
      <c r="DJ36" s="185"/>
      <c r="DK36" s="185"/>
      <c r="DL36" s="185"/>
      <c r="DM36" s="185"/>
      <c r="DN36" s="185"/>
      <c r="DO36" s="185"/>
    </row>
    <row r="37" spans="1:119" ht="32.25" customHeight="1" x14ac:dyDescent="0.2">
      <c r="A37" s="186"/>
      <c r="B37" s="212"/>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3"/>
      <c r="U37" s="427" t="str">
        <f t="shared" si="4"/>
        <v/>
      </c>
      <c r="V37" s="427"/>
      <c r="W37" s="426"/>
      <c r="X37" s="426"/>
      <c r="Y37" s="426"/>
      <c r="Z37" s="426"/>
      <c r="AA37" s="426"/>
      <c r="AB37" s="426"/>
      <c r="AC37" s="426"/>
      <c r="AD37" s="426"/>
      <c r="AE37" s="426"/>
      <c r="AF37" s="426"/>
      <c r="AG37" s="426"/>
      <c r="AH37" s="426"/>
      <c r="AI37" s="426"/>
      <c r="AJ37" s="426"/>
      <c r="AK37" s="426"/>
      <c r="AL37" s="213"/>
      <c r="AM37" s="427" t="str">
        <f t="shared" si="0"/>
        <v/>
      </c>
      <c r="AN37" s="427"/>
      <c r="AO37" s="426"/>
      <c r="AP37" s="426"/>
      <c r="AQ37" s="426"/>
      <c r="AR37" s="426"/>
      <c r="AS37" s="426"/>
      <c r="AT37" s="426"/>
      <c r="AU37" s="426"/>
      <c r="AV37" s="426"/>
      <c r="AW37" s="426"/>
      <c r="AX37" s="426"/>
      <c r="AY37" s="426"/>
      <c r="AZ37" s="426"/>
      <c r="BA37" s="426"/>
      <c r="BB37" s="426"/>
      <c r="BC37" s="426"/>
      <c r="BD37" s="213"/>
      <c r="BE37" s="427" t="str">
        <f t="shared" si="1"/>
        <v/>
      </c>
      <c r="BF37" s="427"/>
      <c r="BG37" s="426"/>
      <c r="BH37" s="426"/>
      <c r="BI37" s="426"/>
      <c r="BJ37" s="426"/>
      <c r="BK37" s="426"/>
      <c r="BL37" s="426"/>
      <c r="BM37" s="426"/>
      <c r="BN37" s="426"/>
      <c r="BO37" s="426"/>
      <c r="BP37" s="426"/>
      <c r="BQ37" s="426"/>
      <c r="BR37" s="426"/>
      <c r="BS37" s="426"/>
      <c r="BT37" s="426"/>
      <c r="BU37" s="426"/>
      <c r="BV37" s="213"/>
      <c r="BW37" s="427">
        <f t="shared" si="2"/>
        <v>10</v>
      </c>
      <c r="BX37" s="427"/>
      <c r="BY37" s="426" t="str">
        <f>IF('各会計、関係団体の財政状況及び健全化判断比率'!B71="","",'各会計、関係団体の財政状況及び健全化判断比率'!B71)</f>
        <v>神奈川県町村情報システム共同事業組合</v>
      </c>
      <c r="BZ37" s="426"/>
      <c r="CA37" s="426"/>
      <c r="CB37" s="426"/>
      <c r="CC37" s="426"/>
      <c r="CD37" s="426"/>
      <c r="CE37" s="426"/>
      <c r="CF37" s="426"/>
      <c r="CG37" s="426"/>
      <c r="CH37" s="426"/>
      <c r="CI37" s="426"/>
      <c r="CJ37" s="426"/>
      <c r="CK37" s="426"/>
      <c r="CL37" s="426"/>
      <c r="CM37" s="426"/>
      <c r="CN37" s="213"/>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0"/>
      <c r="DG37" s="428" t="str">
        <f>IF('各会計、関係団体の財政状況及び健全化判断比率'!BR10="","",'各会計、関係団体の財政状況及び健全化判断比率'!BR10)</f>
        <v/>
      </c>
      <c r="DH37" s="428"/>
      <c r="DI37" s="217"/>
      <c r="DJ37" s="185"/>
      <c r="DK37" s="185"/>
      <c r="DL37" s="185"/>
      <c r="DM37" s="185"/>
      <c r="DN37" s="185"/>
      <c r="DO37" s="185"/>
    </row>
    <row r="38" spans="1:119" ht="32.25" customHeight="1" x14ac:dyDescent="0.2">
      <c r="A38" s="186"/>
      <c r="B38" s="212"/>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3"/>
      <c r="U38" s="427" t="str">
        <f t="shared" si="4"/>
        <v/>
      </c>
      <c r="V38" s="427"/>
      <c r="W38" s="426"/>
      <c r="X38" s="426"/>
      <c r="Y38" s="426"/>
      <c r="Z38" s="426"/>
      <c r="AA38" s="426"/>
      <c r="AB38" s="426"/>
      <c r="AC38" s="426"/>
      <c r="AD38" s="426"/>
      <c r="AE38" s="426"/>
      <c r="AF38" s="426"/>
      <c r="AG38" s="426"/>
      <c r="AH38" s="426"/>
      <c r="AI38" s="426"/>
      <c r="AJ38" s="426"/>
      <c r="AK38" s="426"/>
      <c r="AL38" s="213"/>
      <c r="AM38" s="427" t="str">
        <f t="shared" si="0"/>
        <v/>
      </c>
      <c r="AN38" s="427"/>
      <c r="AO38" s="426"/>
      <c r="AP38" s="426"/>
      <c r="AQ38" s="426"/>
      <c r="AR38" s="426"/>
      <c r="AS38" s="426"/>
      <c r="AT38" s="426"/>
      <c r="AU38" s="426"/>
      <c r="AV38" s="426"/>
      <c r="AW38" s="426"/>
      <c r="AX38" s="426"/>
      <c r="AY38" s="426"/>
      <c r="AZ38" s="426"/>
      <c r="BA38" s="426"/>
      <c r="BB38" s="426"/>
      <c r="BC38" s="426"/>
      <c r="BD38" s="213"/>
      <c r="BE38" s="427" t="str">
        <f t="shared" si="1"/>
        <v/>
      </c>
      <c r="BF38" s="427"/>
      <c r="BG38" s="426"/>
      <c r="BH38" s="426"/>
      <c r="BI38" s="426"/>
      <c r="BJ38" s="426"/>
      <c r="BK38" s="426"/>
      <c r="BL38" s="426"/>
      <c r="BM38" s="426"/>
      <c r="BN38" s="426"/>
      <c r="BO38" s="426"/>
      <c r="BP38" s="426"/>
      <c r="BQ38" s="426"/>
      <c r="BR38" s="426"/>
      <c r="BS38" s="426"/>
      <c r="BT38" s="426"/>
      <c r="BU38" s="426"/>
      <c r="BV38" s="213"/>
      <c r="BW38" s="427">
        <f t="shared" si="2"/>
        <v>11</v>
      </c>
      <c r="BX38" s="427"/>
      <c r="BY38" s="426" t="str">
        <f>IF('各会計、関係団体の財政状況及び健全化判断比率'!B72="","",'各会計、関係団体の財政状況及び健全化判断比率'!B72)</f>
        <v>神奈川県市町村職員退職手当組合</v>
      </c>
      <c r="BZ38" s="426"/>
      <c r="CA38" s="426"/>
      <c r="CB38" s="426"/>
      <c r="CC38" s="426"/>
      <c r="CD38" s="426"/>
      <c r="CE38" s="426"/>
      <c r="CF38" s="426"/>
      <c r="CG38" s="426"/>
      <c r="CH38" s="426"/>
      <c r="CI38" s="426"/>
      <c r="CJ38" s="426"/>
      <c r="CK38" s="426"/>
      <c r="CL38" s="426"/>
      <c r="CM38" s="426"/>
      <c r="CN38" s="213"/>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0"/>
      <c r="DG38" s="428" t="str">
        <f>IF('各会計、関係団体の財政状況及び健全化判断比率'!BR11="","",'各会計、関係団体の財政状況及び健全化判断比率'!BR11)</f>
        <v/>
      </c>
      <c r="DH38" s="428"/>
      <c r="DI38" s="217"/>
      <c r="DJ38" s="185"/>
      <c r="DK38" s="185"/>
      <c r="DL38" s="185"/>
      <c r="DM38" s="185"/>
      <c r="DN38" s="185"/>
      <c r="DO38" s="185"/>
    </row>
    <row r="39" spans="1:119" ht="32.25" customHeight="1" x14ac:dyDescent="0.2">
      <c r="A39" s="186"/>
      <c r="B39" s="212"/>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3"/>
      <c r="U39" s="427" t="str">
        <f t="shared" si="4"/>
        <v/>
      </c>
      <c r="V39" s="427"/>
      <c r="W39" s="426"/>
      <c r="X39" s="426"/>
      <c r="Y39" s="426"/>
      <c r="Z39" s="426"/>
      <c r="AA39" s="426"/>
      <c r="AB39" s="426"/>
      <c r="AC39" s="426"/>
      <c r="AD39" s="426"/>
      <c r="AE39" s="426"/>
      <c r="AF39" s="426"/>
      <c r="AG39" s="426"/>
      <c r="AH39" s="426"/>
      <c r="AI39" s="426"/>
      <c r="AJ39" s="426"/>
      <c r="AK39" s="426"/>
      <c r="AL39" s="213"/>
      <c r="AM39" s="427" t="str">
        <f t="shared" si="0"/>
        <v/>
      </c>
      <c r="AN39" s="427"/>
      <c r="AO39" s="426"/>
      <c r="AP39" s="426"/>
      <c r="AQ39" s="426"/>
      <c r="AR39" s="426"/>
      <c r="AS39" s="426"/>
      <c r="AT39" s="426"/>
      <c r="AU39" s="426"/>
      <c r="AV39" s="426"/>
      <c r="AW39" s="426"/>
      <c r="AX39" s="426"/>
      <c r="AY39" s="426"/>
      <c r="AZ39" s="426"/>
      <c r="BA39" s="426"/>
      <c r="BB39" s="426"/>
      <c r="BC39" s="426"/>
      <c r="BD39" s="213"/>
      <c r="BE39" s="427" t="str">
        <f t="shared" si="1"/>
        <v/>
      </c>
      <c r="BF39" s="427"/>
      <c r="BG39" s="426"/>
      <c r="BH39" s="426"/>
      <c r="BI39" s="426"/>
      <c r="BJ39" s="426"/>
      <c r="BK39" s="426"/>
      <c r="BL39" s="426"/>
      <c r="BM39" s="426"/>
      <c r="BN39" s="426"/>
      <c r="BO39" s="426"/>
      <c r="BP39" s="426"/>
      <c r="BQ39" s="426"/>
      <c r="BR39" s="426"/>
      <c r="BS39" s="426"/>
      <c r="BT39" s="426"/>
      <c r="BU39" s="426"/>
      <c r="BV39" s="213"/>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3"/>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0"/>
      <c r="DG39" s="428" t="str">
        <f>IF('各会計、関係団体の財政状況及び健全化判断比率'!BR12="","",'各会計、関係団体の財政状況及び健全化判断比率'!BR12)</f>
        <v/>
      </c>
      <c r="DH39" s="428"/>
      <c r="DI39" s="217"/>
      <c r="DJ39" s="185"/>
      <c r="DK39" s="185"/>
      <c r="DL39" s="185"/>
      <c r="DM39" s="185"/>
      <c r="DN39" s="185"/>
      <c r="DO39" s="185"/>
    </row>
    <row r="40" spans="1:119" ht="32.25" customHeight="1" x14ac:dyDescent="0.2">
      <c r="A40" s="186"/>
      <c r="B40" s="212"/>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3"/>
      <c r="U40" s="427" t="str">
        <f t="shared" si="4"/>
        <v/>
      </c>
      <c r="V40" s="427"/>
      <c r="W40" s="426"/>
      <c r="X40" s="426"/>
      <c r="Y40" s="426"/>
      <c r="Z40" s="426"/>
      <c r="AA40" s="426"/>
      <c r="AB40" s="426"/>
      <c r="AC40" s="426"/>
      <c r="AD40" s="426"/>
      <c r="AE40" s="426"/>
      <c r="AF40" s="426"/>
      <c r="AG40" s="426"/>
      <c r="AH40" s="426"/>
      <c r="AI40" s="426"/>
      <c r="AJ40" s="426"/>
      <c r="AK40" s="426"/>
      <c r="AL40" s="213"/>
      <c r="AM40" s="427" t="str">
        <f t="shared" si="0"/>
        <v/>
      </c>
      <c r="AN40" s="427"/>
      <c r="AO40" s="426"/>
      <c r="AP40" s="426"/>
      <c r="AQ40" s="426"/>
      <c r="AR40" s="426"/>
      <c r="AS40" s="426"/>
      <c r="AT40" s="426"/>
      <c r="AU40" s="426"/>
      <c r="AV40" s="426"/>
      <c r="AW40" s="426"/>
      <c r="AX40" s="426"/>
      <c r="AY40" s="426"/>
      <c r="AZ40" s="426"/>
      <c r="BA40" s="426"/>
      <c r="BB40" s="426"/>
      <c r="BC40" s="426"/>
      <c r="BD40" s="213"/>
      <c r="BE40" s="427" t="str">
        <f t="shared" si="1"/>
        <v/>
      </c>
      <c r="BF40" s="427"/>
      <c r="BG40" s="426"/>
      <c r="BH40" s="426"/>
      <c r="BI40" s="426"/>
      <c r="BJ40" s="426"/>
      <c r="BK40" s="426"/>
      <c r="BL40" s="426"/>
      <c r="BM40" s="426"/>
      <c r="BN40" s="426"/>
      <c r="BO40" s="426"/>
      <c r="BP40" s="426"/>
      <c r="BQ40" s="426"/>
      <c r="BR40" s="426"/>
      <c r="BS40" s="426"/>
      <c r="BT40" s="426"/>
      <c r="BU40" s="426"/>
      <c r="BV40" s="213"/>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3"/>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0"/>
      <c r="DG40" s="428" t="str">
        <f>IF('各会計、関係団体の財政状況及び健全化判断比率'!BR13="","",'各会計、関係団体の財政状況及び健全化判断比率'!BR13)</f>
        <v/>
      </c>
      <c r="DH40" s="428"/>
      <c r="DI40" s="217"/>
      <c r="DJ40" s="185"/>
      <c r="DK40" s="185"/>
      <c r="DL40" s="185"/>
      <c r="DM40" s="185"/>
      <c r="DN40" s="185"/>
      <c r="DO40" s="185"/>
    </row>
    <row r="41" spans="1:119" ht="32.25" customHeight="1" x14ac:dyDescent="0.2">
      <c r="A41" s="186"/>
      <c r="B41" s="212"/>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3"/>
      <c r="U41" s="427" t="str">
        <f t="shared" si="4"/>
        <v/>
      </c>
      <c r="V41" s="427"/>
      <c r="W41" s="426"/>
      <c r="X41" s="426"/>
      <c r="Y41" s="426"/>
      <c r="Z41" s="426"/>
      <c r="AA41" s="426"/>
      <c r="AB41" s="426"/>
      <c r="AC41" s="426"/>
      <c r="AD41" s="426"/>
      <c r="AE41" s="426"/>
      <c r="AF41" s="426"/>
      <c r="AG41" s="426"/>
      <c r="AH41" s="426"/>
      <c r="AI41" s="426"/>
      <c r="AJ41" s="426"/>
      <c r="AK41" s="426"/>
      <c r="AL41" s="213"/>
      <c r="AM41" s="427" t="str">
        <f t="shared" si="0"/>
        <v/>
      </c>
      <c r="AN41" s="427"/>
      <c r="AO41" s="426"/>
      <c r="AP41" s="426"/>
      <c r="AQ41" s="426"/>
      <c r="AR41" s="426"/>
      <c r="AS41" s="426"/>
      <c r="AT41" s="426"/>
      <c r="AU41" s="426"/>
      <c r="AV41" s="426"/>
      <c r="AW41" s="426"/>
      <c r="AX41" s="426"/>
      <c r="AY41" s="426"/>
      <c r="AZ41" s="426"/>
      <c r="BA41" s="426"/>
      <c r="BB41" s="426"/>
      <c r="BC41" s="426"/>
      <c r="BD41" s="213"/>
      <c r="BE41" s="427" t="str">
        <f t="shared" si="1"/>
        <v/>
      </c>
      <c r="BF41" s="427"/>
      <c r="BG41" s="426"/>
      <c r="BH41" s="426"/>
      <c r="BI41" s="426"/>
      <c r="BJ41" s="426"/>
      <c r="BK41" s="426"/>
      <c r="BL41" s="426"/>
      <c r="BM41" s="426"/>
      <c r="BN41" s="426"/>
      <c r="BO41" s="426"/>
      <c r="BP41" s="426"/>
      <c r="BQ41" s="426"/>
      <c r="BR41" s="426"/>
      <c r="BS41" s="426"/>
      <c r="BT41" s="426"/>
      <c r="BU41" s="426"/>
      <c r="BV41" s="213"/>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3"/>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0"/>
      <c r="DG41" s="428" t="str">
        <f>IF('各会計、関係団体の財政状況及び健全化判断比率'!BR14="","",'各会計、関係団体の財政状況及び健全化判断比率'!BR14)</f>
        <v/>
      </c>
      <c r="DH41" s="428"/>
      <c r="DI41" s="217"/>
      <c r="DJ41" s="185"/>
      <c r="DK41" s="185"/>
      <c r="DL41" s="185"/>
      <c r="DM41" s="185"/>
      <c r="DN41" s="185"/>
      <c r="DO41" s="185"/>
    </row>
    <row r="42" spans="1:119" ht="32.25" customHeight="1" x14ac:dyDescent="0.2">
      <c r="A42" s="185"/>
      <c r="B42" s="212"/>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3"/>
      <c r="U42" s="427" t="str">
        <f t="shared" si="4"/>
        <v/>
      </c>
      <c r="V42" s="427"/>
      <c r="W42" s="426"/>
      <c r="X42" s="426"/>
      <c r="Y42" s="426"/>
      <c r="Z42" s="426"/>
      <c r="AA42" s="426"/>
      <c r="AB42" s="426"/>
      <c r="AC42" s="426"/>
      <c r="AD42" s="426"/>
      <c r="AE42" s="426"/>
      <c r="AF42" s="426"/>
      <c r="AG42" s="426"/>
      <c r="AH42" s="426"/>
      <c r="AI42" s="426"/>
      <c r="AJ42" s="426"/>
      <c r="AK42" s="426"/>
      <c r="AL42" s="213"/>
      <c r="AM42" s="427" t="str">
        <f t="shared" si="0"/>
        <v/>
      </c>
      <c r="AN42" s="427"/>
      <c r="AO42" s="426"/>
      <c r="AP42" s="426"/>
      <c r="AQ42" s="426"/>
      <c r="AR42" s="426"/>
      <c r="AS42" s="426"/>
      <c r="AT42" s="426"/>
      <c r="AU42" s="426"/>
      <c r="AV42" s="426"/>
      <c r="AW42" s="426"/>
      <c r="AX42" s="426"/>
      <c r="AY42" s="426"/>
      <c r="AZ42" s="426"/>
      <c r="BA42" s="426"/>
      <c r="BB42" s="426"/>
      <c r="BC42" s="426"/>
      <c r="BD42" s="213"/>
      <c r="BE42" s="427" t="str">
        <f t="shared" si="1"/>
        <v/>
      </c>
      <c r="BF42" s="427"/>
      <c r="BG42" s="426"/>
      <c r="BH42" s="426"/>
      <c r="BI42" s="426"/>
      <c r="BJ42" s="426"/>
      <c r="BK42" s="426"/>
      <c r="BL42" s="426"/>
      <c r="BM42" s="426"/>
      <c r="BN42" s="426"/>
      <c r="BO42" s="426"/>
      <c r="BP42" s="426"/>
      <c r="BQ42" s="426"/>
      <c r="BR42" s="426"/>
      <c r="BS42" s="426"/>
      <c r="BT42" s="426"/>
      <c r="BU42" s="426"/>
      <c r="BV42" s="213"/>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3"/>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0"/>
      <c r="DG42" s="428" t="str">
        <f>IF('各会計、関係団体の財政状況及び健全化判断比率'!BR15="","",'各会計、関係団体の財政状況及び健全化判断比率'!BR15)</f>
        <v/>
      </c>
      <c r="DH42" s="428"/>
      <c r="DI42" s="217"/>
      <c r="DJ42" s="185"/>
      <c r="DK42" s="185"/>
      <c r="DL42" s="185"/>
      <c r="DM42" s="185"/>
      <c r="DN42" s="185"/>
      <c r="DO42" s="185"/>
    </row>
    <row r="43" spans="1:119" ht="32.25" customHeight="1" x14ac:dyDescent="0.2">
      <c r="A43" s="185"/>
      <c r="B43" s="212"/>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3"/>
      <c r="U43" s="427" t="str">
        <f t="shared" si="4"/>
        <v/>
      </c>
      <c r="V43" s="427"/>
      <c r="W43" s="426"/>
      <c r="X43" s="426"/>
      <c r="Y43" s="426"/>
      <c r="Z43" s="426"/>
      <c r="AA43" s="426"/>
      <c r="AB43" s="426"/>
      <c r="AC43" s="426"/>
      <c r="AD43" s="426"/>
      <c r="AE43" s="426"/>
      <c r="AF43" s="426"/>
      <c r="AG43" s="426"/>
      <c r="AH43" s="426"/>
      <c r="AI43" s="426"/>
      <c r="AJ43" s="426"/>
      <c r="AK43" s="426"/>
      <c r="AL43" s="213"/>
      <c r="AM43" s="427" t="str">
        <f t="shared" si="0"/>
        <v/>
      </c>
      <c r="AN43" s="427"/>
      <c r="AO43" s="426"/>
      <c r="AP43" s="426"/>
      <c r="AQ43" s="426"/>
      <c r="AR43" s="426"/>
      <c r="AS43" s="426"/>
      <c r="AT43" s="426"/>
      <c r="AU43" s="426"/>
      <c r="AV43" s="426"/>
      <c r="AW43" s="426"/>
      <c r="AX43" s="426"/>
      <c r="AY43" s="426"/>
      <c r="AZ43" s="426"/>
      <c r="BA43" s="426"/>
      <c r="BB43" s="426"/>
      <c r="BC43" s="426"/>
      <c r="BD43" s="213"/>
      <c r="BE43" s="427" t="str">
        <f t="shared" si="1"/>
        <v/>
      </c>
      <c r="BF43" s="427"/>
      <c r="BG43" s="426"/>
      <c r="BH43" s="426"/>
      <c r="BI43" s="426"/>
      <c r="BJ43" s="426"/>
      <c r="BK43" s="426"/>
      <c r="BL43" s="426"/>
      <c r="BM43" s="426"/>
      <c r="BN43" s="426"/>
      <c r="BO43" s="426"/>
      <c r="BP43" s="426"/>
      <c r="BQ43" s="426"/>
      <c r="BR43" s="426"/>
      <c r="BS43" s="426"/>
      <c r="BT43" s="426"/>
      <c r="BU43" s="426"/>
      <c r="BV43" s="213"/>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3"/>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0"/>
      <c r="DG43" s="428" t="str">
        <f>IF('各会計、関係団体の財政状況及び健全化判断比率'!BR16="","",'各会計、関係団体の財政状況及び健全化判断比率'!BR16)</f>
        <v/>
      </c>
      <c r="DH43" s="428"/>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203</v>
      </c>
    </row>
    <row r="50" spans="5:5" x14ac:dyDescent="0.2">
      <c r="E50" s="187" t="s">
        <v>204</v>
      </c>
    </row>
    <row r="51" spans="5:5" x14ac:dyDescent="0.2">
      <c r="E51" s="187" t="s">
        <v>205</v>
      </c>
    </row>
    <row r="52" spans="5:5" x14ac:dyDescent="0.2">
      <c r="E52" s="187" t="s">
        <v>206</v>
      </c>
    </row>
    <row r="53" spans="5:5" x14ac:dyDescent="0.2"/>
    <row r="54" spans="5:5" x14ac:dyDescent="0.2"/>
    <row r="55" spans="5:5" x14ac:dyDescent="0.2"/>
    <row r="56" spans="5:5" x14ac:dyDescent="0.2"/>
  </sheetData>
  <sheetProtection algorithmName="SHA-512" hashValue="O3dOFGPjuHd9xbyrpzztMdzCKaAb6O43rXfVelb4MmOEYa02Rp12gKbKgJ43ljXKT3/9rQmCwFi1Hpwwk6kY4A==" saltValue="HXqzfUOmuN5P05ukqZwQ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50" t="s">
        <v>564</v>
      </c>
      <c r="D34" s="1250"/>
      <c r="E34" s="1251"/>
      <c r="F34" s="32">
        <v>4.7300000000000004</v>
      </c>
      <c r="G34" s="33">
        <v>3.51</v>
      </c>
      <c r="H34" s="33">
        <v>5.5</v>
      </c>
      <c r="I34" s="33">
        <v>4.63</v>
      </c>
      <c r="J34" s="34">
        <v>4.6500000000000004</v>
      </c>
      <c r="K34" s="22"/>
      <c r="L34" s="22"/>
      <c r="M34" s="22"/>
      <c r="N34" s="22"/>
      <c r="O34" s="22"/>
      <c r="P34" s="22"/>
    </row>
    <row r="35" spans="1:16" ht="39" customHeight="1" x14ac:dyDescent="0.2">
      <c r="A35" s="22"/>
      <c r="B35" s="35"/>
      <c r="C35" s="1244" t="s">
        <v>565</v>
      </c>
      <c r="D35" s="1245"/>
      <c r="E35" s="1246"/>
      <c r="F35" s="36">
        <v>1.43</v>
      </c>
      <c r="G35" s="37">
        <v>1.63</v>
      </c>
      <c r="H35" s="37">
        <v>0.81</v>
      </c>
      <c r="I35" s="37">
        <v>0.65</v>
      </c>
      <c r="J35" s="38">
        <v>0.64</v>
      </c>
      <c r="K35" s="22"/>
      <c r="L35" s="22"/>
      <c r="M35" s="22"/>
      <c r="N35" s="22"/>
      <c r="O35" s="22"/>
      <c r="P35" s="22"/>
    </row>
    <row r="36" spans="1:16" ht="39" customHeight="1" x14ac:dyDescent="0.2">
      <c r="A36" s="22"/>
      <c r="B36" s="35"/>
      <c r="C36" s="1244" t="s">
        <v>566</v>
      </c>
      <c r="D36" s="1245"/>
      <c r="E36" s="1246"/>
      <c r="F36" s="36">
        <v>0.36</v>
      </c>
      <c r="G36" s="37">
        <v>0.62</v>
      </c>
      <c r="H36" s="37">
        <v>0.46</v>
      </c>
      <c r="I36" s="37">
        <v>0.36</v>
      </c>
      <c r="J36" s="38">
        <v>0.45</v>
      </c>
      <c r="K36" s="22"/>
      <c r="L36" s="22"/>
      <c r="M36" s="22"/>
      <c r="N36" s="22"/>
      <c r="O36" s="22"/>
      <c r="P36" s="22"/>
    </row>
    <row r="37" spans="1:16" ht="39" customHeight="1" x14ac:dyDescent="0.2">
      <c r="A37" s="22"/>
      <c r="B37" s="35"/>
      <c r="C37" s="1244" t="s">
        <v>567</v>
      </c>
      <c r="D37" s="1245"/>
      <c r="E37" s="1246"/>
      <c r="F37" s="36">
        <v>0.34</v>
      </c>
      <c r="G37" s="37">
        <v>0.34</v>
      </c>
      <c r="H37" s="37">
        <v>0.34</v>
      </c>
      <c r="I37" s="37">
        <v>0.27</v>
      </c>
      <c r="J37" s="38">
        <v>0.35</v>
      </c>
      <c r="K37" s="22"/>
      <c r="L37" s="22"/>
      <c r="M37" s="22"/>
      <c r="N37" s="22"/>
      <c r="O37" s="22"/>
      <c r="P37" s="22"/>
    </row>
    <row r="38" spans="1:16" ht="39" customHeight="1" x14ac:dyDescent="0.2">
      <c r="A38" s="22"/>
      <c r="B38" s="35"/>
      <c r="C38" s="1244" t="s">
        <v>568</v>
      </c>
      <c r="D38" s="1245"/>
      <c r="E38" s="1246"/>
      <c r="F38" s="36">
        <v>0.45</v>
      </c>
      <c r="G38" s="37">
        <v>0.48</v>
      </c>
      <c r="H38" s="37">
        <v>0.02</v>
      </c>
      <c r="I38" s="37">
        <v>0.27</v>
      </c>
      <c r="J38" s="38">
        <v>0.28999999999999998</v>
      </c>
      <c r="K38" s="22"/>
      <c r="L38" s="22"/>
      <c r="M38" s="22"/>
      <c r="N38" s="22"/>
      <c r="O38" s="22"/>
      <c r="P38" s="22"/>
    </row>
    <row r="39" spans="1:16" ht="39" customHeight="1" x14ac:dyDescent="0.2">
      <c r="A39" s="22"/>
      <c r="B39" s="35"/>
      <c r="C39" s="1244" t="s">
        <v>569</v>
      </c>
      <c r="D39" s="1245"/>
      <c r="E39" s="1246"/>
      <c r="F39" s="36">
        <v>0.18</v>
      </c>
      <c r="G39" s="37">
        <v>0</v>
      </c>
      <c r="H39" s="37">
        <v>0.01</v>
      </c>
      <c r="I39" s="37">
        <v>0.03</v>
      </c>
      <c r="J39" s="38">
        <v>7.0000000000000007E-2</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570</v>
      </c>
      <c r="D42" s="1245"/>
      <c r="E42" s="1246"/>
      <c r="F42" s="36" t="s">
        <v>516</v>
      </c>
      <c r="G42" s="37" t="s">
        <v>516</v>
      </c>
      <c r="H42" s="37" t="s">
        <v>516</v>
      </c>
      <c r="I42" s="37" t="s">
        <v>516</v>
      </c>
      <c r="J42" s="38" t="s">
        <v>516</v>
      </c>
      <c r="K42" s="22"/>
      <c r="L42" s="22"/>
      <c r="M42" s="22"/>
      <c r="N42" s="22"/>
      <c r="O42" s="22"/>
      <c r="P42" s="22"/>
    </row>
    <row r="43" spans="1:16" ht="39" customHeight="1" thickBot="1" x14ac:dyDescent="0.25">
      <c r="A43" s="22"/>
      <c r="B43" s="40"/>
      <c r="C43" s="1247" t="s">
        <v>571</v>
      </c>
      <c r="D43" s="1248"/>
      <c r="E43" s="1249"/>
      <c r="F43" s="41" t="s">
        <v>516</v>
      </c>
      <c r="G43" s="42" t="s">
        <v>516</v>
      </c>
      <c r="H43" s="42" t="s">
        <v>516</v>
      </c>
      <c r="I43" s="42" t="s">
        <v>516</v>
      </c>
      <c r="J43" s="43" t="s">
        <v>516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MxCcAXAUXzIY9N0D4vCUYxWZIDmpgi8nKlkqn4Ic5c6Q7SBnLIaHCOlLARP1uDSTIwolF0IrJRK4T5o/FpruQ==" saltValue="aUb2Ye4sIXgyuQUlnCdH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6</v>
      </c>
      <c r="L45" s="60">
        <v>16</v>
      </c>
      <c r="M45" s="60">
        <v>18</v>
      </c>
      <c r="N45" s="60">
        <v>31</v>
      </c>
      <c r="O45" s="61">
        <v>35</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2">
      <c r="A47" s="48"/>
      <c r="B47" s="1272"/>
      <c r="C47" s="1273"/>
      <c r="D47" s="62"/>
      <c r="E47" s="1254" t="s">
        <v>13</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2">
      <c r="A48" s="48"/>
      <c r="B48" s="1272"/>
      <c r="C48" s="1273"/>
      <c r="D48" s="62"/>
      <c r="E48" s="1254" t="s">
        <v>14</v>
      </c>
      <c r="F48" s="1254"/>
      <c r="G48" s="1254"/>
      <c r="H48" s="1254"/>
      <c r="I48" s="1254"/>
      <c r="J48" s="1255"/>
      <c r="K48" s="63">
        <v>62</v>
      </c>
      <c r="L48" s="64">
        <v>63</v>
      </c>
      <c r="M48" s="64">
        <v>67</v>
      </c>
      <c r="N48" s="64">
        <v>66</v>
      </c>
      <c r="O48" s="65">
        <v>67</v>
      </c>
      <c r="P48" s="48"/>
      <c r="Q48" s="48"/>
      <c r="R48" s="48"/>
      <c r="S48" s="48"/>
      <c r="T48" s="48"/>
      <c r="U48" s="48"/>
    </row>
    <row r="49" spans="1:21" ht="30.75" customHeight="1" x14ac:dyDescent="0.2">
      <c r="A49" s="48"/>
      <c r="B49" s="1272"/>
      <c r="C49" s="1273"/>
      <c r="D49" s="62"/>
      <c r="E49" s="1254" t="s">
        <v>15</v>
      </c>
      <c r="F49" s="1254"/>
      <c r="G49" s="1254"/>
      <c r="H49" s="1254"/>
      <c r="I49" s="1254"/>
      <c r="J49" s="1255"/>
      <c r="K49" s="63" t="s">
        <v>516</v>
      </c>
      <c r="L49" s="64" t="s">
        <v>516</v>
      </c>
      <c r="M49" s="64" t="s">
        <v>516</v>
      </c>
      <c r="N49" s="64" t="s">
        <v>516</v>
      </c>
      <c r="O49" s="65">
        <v>9</v>
      </c>
      <c r="P49" s="48"/>
      <c r="Q49" s="48"/>
      <c r="R49" s="48"/>
      <c r="S49" s="48"/>
      <c r="T49" s="48"/>
      <c r="U49" s="48"/>
    </row>
    <row r="50" spans="1:21" ht="30.75" customHeight="1" x14ac:dyDescent="0.2">
      <c r="A50" s="48"/>
      <c r="B50" s="1272"/>
      <c r="C50" s="1273"/>
      <c r="D50" s="62"/>
      <c r="E50" s="1254" t="s">
        <v>16</v>
      </c>
      <c r="F50" s="1254"/>
      <c r="G50" s="1254"/>
      <c r="H50" s="1254"/>
      <c r="I50" s="1254"/>
      <c r="J50" s="1255"/>
      <c r="K50" s="63" t="s">
        <v>516</v>
      </c>
      <c r="L50" s="64" t="s">
        <v>516</v>
      </c>
      <c r="M50" s="64" t="s">
        <v>516</v>
      </c>
      <c r="N50" s="64" t="s">
        <v>516</v>
      </c>
      <c r="O50" s="65" t="s">
        <v>516</v>
      </c>
      <c r="P50" s="48"/>
      <c r="Q50" s="48"/>
      <c r="R50" s="48"/>
      <c r="S50" s="48"/>
      <c r="T50" s="48"/>
      <c r="U50" s="48"/>
    </row>
    <row r="51" spans="1:21" ht="30.75" customHeight="1" x14ac:dyDescent="0.2">
      <c r="A51" s="48"/>
      <c r="B51" s="1274"/>
      <c r="C51" s="1275"/>
      <c r="D51" s="66"/>
      <c r="E51" s="1254" t="s">
        <v>17</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132</v>
      </c>
      <c r="L52" s="64">
        <v>131</v>
      </c>
      <c r="M52" s="64">
        <v>128</v>
      </c>
      <c r="N52" s="64">
        <v>134</v>
      </c>
      <c r="O52" s="65">
        <v>135</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-64</v>
      </c>
      <c r="L53" s="69">
        <v>-52</v>
      </c>
      <c r="M53" s="69">
        <v>-43</v>
      </c>
      <c r="N53" s="69">
        <v>-37</v>
      </c>
      <c r="O53" s="70">
        <v>-24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60" t="s">
        <v>24</v>
      </c>
      <c r="C57" s="1261"/>
      <c r="D57" s="1264" t="s">
        <v>25</v>
      </c>
      <c r="E57" s="1265"/>
      <c r="F57" s="1265"/>
      <c r="G57" s="1265"/>
      <c r="H57" s="1265"/>
      <c r="I57" s="1265"/>
      <c r="J57" s="1266"/>
      <c r="K57" s="83" t="s">
        <v>585</v>
      </c>
      <c r="L57" s="84" t="s">
        <v>585</v>
      </c>
      <c r="M57" s="84" t="s">
        <v>585</v>
      </c>
      <c r="N57" s="84" t="s">
        <v>585</v>
      </c>
      <c r="O57" s="387" t="s">
        <v>585</v>
      </c>
    </row>
    <row r="58" spans="1:21" ht="31.5" customHeight="1" thickBot="1" x14ac:dyDescent="0.25">
      <c r="B58" s="1262"/>
      <c r="C58" s="1263"/>
      <c r="D58" s="1267" t="s">
        <v>26</v>
      </c>
      <c r="E58" s="1268"/>
      <c r="F58" s="1268"/>
      <c r="G58" s="1268"/>
      <c r="H58" s="1268"/>
      <c r="I58" s="1268"/>
      <c r="J58" s="1269"/>
      <c r="K58" s="85" t="s">
        <v>585</v>
      </c>
      <c r="L58" s="86" t="s">
        <v>585</v>
      </c>
      <c r="M58" s="86" t="s">
        <v>585</v>
      </c>
      <c r="N58" s="86" t="s">
        <v>585</v>
      </c>
      <c r="O58" s="87" t="s">
        <v>585</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l4MUsfmQjao4PuQt323fJJELJ4nrUCauG8AcirxmvQDuKeLDmn7UdKTp4fBkDuSdcO78gt4CEtG7MFhbE5u+Q==" saltValue="XMRtniCsSw92sPLT+tJp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558</v>
      </c>
      <c r="J40" s="99" t="s">
        <v>559</v>
      </c>
      <c r="K40" s="99" t="s">
        <v>560</v>
      </c>
      <c r="L40" s="99" t="s">
        <v>561</v>
      </c>
      <c r="M40" s="100" t="s">
        <v>562</v>
      </c>
    </row>
    <row r="41" spans="2:13" ht="27.75" customHeight="1" x14ac:dyDescent="0.2">
      <c r="B41" s="1290" t="s">
        <v>29</v>
      </c>
      <c r="C41" s="1291"/>
      <c r="D41" s="101"/>
      <c r="E41" s="1292" t="s">
        <v>30</v>
      </c>
      <c r="F41" s="1292"/>
      <c r="G41" s="1292"/>
      <c r="H41" s="1293"/>
      <c r="I41" s="102">
        <v>441</v>
      </c>
      <c r="J41" s="103">
        <v>580</v>
      </c>
      <c r="K41" s="103">
        <v>687</v>
      </c>
      <c r="L41" s="103">
        <v>755</v>
      </c>
      <c r="M41" s="104">
        <v>854</v>
      </c>
    </row>
    <row r="42" spans="2:13" ht="27.75" customHeight="1" x14ac:dyDescent="0.2">
      <c r="B42" s="1280"/>
      <c r="C42" s="1281"/>
      <c r="D42" s="105"/>
      <c r="E42" s="1284" t="s">
        <v>31</v>
      </c>
      <c r="F42" s="1284"/>
      <c r="G42" s="1284"/>
      <c r="H42" s="1285"/>
      <c r="I42" s="106" t="s">
        <v>516</v>
      </c>
      <c r="J42" s="107" t="s">
        <v>516</v>
      </c>
      <c r="K42" s="107" t="s">
        <v>516</v>
      </c>
      <c r="L42" s="107" t="s">
        <v>516</v>
      </c>
      <c r="M42" s="108" t="s">
        <v>516</v>
      </c>
    </row>
    <row r="43" spans="2:13" ht="27.75" customHeight="1" x14ac:dyDescent="0.2">
      <c r="B43" s="1280"/>
      <c r="C43" s="1281"/>
      <c r="D43" s="105"/>
      <c r="E43" s="1284" t="s">
        <v>32</v>
      </c>
      <c r="F43" s="1284"/>
      <c r="G43" s="1284"/>
      <c r="H43" s="1285"/>
      <c r="I43" s="106">
        <v>585</v>
      </c>
      <c r="J43" s="107">
        <v>578</v>
      </c>
      <c r="K43" s="107">
        <v>569</v>
      </c>
      <c r="L43" s="107">
        <v>537</v>
      </c>
      <c r="M43" s="108">
        <v>493</v>
      </c>
    </row>
    <row r="44" spans="2:13" ht="27.75" customHeight="1" x14ac:dyDescent="0.2">
      <c r="B44" s="1280"/>
      <c r="C44" s="1281"/>
      <c r="D44" s="105"/>
      <c r="E44" s="1284" t="s">
        <v>33</v>
      </c>
      <c r="F44" s="1284"/>
      <c r="G44" s="1284"/>
      <c r="H44" s="1285"/>
      <c r="I44" s="106" t="s">
        <v>516</v>
      </c>
      <c r="J44" s="107" t="s">
        <v>516</v>
      </c>
      <c r="K44" s="107" t="s">
        <v>516</v>
      </c>
      <c r="L44" s="107" t="s">
        <v>516</v>
      </c>
      <c r="M44" s="108">
        <v>9</v>
      </c>
    </row>
    <row r="45" spans="2:13" ht="27.75" customHeight="1" x14ac:dyDescent="0.2">
      <c r="B45" s="1280"/>
      <c r="C45" s="1281"/>
      <c r="D45" s="105"/>
      <c r="E45" s="1284" t="s">
        <v>34</v>
      </c>
      <c r="F45" s="1284"/>
      <c r="G45" s="1284"/>
      <c r="H45" s="1285"/>
      <c r="I45" s="106">
        <v>172</v>
      </c>
      <c r="J45" s="107">
        <v>438</v>
      </c>
      <c r="K45" s="107">
        <v>143</v>
      </c>
      <c r="L45" s="107">
        <v>129</v>
      </c>
      <c r="M45" s="108">
        <v>93</v>
      </c>
    </row>
    <row r="46" spans="2:13" ht="27.75" customHeight="1" x14ac:dyDescent="0.2">
      <c r="B46" s="1280"/>
      <c r="C46" s="1281"/>
      <c r="D46" s="109"/>
      <c r="E46" s="1284" t="s">
        <v>35</v>
      </c>
      <c r="F46" s="1284"/>
      <c r="G46" s="1284"/>
      <c r="H46" s="1285"/>
      <c r="I46" s="106" t="s">
        <v>516</v>
      </c>
      <c r="J46" s="107" t="s">
        <v>516</v>
      </c>
      <c r="K46" s="107" t="s">
        <v>516</v>
      </c>
      <c r="L46" s="107" t="s">
        <v>516</v>
      </c>
      <c r="M46" s="108" t="s">
        <v>516</v>
      </c>
    </row>
    <row r="47" spans="2:13" ht="27.75" customHeight="1" x14ac:dyDescent="0.2">
      <c r="B47" s="1280"/>
      <c r="C47" s="1281"/>
      <c r="D47" s="110"/>
      <c r="E47" s="1294" t="s">
        <v>36</v>
      </c>
      <c r="F47" s="1295"/>
      <c r="G47" s="1295"/>
      <c r="H47" s="1296"/>
      <c r="I47" s="106" t="s">
        <v>516</v>
      </c>
      <c r="J47" s="107" t="s">
        <v>516</v>
      </c>
      <c r="K47" s="107" t="s">
        <v>516</v>
      </c>
      <c r="L47" s="107" t="s">
        <v>516</v>
      </c>
      <c r="M47" s="108" t="s">
        <v>516</v>
      </c>
    </row>
    <row r="48" spans="2:13" ht="27.75" customHeight="1" x14ac:dyDescent="0.2">
      <c r="B48" s="1280"/>
      <c r="C48" s="1281"/>
      <c r="D48" s="105"/>
      <c r="E48" s="1284" t="s">
        <v>37</v>
      </c>
      <c r="F48" s="1284"/>
      <c r="G48" s="1284"/>
      <c r="H48" s="1285"/>
      <c r="I48" s="106" t="s">
        <v>516</v>
      </c>
      <c r="J48" s="107" t="s">
        <v>516</v>
      </c>
      <c r="K48" s="107" t="s">
        <v>516</v>
      </c>
      <c r="L48" s="107" t="s">
        <v>516</v>
      </c>
      <c r="M48" s="108" t="s">
        <v>516</v>
      </c>
    </row>
    <row r="49" spans="2:13" ht="27.75" customHeight="1" x14ac:dyDescent="0.2">
      <c r="B49" s="1282"/>
      <c r="C49" s="1283"/>
      <c r="D49" s="105"/>
      <c r="E49" s="1284" t="s">
        <v>38</v>
      </c>
      <c r="F49" s="1284"/>
      <c r="G49" s="1284"/>
      <c r="H49" s="1285"/>
      <c r="I49" s="106" t="s">
        <v>516</v>
      </c>
      <c r="J49" s="107" t="s">
        <v>516</v>
      </c>
      <c r="K49" s="107" t="s">
        <v>516</v>
      </c>
      <c r="L49" s="107" t="s">
        <v>516</v>
      </c>
      <c r="M49" s="108" t="s">
        <v>516</v>
      </c>
    </row>
    <row r="50" spans="2:13" ht="27.75" customHeight="1" x14ac:dyDescent="0.2">
      <c r="B50" s="1278" t="s">
        <v>39</v>
      </c>
      <c r="C50" s="1279"/>
      <c r="D50" s="111"/>
      <c r="E50" s="1284" t="s">
        <v>40</v>
      </c>
      <c r="F50" s="1284"/>
      <c r="G50" s="1284"/>
      <c r="H50" s="1285"/>
      <c r="I50" s="106">
        <v>2689</v>
      </c>
      <c r="J50" s="107">
        <v>2325</v>
      </c>
      <c r="K50" s="107">
        <v>2346</v>
      </c>
      <c r="L50" s="107">
        <v>2416</v>
      </c>
      <c r="M50" s="108">
        <v>2429</v>
      </c>
    </row>
    <row r="51" spans="2:13" ht="27.75" customHeight="1" x14ac:dyDescent="0.2">
      <c r="B51" s="1280"/>
      <c r="C51" s="1281"/>
      <c r="D51" s="105"/>
      <c r="E51" s="1284" t="s">
        <v>41</v>
      </c>
      <c r="F51" s="1284"/>
      <c r="G51" s="1284"/>
      <c r="H51" s="1285"/>
      <c r="I51" s="106" t="s">
        <v>516</v>
      </c>
      <c r="J51" s="107" t="s">
        <v>516</v>
      </c>
      <c r="K51" s="107" t="s">
        <v>516</v>
      </c>
      <c r="L51" s="107" t="s">
        <v>516</v>
      </c>
      <c r="M51" s="108" t="s">
        <v>516</v>
      </c>
    </row>
    <row r="52" spans="2:13" ht="27.75" customHeight="1" x14ac:dyDescent="0.2">
      <c r="B52" s="1282"/>
      <c r="C52" s="1283"/>
      <c r="D52" s="105"/>
      <c r="E52" s="1284" t="s">
        <v>42</v>
      </c>
      <c r="F52" s="1284"/>
      <c r="G52" s="1284"/>
      <c r="H52" s="1285"/>
      <c r="I52" s="106">
        <v>1443</v>
      </c>
      <c r="J52" s="107">
        <v>1487</v>
      </c>
      <c r="K52" s="107">
        <v>1529</v>
      </c>
      <c r="L52" s="107">
        <v>1504</v>
      </c>
      <c r="M52" s="108">
        <v>1538</v>
      </c>
    </row>
    <row r="53" spans="2:13" ht="27.75" customHeight="1" thickBot="1" x14ac:dyDescent="0.25">
      <c r="B53" s="1286" t="s">
        <v>43</v>
      </c>
      <c r="C53" s="1287"/>
      <c r="D53" s="112"/>
      <c r="E53" s="1288" t="s">
        <v>44</v>
      </c>
      <c r="F53" s="1288"/>
      <c r="G53" s="1288"/>
      <c r="H53" s="1289"/>
      <c r="I53" s="113">
        <v>-2934</v>
      </c>
      <c r="J53" s="114">
        <v>-2215</v>
      </c>
      <c r="K53" s="114">
        <v>-2475</v>
      </c>
      <c r="L53" s="114">
        <v>-2500</v>
      </c>
      <c r="M53" s="115">
        <v>-2519</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zACF9gYsqHDFkNnQzPG+O/yXl3UInsQMgRF+ls3FViMf1inY4+oJqWIL2bPJ0T8z8kUdRS6JI+WC+mFOXotSQ==" saltValue="qykuTMjOMKByDWBAnoAC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560</v>
      </c>
      <c r="G54" s="124" t="s">
        <v>561</v>
      </c>
      <c r="H54" s="125" t="s">
        <v>562</v>
      </c>
    </row>
    <row r="55" spans="2:8" ht="52.5" customHeight="1" x14ac:dyDescent="0.2">
      <c r="B55" s="126"/>
      <c r="C55" s="1305" t="s">
        <v>47</v>
      </c>
      <c r="D55" s="1305"/>
      <c r="E55" s="1306"/>
      <c r="F55" s="127">
        <v>1160</v>
      </c>
      <c r="G55" s="127">
        <v>1216</v>
      </c>
      <c r="H55" s="128">
        <v>1231</v>
      </c>
    </row>
    <row r="56" spans="2:8" ht="52.5" customHeight="1" x14ac:dyDescent="0.2">
      <c r="B56" s="129"/>
      <c r="C56" s="1307" t="s">
        <v>48</v>
      </c>
      <c r="D56" s="1307"/>
      <c r="E56" s="1308"/>
      <c r="F56" s="130" t="s">
        <v>516</v>
      </c>
      <c r="G56" s="130" t="s">
        <v>516</v>
      </c>
      <c r="H56" s="131" t="s">
        <v>516</v>
      </c>
    </row>
    <row r="57" spans="2:8" ht="53.25" customHeight="1" x14ac:dyDescent="0.2">
      <c r="B57" s="129"/>
      <c r="C57" s="1309" t="s">
        <v>49</v>
      </c>
      <c r="D57" s="1309"/>
      <c r="E57" s="1310"/>
      <c r="F57" s="132">
        <v>1158</v>
      </c>
      <c r="G57" s="132">
        <v>1173</v>
      </c>
      <c r="H57" s="133">
        <v>1161</v>
      </c>
    </row>
    <row r="58" spans="2:8" ht="45.75" customHeight="1" x14ac:dyDescent="0.2">
      <c r="B58" s="134"/>
      <c r="C58" s="1297" t="s">
        <v>586</v>
      </c>
      <c r="D58" s="1298"/>
      <c r="E58" s="1299"/>
      <c r="F58" s="135">
        <v>720</v>
      </c>
      <c r="G58" s="135">
        <v>726</v>
      </c>
      <c r="H58" s="136">
        <v>714</v>
      </c>
    </row>
    <row r="59" spans="2:8" ht="45.75" customHeight="1" x14ac:dyDescent="0.2">
      <c r="B59" s="134"/>
      <c r="C59" s="1297" t="s">
        <v>587</v>
      </c>
      <c r="D59" s="1298"/>
      <c r="E59" s="1299"/>
      <c r="F59" s="135">
        <v>193</v>
      </c>
      <c r="G59" s="135">
        <v>193</v>
      </c>
      <c r="H59" s="136">
        <v>193</v>
      </c>
    </row>
    <row r="60" spans="2:8" ht="45.75" customHeight="1" x14ac:dyDescent="0.2">
      <c r="B60" s="134"/>
      <c r="C60" s="1297" t="s">
        <v>588</v>
      </c>
      <c r="D60" s="1298"/>
      <c r="E60" s="1299"/>
      <c r="F60" s="135">
        <v>106</v>
      </c>
      <c r="G60" s="135">
        <v>110</v>
      </c>
      <c r="H60" s="136">
        <v>107</v>
      </c>
    </row>
    <row r="61" spans="2:8" ht="45.75" customHeight="1" x14ac:dyDescent="0.2">
      <c r="B61" s="134"/>
      <c r="C61" s="1297" t="s">
        <v>589</v>
      </c>
      <c r="D61" s="1298"/>
      <c r="E61" s="1299"/>
      <c r="F61" s="135">
        <v>40</v>
      </c>
      <c r="G61" s="135">
        <v>47</v>
      </c>
      <c r="H61" s="136">
        <v>56</v>
      </c>
    </row>
    <row r="62" spans="2:8" ht="45.75" customHeight="1" thickBot="1" x14ac:dyDescent="0.25">
      <c r="B62" s="137"/>
      <c r="C62" s="1300" t="s">
        <v>590</v>
      </c>
      <c r="D62" s="1301"/>
      <c r="E62" s="1302"/>
      <c r="F62" s="138">
        <v>35</v>
      </c>
      <c r="G62" s="138">
        <v>31</v>
      </c>
      <c r="H62" s="139">
        <v>26</v>
      </c>
    </row>
    <row r="63" spans="2:8" ht="52.5" customHeight="1" thickBot="1" x14ac:dyDescent="0.25">
      <c r="B63" s="140"/>
      <c r="C63" s="1303" t="s">
        <v>50</v>
      </c>
      <c r="D63" s="1303"/>
      <c r="E63" s="1304"/>
      <c r="F63" s="141">
        <v>2318</v>
      </c>
      <c r="G63" s="141">
        <v>2389</v>
      </c>
      <c r="H63" s="142">
        <v>2392</v>
      </c>
    </row>
    <row r="64" spans="2:8" ht="15" customHeight="1" x14ac:dyDescent="0.2"/>
  </sheetData>
  <sheetProtection algorithmName="SHA-512" hashValue="t7SFK8I+/jhp8COOQSylGwDevWyYAjIUx+cys09IXS7LLffmnCCr/IHxoOeUlLV1UcMjA3ow2uZshiZ1N1nEVw==" saltValue="cYHBigtXkFa2BkpW4Xk3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1"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599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596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23" t="s">
        <v>601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595</v>
      </c>
    </row>
    <row r="50" spans="1:109" ht="13.2" x14ac:dyDescent="0.2">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558</v>
      </c>
      <c r="BQ50" s="1313"/>
      <c r="BR50" s="1313"/>
      <c r="BS50" s="1313"/>
      <c r="BT50" s="1313"/>
      <c r="BU50" s="1313"/>
      <c r="BV50" s="1313"/>
      <c r="BW50" s="1313"/>
      <c r="BX50" s="1313" t="s">
        <v>559</v>
      </c>
      <c r="BY50" s="1313"/>
      <c r="BZ50" s="1313"/>
      <c r="CA50" s="1313"/>
      <c r="CB50" s="1313"/>
      <c r="CC50" s="1313"/>
      <c r="CD50" s="1313"/>
      <c r="CE50" s="1313"/>
      <c r="CF50" s="1313" t="s">
        <v>560</v>
      </c>
      <c r="CG50" s="1313"/>
      <c r="CH50" s="1313"/>
      <c r="CI50" s="1313"/>
      <c r="CJ50" s="1313"/>
      <c r="CK50" s="1313"/>
      <c r="CL50" s="1313"/>
      <c r="CM50" s="1313"/>
      <c r="CN50" s="1313" t="s">
        <v>561</v>
      </c>
      <c r="CO50" s="1313"/>
      <c r="CP50" s="1313"/>
      <c r="CQ50" s="1313"/>
      <c r="CR50" s="1313"/>
      <c r="CS50" s="1313"/>
      <c r="CT50" s="1313"/>
      <c r="CU50" s="1313"/>
      <c r="CV50" s="1313" t="s">
        <v>562</v>
      </c>
      <c r="CW50" s="1313"/>
      <c r="CX50" s="1313"/>
      <c r="CY50" s="1313"/>
      <c r="CZ50" s="1313"/>
      <c r="DA50" s="1313"/>
      <c r="DB50" s="1313"/>
      <c r="DC50" s="1313"/>
    </row>
    <row r="51" spans="1:109" ht="13.5" customHeight="1" x14ac:dyDescent="0.2">
      <c r="B51" s="389"/>
      <c r="G51" s="1322"/>
      <c r="H51" s="1322"/>
      <c r="I51" s="1332"/>
      <c r="J51" s="1332"/>
      <c r="K51" s="1318"/>
      <c r="L51" s="1318"/>
      <c r="M51" s="1318"/>
      <c r="N51" s="1318"/>
      <c r="AM51" s="396"/>
      <c r="AN51" s="1314" t="s">
        <v>594</v>
      </c>
      <c r="AO51" s="1314"/>
      <c r="AP51" s="1314"/>
      <c r="AQ51" s="1314"/>
      <c r="AR51" s="1314"/>
      <c r="AS51" s="1314"/>
      <c r="AT51" s="1314"/>
      <c r="AU51" s="1314"/>
      <c r="AV51" s="1314"/>
      <c r="AW51" s="1314"/>
      <c r="AX51" s="1314"/>
      <c r="AY51" s="1314"/>
      <c r="AZ51" s="1314"/>
      <c r="BA51" s="1314"/>
      <c r="BB51" s="1314" t="s">
        <v>592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11">
        <v>52.2</v>
      </c>
      <c r="BQ53" s="1311"/>
      <c r="BR53" s="1311"/>
      <c r="BS53" s="1311"/>
      <c r="BT53" s="1311"/>
      <c r="BU53" s="1311"/>
      <c r="BV53" s="1311"/>
      <c r="BW53" s="1311"/>
      <c r="BX53" s="1311">
        <v>57.7</v>
      </c>
      <c r="BY53" s="1311"/>
      <c r="BZ53" s="1311"/>
      <c r="CA53" s="1311"/>
      <c r="CB53" s="1311"/>
      <c r="CC53" s="1311"/>
      <c r="CD53" s="1311"/>
      <c r="CE53" s="1311"/>
      <c r="CF53" s="1311">
        <v>58.4</v>
      </c>
      <c r="CG53" s="1311"/>
      <c r="CH53" s="1311"/>
      <c r="CI53" s="1311"/>
      <c r="CJ53" s="1311"/>
      <c r="CK53" s="1311"/>
      <c r="CL53" s="1311"/>
      <c r="CM53" s="1311"/>
      <c r="CN53" s="1311">
        <v>60.5</v>
      </c>
      <c r="CO53" s="1311"/>
      <c r="CP53" s="1311"/>
      <c r="CQ53" s="1311"/>
      <c r="CR53" s="1311"/>
      <c r="CS53" s="1311"/>
      <c r="CT53" s="1311"/>
      <c r="CU53" s="1311"/>
      <c r="CV53" s="1311">
        <v>62.5</v>
      </c>
      <c r="CW53" s="1311"/>
      <c r="CX53" s="1311"/>
      <c r="CY53" s="1311"/>
      <c r="CZ53" s="1311"/>
      <c r="DA53" s="1311"/>
      <c r="DB53" s="1311"/>
      <c r="DC53" s="1311"/>
    </row>
    <row r="54" spans="1:109" ht="13.2" x14ac:dyDescent="0.2">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4"/>
      <c r="B55" s="389"/>
      <c r="G55" s="1317"/>
      <c r="H55" s="1317"/>
      <c r="I55" s="1317"/>
      <c r="J55" s="1317"/>
      <c r="K55" s="1318"/>
      <c r="L55" s="1318"/>
      <c r="M55" s="1318"/>
      <c r="N55" s="1318"/>
      <c r="AN55" s="1313" t="s">
        <v>593</v>
      </c>
      <c r="AO55" s="1313"/>
      <c r="AP55" s="1313"/>
      <c r="AQ55" s="1313"/>
      <c r="AR55" s="1313"/>
      <c r="AS55" s="1313"/>
      <c r="AT55" s="1313"/>
      <c r="AU55" s="1313"/>
      <c r="AV55" s="1313"/>
      <c r="AW55" s="1313"/>
      <c r="AX55" s="1313"/>
      <c r="AY55" s="1313"/>
      <c r="AZ55" s="1313"/>
      <c r="BA55" s="1313"/>
      <c r="BB55" s="1314" t="s">
        <v>592</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2" x14ac:dyDescent="0.2">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2" x14ac:dyDescent="0.2">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598</v>
      </c>
      <c r="BC57" s="1314"/>
      <c r="BD57" s="1314"/>
      <c r="BE57" s="1314"/>
      <c r="BF57" s="1314"/>
      <c r="BG57" s="1314"/>
      <c r="BH57" s="1314"/>
      <c r="BI57" s="1314"/>
      <c r="BJ57" s="1314"/>
      <c r="BK57" s="1314"/>
      <c r="BL57" s="1314"/>
      <c r="BM57" s="1314"/>
      <c r="BN57" s="1314"/>
      <c r="BO57" s="1314"/>
      <c r="BP57" s="1311">
        <v>57.9</v>
      </c>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5"/>
      <c r="DE57" s="410"/>
    </row>
    <row r="58" spans="1:109" s="404" customFormat="1" ht="13.2" x14ac:dyDescent="0.2">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597</v>
      </c>
    </row>
    <row r="64" spans="1:109" ht="13.2" x14ac:dyDescent="0.2">
      <c r="B64" s="389"/>
      <c r="G64" s="405"/>
      <c r="I64" s="407"/>
      <c r="J64" s="407"/>
      <c r="K64" s="407"/>
      <c r="L64" s="407"/>
      <c r="M64" s="407"/>
      <c r="N64" s="406"/>
      <c r="AM64" s="405"/>
      <c r="AN64" s="405" t="s">
        <v>596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23" t="s">
        <v>602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595</v>
      </c>
    </row>
    <row r="72" spans="2:107" ht="13.2" x14ac:dyDescent="0.2">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558</v>
      </c>
      <c r="BQ72" s="1313"/>
      <c r="BR72" s="1313"/>
      <c r="BS72" s="1313"/>
      <c r="BT72" s="1313"/>
      <c r="BU72" s="1313"/>
      <c r="BV72" s="1313"/>
      <c r="BW72" s="1313"/>
      <c r="BX72" s="1313" t="s">
        <v>559</v>
      </c>
      <c r="BY72" s="1313"/>
      <c r="BZ72" s="1313"/>
      <c r="CA72" s="1313"/>
      <c r="CB72" s="1313"/>
      <c r="CC72" s="1313"/>
      <c r="CD72" s="1313"/>
      <c r="CE72" s="1313"/>
      <c r="CF72" s="1313" t="s">
        <v>560</v>
      </c>
      <c r="CG72" s="1313"/>
      <c r="CH72" s="1313"/>
      <c r="CI72" s="1313"/>
      <c r="CJ72" s="1313"/>
      <c r="CK72" s="1313"/>
      <c r="CL72" s="1313"/>
      <c r="CM72" s="1313"/>
      <c r="CN72" s="1313" t="s">
        <v>561</v>
      </c>
      <c r="CO72" s="1313"/>
      <c r="CP72" s="1313"/>
      <c r="CQ72" s="1313"/>
      <c r="CR72" s="1313"/>
      <c r="CS72" s="1313"/>
      <c r="CT72" s="1313"/>
      <c r="CU72" s="1313"/>
      <c r="CV72" s="1313" t="s">
        <v>562</v>
      </c>
      <c r="CW72" s="1313"/>
      <c r="CX72" s="1313"/>
      <c r="CY72" s="1313"/>
      <c r="CZ72" s="1313"/>
      <c r="DA72" s="1313"/>
      <c r="DB72" s="1313"/>
      <c r="DC72" s="1313"/>
    </row>
    <row r="73" spans="2:107" ht="13.2" x14ac:dyDescent="0.2">
      <c r="B73" s="389"/>
      <c r="G73" s="1322"/>
      <c r="H73" s="1322"/>
      <c r="I73" s="1322"/>
      <c r="J73" s="1322"/>
      <c r="K73" s="1312"/>
      <c r="L73" s="1312"/>
      <c r="M73" s="1312"/>
      <c r="N73" s="1312"/>
      <c r="AM73" s="396"/>
      <c r="AN73" s="1314" t="s">
        <v>594</v>
      </c>
      <c r="AO73" s="1314"/>
      <c r="AP73" s="1314"/>
      <c r="AQ73" s="1314"/>
      <c r="AR73" s="1314"/>
      <c r="AS73" s="1314"/>
      <c r="AT73" s="1314"/>
      <c r="AU73" s="1314"/>
      <c r="AV73" s="1314"/>
      <c r="AW73" s="1314"/>
      <c r="AX73" s="1314"/>
      <c r="AY73" s="1314"/>
      <c r="AZ73" s="1314"/>
      <c r="BA73" s="1314"/>
      <c r="BB73" s="1314" t="s">
        <v>592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591</v>
      </c>
      <c r="BC75" s="1314"/>
      <c r="BD75" s="1314"/>
      <c r="BE75" s="1314"/>
      <c r="BF75" s="1314"/>
      <c r="BG75" s="1314"/>
      <c r="BH75" s="1314"/>
      <c r="BI75" s="1314"/>
      <c r="BJ75" s="1314"/>
      <c r="BK75" s="1314"/>
      <c r="BL75" s="1314"/>
      <c r="BM75" s="1314"/>
      <c r="BN75" s="1314"/>
      <c r="BO75" s="1314"/>
      <c r="BP75" s="1311">
        <v>-4.2</v>
      </c>
      <c r="BQ75" s="1311"/>
      <c r="BR75" s="1311"/>
      <c r="BS75" s="1311"/>
      <c r="BT75" s="1311"/>
      <c r="BU75" s="1311"/>
      <c r="BV75" s="1311"/>
      <c r="BW75" s="1311"/>
      <c r="BX75" s="1311">
        <v>-3.9</v>
      </c>
      <c r="BY75" s="1311"/>
      <c r="BZ75" s="1311"/>
      <c r="CA75" s="1311"/>
      <c r="CB75" s="1311"/>
      <c r="CC75" s="1311"/>
      <c r="CD75" s="1311"/>
      <c r="CE75" s="1311"/>
      <c r="CF75" s="1311">
        <v>-3.5</v>
      </c>
      <c r="CG75" s="1311"/>
      <c r="CH75" s="1311"/>
      <c r="CI75" s="1311"/>
      <c r="CJ75" s="1311"/>
      <c r="CK75" s="1311"/>
      <c r="CL75" s="1311"/>
      <c r="CM75" s="1311"/>
      <c r="CN75" s="1311">
        <v>-3</v>
      </c>
      <c r="CO75" s="1311"/>
      <c r="CP75" s="1311"/>
      <c r="CQ75" s="1311"/>
      <c r="CR75" s="1311"/>
      <c r="CS75" s="1311"/>
      <c r="CT75" s="1311"/>
      <c r="CU75" s="1311"/>
      <c r="CV75" s="1311">
        <v>-2.2999999999999998</v>
      </c>
      <c r="CW75" s="1311"/>
      <c r="CX75" s="1311"/>
      <c r="CY75" s="1311"/>
      <c r="CZ75" s="1311"/>
      <c r="DA75" s="1311"/>
      <c r="DB75" s="1311"/>
      <c r="DC75" s="1311"/>
    </row>
    <row r="76" spans="2:107" ht="13.2" x14ac:dyDescent="0.2">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89"/>
      <c r="G77" s="1317"/>
      <c r="H77" s="1317"/>
      <c r="I77" s="1317"/>
      <c r="J77" s="1317"/>
      <c r="K77" s="1312"/>
      <c r="L77" s="1312"/>
      <c r="M77" s="1312"/>
      <c r="N77" s="1312"/>
      <c r="AN77" s="1313" t="s">
        <v>593</v>
      </c>
      <c r="AO77" s="1313"/>
      <c r="AP77" s="1313"/>
      <c r="AQ77" s="1313"/>
      <c r="AR77" s="1313"/>
      <c r="AS77" s="1313"/>
      <c r="AT77" s="1313"/>
      <c r="AU77" s="1313"/>
      <c r="AV77" s="1313"/>
      <c r="AW77" s="1313"/>
      <c r="AX77" s="1313"/>
      <c r="AY77" s="1313"/>
      <c r="AZ77" s="1313"/>
      <c r="BA77" s="1313"/>
      <c r="BB77" s="1314" t="s">
        <v>592</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2" x14ac:dyDescent="0.2">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591</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ht="13.2" x14ac:dyDescent="0.2">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ulFLG/Qq8o6Q52x9Ge9O+LpoDgBOODo+VJumCgeSTMUziUsZ3bvzanZ30YBCsFbjQisHitW4O5nst9LOxlJNEg==" saltValue="+YNXJftwW0LGGtVGbvDL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L2DKI81D3eJ5ByzA73JcNA+nxeZmJnror27EDovrgG1pPhskF5llLSbQtKa4jvOI+HJIL6IYkEqmffXHkWOrVw==" saltValue="PjuzLVUenGA1jXWJgfsT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505</v>
      </c>
    </row>
  </sheetData>
  <sheetProtection algorithmName="SHA-512" hashValue="9IqgzqK8PPycycVqrDSwEgVjwDGDgcteS3O4yV09Hf4DlJFqy6yzjcLn0GBlo0RvHuKs+0y1KhHXK52RyFEWzw==" saltValue="1EVMQUGJUbaxFTihNw+8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555</v>
      </c>
      <c r="G2" s="156"/>
      <c r="H2" s="157"/>
    </row>
    <row r="3" spans="1:8" x14ac:dyDescent="0.2">
      <c r="A3" s="153" t="s">
        <v>548</v>
      </c>
      <c r="B3" s="158"/>
      <c r="C3" s="159"/>
      <c r="D3" s="160">
        <v>159817</v>
      </c>
      <c r="E3" s="161"/>
      <c r="F3" s="162">
        <v>310300</v>
      </c>
      <c r="G3" s="163"/>
      <c r="H3" s="164"/>
    </row>
    <row r="4" spans="1:8" x14ac:dyDescent="0.2">
      <c r="A4" s="165"/>
      <c r="B4" s="166"/>
      <c r="C4" s="167"/>
      <c r="D4" s="168">
        <v>147018</v>
      </c>
      <c r="E4" s="169"/>
      <c r="F4" s="170">
        <v>157576</v>
      </c>
      <c r="G4" s="171"/>
      <c r="H4" s="172"/>
    </row>
    <row r="5" spans="1:8" x14ac:dyDescent="0.2">
      <c r="A5" s="153" t="s">
        <v>550</v>
      </c>
      <c r="B5" s="158"/>
      <c r="C5" s="159"/>
      <c r="D5" s="160">
        <v>291767</v>
      </c>
      <c r="E5" s="161"/>
      <c r="F5" s="162">
        <v>317319</v>
      </c>
      <c r="G5" s="163"/>
      <c r="H5" s="164"/>
    </row>
    <row r="6" spans="1:8" x14ac:dyDescent="0.2">
      <c r="A6" s="165"/>
      <c r="B6" s="166"/>
      <c r="C6" s="167"/>
      <c r="D6" s="168">
        <v>64389</v>
      </c>
      <c r="E6" s="169"/>
      <c r="F6" s="170">
        <v>164214</v>
      </c>
      <c r="G6" s="171"/>
      <c r="H6" s="172"/>
    </row>
    <row r="7" spans="1:8" x14ac:dyDescent="0.2">
      <c r="A7" s="153" t="s">
        <v>551</v>
      </c>
      <c r="B7" s="158"/>
      <c r="C7" s="159"/>
      <c r="D7" s="160">
        <v>164596</v>
      </c>
      <c r="E7" s="161"/>
      <c r="F7" s="162">
        <v>289738</v>
      </c>
      <c r="G7" s="163"/>
      <c r="H7" s="164"/>
    </row>
    <row r="8" spans="1:8" x14ac:dyDescent="0.2">
      <c r="A8" s="165"/>
      <c r="B8" s="166"/>
      <c r="C8" s="167"/>
      <c r="D8" s="168">
        <v>95191</v>
      </c>
      <c r="E8" s="169"/>
      <c r="F8" s="170">
        <v>156238</v>
      </c>
      <c r="G8" s="171"/>
      <c r="H8" s="172"/>
    </row>
    <row r="9" spans="1:8" x14ac:dyDescent="0.2">
      <c r="A9" s="153" t="s">
        <v>552</v>
      </c>
      <c r="B9" s="158"/>
      <c r="C9" s="159"/>
      <c r="D9" s="160">
        <v>59042</v>
      </c>
      <c r="E9" s="161"/>
      <c r="F9" s="162">
        <v>316937</v>
      </c>
      <c r="G9" s="163"/>
      <c r="H9" s="164"/>
    </row>
    <row r="10" spans="1:8" x14ac:dyDescent="0.2">
      <c r="A10" s="165"/>
      <c r="B10" s="166"/>
      <c r="C10" s="167"/>
      <c r="D10" s="168">
        <v>51481</v>
      </c>
      <c r="E10" s="169"/>
      <c r="F10" s="170">
        <v>199150</v>
      </c>
      <c r="G10" s="171"/>
      <c r="H10" s="172"/>
    </row>
    <row r="11" spans="1:8" x14ac:dyDescent="0.2">
      <c r="A11" s="153" t="s">
        <v>553</v>
      </c>
      <c r="B11" s="158"/>
      <c r="C11" s="159"/>
      <c r="D11" s="160">
        <v>68993</v>
      </c>
      <c r="E11" s="161"/>
      <c r="F11" s="162">
        <v>332350</v>
      </c>
      <c r="G11" s="163"/>
      <c r="H11" s="164"/>
    </row>
    <row r="12" spans="1:8" x14ac:dyDescent="0.2">
      <c r="A12" s="165"/>
      <c r="B12" s="166"/>
      <c r="C12" s="173"/>
      <c r="D12" s="168">
        <v>68981</v>
      </c>
      <c r="E12" s="169"/>
      <c r="F12" s="170">
        <v>200453</v>
      </c>
      <c r="G12" s="171"/>
      <c r="H12" s="172"/>
    </row>
    <row r="13" spans="1:8" x14ac:dyDescent="0.2">
      <c r="A13" s="153"/>
      <c r="B13" s="158"/>
      <c r="C13" s="174"/>
      <c r="D13" s="175">
        <v>148843</v>
      </c>
      <c r="E13" s="176"/>
      <c r="F13" s="177">
        <v>313329</v>
      </c>
      <c r="G13" s="178"/>
      <c r="H13" s="164"/>
    </row>
    <row r="14" spans="1:8" x14ac:dyDescent="0.2">
      <c r="A14" s="165"/>
      <c r="B14" s="166"/>
      <c r="C14" s="167"/>
      <c r="D14" s="168">
        <v>85412</v>
      </c>
      <c r="E14" s="169"/>
      <c r="F14" s="170">
        <v>175526</v>
      </c>
      <c r="G14" s="171"/>
      <c r="H14" s="172"/>
    </row>
    <row r="17" spans="1:11" x14ac:dyDescent="0.2">
      <c r="A17" s="149" t="s">
        <v>52</v>
      </c>
    </row>
    <row r="18" spans="1:11" x14ac:dyDescent="0.2">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2">
      <c r="A19" s="179" t="s">
        <v>53</v>
      </c>
      <c r="B19" s="179">
        <f>ROUND(VALUE(SUBSTITUTE(実質収支比率等に係る経年分析!F$48,"▲","-")),2)</f>
        <v>4.7300000000000004</v>
      </c>
      <c r="C19" s="179">
        <f>ROUND(VALUE(SUBSTITUTE(実質収支比率等に係る経年分析!G$48,"▲","-")),2)</f>
        <v>3.51</v>
      </c>
      <c r="D19" s="179">
        <f>ROUND(VALUE(SUBSTITUTE(実質収支比率等に係る経年分析!H$48,"▲","-")),2)</f>
        <v>5.5</v>
      </c>
      <c r="E19" s="179">
        <f>ROUND(VALUE(SUBSTITUTE(実質収支比率等に係る経年分析!I$48,"▲","-")),2)</f>
        <v>4.6399999999999997</v>
      </c>
      <c r="F19" s="179">
        <f>ROUND(VALUE(SUBSTITUTE(実質収支比率等に係る経年分析!J$48,"▲","-")),2)</f>
        <v>5.37</v>
      </c>
    </row>
    <row r="20" spans="1:11" x14ac:dyDescent="0.2">
      <c r="A20" s="179" t="s">
        <v>54</v>
      </c>
      <c r="B20" s="179">
        <f>ROUND(VALUE(SUBSTITUTE(実質収支比率等に係る経年分析!F$47,"▲","-")),2)</f>
        <v>79.569999999999993</v>
      </c>
      <c r="C20" s="179">
        <f>ROUND(VALUE(SUBSTITUTE(実質収支比率等に係る経年分析!G$47,"▲","-")),2)</f>
        <v>71.19</v>
      </c>
      <c r="D20" s="179">
        <f>ROUND(VALUE(SUBSTITUTE(実質収支比率等に係る経年分析!H$47,"▲","-")),2)</f>
        <v>73.94</v>
      </c>
      <c r="E20" s="179">
        <f>ROUND(VALUE(SUBSTITUTE(実質収支比率等に係る経年分析!I$47,"▲","-")),2)</f>
        <v>76.41</v>
      </c>
      <c r="F20" s="179">
        <f>ROUND(VALUE(SUBSTITUTE(実質収支比率等に係る経年分析!J$47,"▲","-")),2)</f>
        <v>72.86</v>
      </c>
    </row>
    <row r="21" spans="1:11" x14ac:dyDescent="0.2">
      <c r="A21" s="179" t="s">
        <v>55</v>
      </c>
      <c r="B21" s="179">
        <f>IF(ISNUMBER(VALUE(SUBSTITUTE(実質収支比率等に係る経年分析!F$49,"▲","-"))),ROUND(VALUE(SUBSTITUTE(実質収支比率等に係る経年分析!F$49,"▲","-")),2),NA())</f>
        <v>2.0299999999999998</v>
      </c>
      <c r="C21" s="179">
        <f>IF(ISNUMBER(VALUE(SUBSTITUTE(実質収支比率等に係る経年分析!G$49,"▲","-"))),ROUND(VALUE(SUBSTITUTE(実質収支比率等に係る経年分析!G$49,"▲","-")),2),NA())</f>
        <v>-11.28</v>
      </c>
      <c r="D21" s="179">
        <f>IF(ISNUMBER(VALUE(SUBSTITUTE(実質収支比率等に係る経年分析!H$49,"▲","-"))),ROUND(VALUE(SUBSTITUTE(実質収支比率等に係る経年分析!H$49,"▲","-")),2),NA())</f>
        <v>3.22</v>
      </c>
      <c r="E21" s="179">
        <f>IF(ISNUMBER(VALUE(SUBSTITUTE(実質収支比率等に係る経年分析!I$49,"▲","-"))),ROUND(VALUE(SUBSTITUTE(実質収支比率等に係る経年分析!I$49,"▲","-")),2),NA())</f>
        <v>2.69</v>
      </c>
      <c r="F21" s="179">
        <f>IF(ISNUMBER(VALUE(SUBSTITUTE(実質収支比率等に係る経年分析!J$49,"▲","-"))),ROUND(VALUE(SUBSTITUTE(実質収支比率等に係る経年分析!J$49,"▲","-")),2),NA())</f>
        <v>1.92</v>
      </c>
    </row>
    <row r="24" spans="1:11" x14ac:dyDescent="0.2">
      <c r="A24" s="149" t="s">
        <v>56</v>
      </c>
    </row>
    <row r="25" spans="1:11" x14ac:dyDescent="0.2">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2">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0.28999999999999998</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0.35</v>
      </c>
    </row>
    <row r="34" spans="1:16" x14ac:dyDescent="0.2">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0.45</v>
      </c>
    </row>
    <row r="35" spans="1:16" x14ac:dyDescent="0.2">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0.64</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4.7300000000000004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3.51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4.6500000000000004</v>
      </c>
    </row>
    <row r="39" spans="1:16" x14ac:dyDescent="0.2">
      <c r="A39" s="149" t="s">
        <v>59</v>
      </c>
    </row>
    <row r="40" spans="1:16" x14ac:dyDescent="0.2">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132</v>
      </c>
      <c r="E42" s="181"/>
      <c r="F42" s="181"/>
      <c r="G42" s="181">
        <f>'実質公債費比率（分子）の構造'!L$52</f>
        <v>131</v>
      </c>
      <c r="H42" s="181"/>
      <c r="I42" s="181"/>
      <c r="J42" s="181">
        <f>'実質公債費比率（分子）の構造'!M$52</f>
        <v>128</v>
      </c>
      <c r="K42" s="181"/>
      <c r="L42" s="181"/>
      <c r="M42" s="181">
        <f>'実質公債費比率（分子）の構造'!N$52</f>
        <v>134</v>
      </c>
      <c r="N42" s="181"/>
      <c r="O42" s="181"/>
      <c r="P42" s="181">
        <f>'実質公債費比率（分子）の構造'!O$52</f>
        <v>135</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f>'実質公債費比率（分子）の構造'!O$49</f>
        <v>9</v>
      </c>
      <c r="O45" s="181"/>
      <c r="P45" s="181"/>
    </row>
    <row r="46" spans="1:16" x14ac:dyDescent="0.2">
      <c r="A46" s="181" t="s">
        <v>66</v>
      </c>
      <c r="B46" s="181">
        <f>'実質公債費比率（分子）の構造'!K$48</f>
        <v>62</v>
      </c>
      <c r="C46" s="181"/>
      <c r="D46" s="181"/>
      <c r="E46" s="181">
        <f>'実質公債費比率（分子）の構造'!L$48</f>
        <v>63</v>
      </c>
      <c r="F46" s="181"/>
      <c r="G46" s="181"/>
      <c r="H46" s="181">
        <f>'実質公債費比率（分子）の構造'!M$48</f>
        <v>67</v>
      </c>
      <c r="I46" s="181"/>
      <c r="J46" s="181"/>
      <c r="K46" s="181">
        <f>'実質公債費比率（分子）の構造'!N$48</f>
        <v>66</v>
      </c>
      <c r="L46" s="181"/>
      <c r="M46" s="181"/>
      <c r="N46" s="181">
        <f>'実質公債費比率（分子）の構造'!O$48</f>
        <v>67</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6</v>
      </c>
      <c r="C49" s="181"/>
      <c r="D49" s="181"/>
      <c r="E49" s="181">
        <f>'実質公債費比率（分子）の構造'!L$45</f>
        <v>16</v>
      </c>
      <c r="F49" s="181"/>
      <c r="G49" s="181"/>
      <c r="H49" s="181">
        <f>'実質公債費比率（分子）の構造'!M$45</f>
        <v>18</v>
      </c>
      <c r="I49" s="181"/>
      <c r="J49" s="181"/>
      <c r="K49" s="181">
        <f>'実質公債費比率（分子）の構造'!N$45</f>
        <v>31</v>
      </c>
      <c r="L49" s="181"/>
      <c r="M49" s="181"/>
      <c r="N49" s="181">
        <f>'実質公債費比率（分子）の構造'!O$45</f>
        <v>35</v>
      </c>
      <c r="O49" s="181"/>
      <c r="P49" s="181"/>
    </row>
    <row r="50" spans="1:16" x14ac:dyDescent="0.2">
      <c r="A50" s="181" t="s">
        <v>70</v>
      </c>
      <c r="B50" s="181" t="e">
        <f>NA()</f>
        <v>#N/A</v>
      </c>
      <c r="C50" s="181">
        <f>IF(ISNUMBER('実質公債費比率（分子）の構造'!K$53),'実質公債費比率（分子）の構造'!K$53,NA())</f>
        <v>-64</v>
      </c>
      <c r="D50" s="181" t="e">
        <f>NA()</f>
        <v>#N/A</v>
      </c>
      <c r="E50" s="181" t="e">
        <f>NA()</f>
        <v>#N/A</v>
      </c>
      <c r="F50" s="181">
        <f>IF(ISNUMBER('実質公債費比率（分子）の構造'!L$53),'実質公債費比率（分子）の構造'!L$53,NA())</f>
        <v>-52</v>
      </c>
      <c r="G50" s="181" t="e">
        <f>NA()</f>
        <v>#N/A</v>
      </c>
      <c r="H50" s="181" t="e">
        <f>NA()</f>
        <v>#N/A</v>
      </c>
      <c r="I50" s="181">
        <f>IF(ISNUMBER('実質公債費比率（分子）の構造'!M$53),'実質公債費比率（分子）の構造'!M$53,NA())</f>
        <v>-43</v>
      </c>
      <c r="J50" s="181" t="e">
        <f>NA()</f>
        <v>#N/A</v>
      </c>
      <c r="K50" s="181" t="e">
        <f>NA()</f>
        <v>#N/A</v>
      </c>
      <c r="L50" s="181">
        <f>IF(ISNUMBER('実質公債費比率（分子）の構造'!N$53),'実質公債費比率（分子）の構造'!N$53,NA())</f>
        <v>-37</v>
      </c>
      <c r="M50" s="181" t="e">
        <f>NA()</f>
        <v>#N/A</v>
      </c>
      <c r="N50" s="181" t="e">
        <f>NA()</f>
        <v>#N/A</v>
      </c>
      <c r="O50" s="181">
        <f>IF(ISNUMBER('実質公債費比率（分子）の構造'!O$53),'実質公債費比率（分子）の構造'!O$53,NA())</f>
        <v>-24</v>
      </c>
      <c r="P50" s="181" t="e">
        <f>NA()</f>
        <v>#N/A</v>
      </c>
    </row>
    <row r="53" spans="1:16" x14ac:dyDescent="0.2">
      <c r="A53" s="149" t="s">
        <v>71</v>
      </c>
    </row>
    <row r="54" spans="1:16" x14ac:dyDescent="0.2">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1443</v>
      </c>
      <c r="E56" s="180"/>
      <c r="F56" s="180"/>
      <c r="G56" s="180">
        <f>'将来負担比率（分子）の構造'!J$52</f>
        <v>1487</v>
      </c>
      <c r="H56" s="180"/>
      <c r="I56" s="180"/>
      <c r="J56" s="180">
        <f>'将来負担比率（分子）の構造'!K$52</f>
        <v>1529</v>
      </c>
      <c r="K56" s="180"/>
      <c r="L56" s="180"/>
      <c r="M56" s="180">
        <f>'将来負担比率（分子）の構造'!L$52</f>
        <v>1504</v>
      </c>
      <c r="N56" s="180"/>
      <c r="O56" s="180"/>
      <c r="P56" s="180">
        <f>'将来負担比率（分子）の構造'!M$52</f>
        <v>1538</v>
      </c>
    </row>
    <row r="57" spans="1:16" x14ac:dyDescent="0.2">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40</v>
      </c>
      <c r="B58" s="180"/>
      <c r="C58" s="180"/>
      <c r="D58" s="180">
        <f>'将来負担比率（分子）の構造'!I$50</f>
        <v>2689</v>
      </c>
      <c r="E58" s="180"/>
      <c r="F58" s="180"/>
      <c r="G58" s="180">
        <f>'将来負担比率（分子）の構造'!J$50</f>
        <v>2325</v>
      </c>
      <c r="H58" s="180"/>
      <c r="I58" s="180"/>
      <c r="J58" s="180">
        <f>'将来負担比率（分子）の構造'!K$50</f>
        <v>2346</v>
      </c>
      <c r="K58" s="180"/>
      <c r="L58" s="180"/>
      <c r="M58" s="180">
        <f>'将来負担比率（分子）の構造'!L$50</f>
        <v>2416</v>
      </c>
      <c r="N58" s="180"/>
      <c r="O58" s="180"/>
      <c r="P58" s="180">
        <f>'将来負担比率（分子）の構造'!M$50</f>
        <v>2429</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172</v>
      </c>
      <c r="C62" s="180"/>
      <c r="D62" s="180"/>
      <c r="E62" s="180">
        <f>'将来負担比率（分子）の構造'!J$45</f>
        <v>438</v>
      </c>
      <c r="F62" s="180"/>
      <c r="G62" s="180"/>
      <c r="H62" s="180">
        <f>'将来負担比率（分子）の構造'!K$45</f>
        <v>143</v>
      </c>
      <c r="I62" s="180"/>
      <c r="J62" s="180"/>
      <c r="K62" s="180">
        <f>'将来負担比率（分子）の構造'!L$45</f>
        <v>129</v>
      </c>
      <c r="L62" s="180"/>
      <c r="M62" s="180"/>
      <c r="N62" s="180">
        <f>'将来負担比率（分子）の構造'!M$45</f>
        <v>93</v>
      </c>
      <c r="O62" s="180"/>
      <c r="P62" s="180"/>
    </row>
    <row r="63" spans="1:16" x14ac:dyDescent="0.2">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f>'将来負担比率（分子）の構造'!M$44</f>
        <v>9</v>
      </c>
      <c r="O63" s="180"/>
      <c r="P63" s="180"/>
    </row>
    <row r="64" spans="1:16" x14ac:dyDescent="0.2">
      <c r="A64" s="180" t="s">
        <v>32</v>
      </c>
      <c r="B64" s="180">
        <f>'将来負担比率（分子）の構造'!I$43</f>
        <v>585</v>
      </c>
      <c r="C64" s="180"/>
      <c r="D64" s="180"/>
      <c r="E64" s="180">
        <f>'将来負担比率（分子）の構造'!J$43</f>
        <v>578</v>
      </c>
      <c r="F64" s="180"/>
      <c r="G64" s="180"/>
      <c r="H64" s="180">
        <f>'将来負担比率（分子）の構造'!K$43</f>
        <v>569</v>
      </c>
      <c r="I64" s="180"/>
      <c r="J64" s="180"/>
      <c r="K64" s="180">
        <f>'将来負担比率（分子）の構造'!L$43</f>
        <v>537</v>
      </c>
      <c r="L64" s="180"/>
      <c r="M64" s="180"/>
      <c r="N64" s="180">
        <f>'将来負担比率（分子）の構造'!M$43</f>
        <v>493</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441</v>
      </c>
      <c r="C66" s="180"/>
      <c r="D66" s="180"/>
      <c r="E66" s="180">
        <f>'将来負担比率（分子）の構造'!J$41</f>
        <v>580</v>
      </c>
      <c r="F66" s="180"/>
      <c r="G66" s="180"/>
      <c r="H66" s="180">
        <f>'将来負担比率（分子）の構造'!K$41</f>
        <v>687</v>
      </c>
      <c r="I66" s="180"/>
      <c r="J66" s="180"/>
      <c r="K66" s="180">
        <f>'将来負担比率（分子）の構造'!L$41</f>
        <v>755</v>
      </c>
      <c r="L66" s="180"/>
      <c r="M66" s="180"/>
      <c r="N66" s="180">
        <f>'将来負担比率（分子）の構造'!M$41</f>
        <v>854</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H30</v>
      </c>
      <c r="C71" s="183" t="str">
        <f>基金残高に係る経年分析!G54</f>
        <v>R01</v>
      </c>
      <c r="D71" s="183" t="str">
        <f>基金残高に係る経年分析!H54</f>
        <v>R02</v>
      </c>
    </row>
    <row r="72" spans="1:16" x14ac:dyDescent="0.2">
      <c r="A72" s="183" t="s">
        <v>76</v>
      </c>
      <c r="B72" s="184">
        <f>基金残高に係る経年分析!F55</f>
        <v>1160</v>
      </c>
      <c r="C72" s="184">
        <f>基金残高に係る経年分析!G55</f>
        <v>1216</v>
      </c>
      <c r="D72" s="184">
        <f>基金残高に係る経年分析!H55</f>
        <v>1231</v>
      </c>
    </row>
    <row r="73" spans="1:16" x14ac:dyDescent="0.2">
      <c r="A73" s="183" t="s">
        <v>77</v>
      </c>
      <c r="B73" s="184" t="str">
        <f>基金残高に係る経年分析!F56</f>
        <v>-</v>
      </c>
      <c r="C73" s="184" t="str">
        <f>基金残高に係る経年分析!G56</f>
        <v>-</v>
      </c>
      <c r="D73" s="184" t="str">
        <f>基金残高に係る経年分析!H56</f>
        <v>-</v>
      </c>
    </row>
    <row r="74" spans="1:16" x14ac:dyDescent="0.2">
      <c r="A74" s="183" t="s">
        <v>78</v>
      </c>
      <c r="B74" s="184">
        <f>基金残高に係る経年分析!F57</f>
        <v>1158</v>
      </c>
      <c r="C74" s="184">
        <f>基金残高に係る経年分析!G57</f>
        <v>1173</v>
      </c>
      <c r="D74" s="184">
        <f>基金残高に係る経年分析!H57</f>
        <v>1161</v>
      </c>
    </row>
  </sheetData>
  <sheetProtection algorithmName="SHA-512" hashValue="scwbqSm+XyT6HtJPQ2OcTLAf9YGOpiNOBIfv8BMchA/WHeQW7XwcVjNkbVbHkFkPolPMyKbHZYWwn1Ek5A8KHA==" saltValue="omxbIjR/cmjV3VRxdc5d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5" customWidth="1"/>
    <col min="96" max="133" width="1.6640625" style="242"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9" t="s">
        <v>207</v>
      </c>
      <c r="DI1" s="800"/>
      <c r="DJ1" s="800"/>
      <c r="DK1" s="800"/>
      <c r="DL1" s="800"/>
      <c r="DM1" s="800"/>
      <c r="DN1" s="801"/>
      <c r="DO1" s="225"/>
      <c r="DP1" s="799" t="s">
        <v>208</v>
      </c>
      <c r="DQ1" s="800"/>
      <c r="DR1" s="800"/>
      <c r="DS1" s="800"/>
      <c r="DT1" s="800"/>
      <c r="DU1" s="800"/>
      <c r="DV1" s="800"/>
      <c r="DW1" s="800"/>
      <c r="DX1" s="800"/>
      <c r="DY1" s="800"/>
      <c r="DZ1" s="800"/>
      <c r="EA1" s="800"/>
      <c r="EB1" s="800"/>
      <c r="EC1" s="801"/>
      <c r="ED1" s="223"/>
      <c r="EE1" s="223"/>
      <c r="EF1" s="223"/>
      <c r="EG1" s="223"/>
      <c r="EH1" s="223"/>
      <c r="EI1" s="223"/>
      <c r="EJ1" s="223"/>
      <c r="EK1" s="223"/>
      <c r="EL1" s="223"/>
      <c r="EM1" s="223"/>
    </row>
    <row r="2" spans="2:143" ht="22.5" customHeight="1" x14ac:dyDescent="0.2">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41" t="s">
        <v>210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213</v>
      </c>
      <c r="S4" s="742"/>
      <c r="T4" s="742"/>
      <c r="U4" s="742"/>
      <c r="V4" s="742"/>
      <c r="W4" s="742"/>
      <c r="X4" s="742"/>
      <c r="Y4" s="743"/>
      <c r="Z4" s="741" t="s">
        <v>214</v>
      </c>
      <c r="AA4" s="742"/>
      <c r="AB4" s="742"/>
      <c r="AC4" s="743"/>
      <c r="AD4" s="741" t="s">
        <v>215</v>
      </c>
      <c r="AE4" s="742"/>
      <c r="AF4" s="742"/>
      <c r="AG4" s="742"/>
      <c r="AH4" s="742"/>
      <c r="AI4" s="742"/>
      <c r="AJ4" s="742"/>
      <c r="AK4" s="743"/>
      <c r="AL4" s="741" t="s">
        <v>214</v>
      </c>
      <c r="AM4" s="742"/>
      <c r="AN4" s="742"/>
      <c r="AO4" s="743"/>
      <c r="AP4" s="802" t="s">
        <v>216</v>
      </c>
      <c r="AQ4" s="802"/>
      <c r="AR4" s="802"/>
      <c r="AS4" s="802"/>
      <c r="AT4" s="802"/>
      <c r="AU4" s="802"/>
      <c r="AV4" s="802"/>
      <c r="AW4" s="802"/>
      <c r="AX4" s="802"/>
      <c r="AY4" s="802"/>
      <c r="AZ4" s="802"/>
      <c r="BA4" s="802"/>
      <c r="BB4" s="802"/>
      <c r="BC4" s="802"/>
      <c r="BD4" s="802"/>
      <c r="BE4" s="802"/>
      <c r="BF4" s="802"/>
      <c r="BG4" s="802" t="s">
        <v>217</v>
      </c>
      <c r="BH4" s="802"/>
      <c r="BI4" s="802"/>
      <c r="BJ4" s="802"/>
      <c r="BK4" s="802"/>
      <c r="BL4" s="802"/>
      <c r="BM4" s="802"/>
      <c r="BN4" s="802"/>
      <c r="BO4" s="802" t="s">
        <v>214</v>
      </c>
      <c r="BP4" s="802"/>
      <c r="BQ4" s="802"/>
      <c r="BR4" s="802"/>
      <c r="BS4" s="802" t="s">
        <v>218</v>
      </c>
      <c r="BT4" s="802"/>
      <c r="BU4" s="802"/>
      <c r="BV4" s="802"/>
      <c r="BW4" s="802"/>
      <c r="BX4" s="802"/>
      <c r="BY4" s="802"/>
      <c r="BZ4" s="802"/>
      <c r="CA4" s="802"/>
      <c r="CB4" s="802"/>
      <c r="CD4" s="784" t="s">
        <v>219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9" customFormat="1" ht="11.25" customHeight="1" x14ac:dyDescent="0.2">
      <c r="B5" s="748" t="s">
        <v>220</v>
      </c>
      <c r="C5" s="749"/>
      <c r="D5" s="749"/>
      <c r="E5" s="749"/>
      <c r="F5" s="749"/>
      <c r="G5" s="749"/>
      <c r="H5" s="749"/>
      <c r="I5" s="749"/>
      <c r="J5" s="749"/>
      <c r="K5" s="749"/>
      <c r="L5" s="749"/>
      <c r="M5" s="749"/>
      <c r="N5" s="749"/>
      <c r="O5" s="749"/>
      <c r="P5" s="749"/>
      <c r="Q5" s="750"/>
      <c r="R5" s="735">
        <v>1338892</v>
      </c>
      <c r="S5" s="736"/>
      <c r="T5" s="736"/>
      <c r="U5" s="736"/>
      <c r="V5" s="736"/>
      <c r="W5" s="736"/>
      <c r="X5" s="736"/>
      <c r="Y5" s="779"/>
      <c r="Z5" s="797">
        <v>49.1</v>
      </c>
      <c r="AA5" s="797"/>
      <c r="AB5" s="797"/>
      <c r="AC5" s="797"/>
      <c r="AD5" s="798">
        <v>1338892</v>
      </c>
      <c r="AE5" s="798"/>
      <c r="AF5" s="798"/>
      <c r="AG5" s="798"/>
      <c r="AH5" s="798"/>
      <c r="AI5" s="798"/>
      <c r="AJ5" s="798"/>
      <c r="AK5" s="798"/>
      <c r="AL5" s="780">
        <v>85.1</v>
      </c>
      <c r="AM5" s="753"/>
      <c r="AN5" s="753"/>
      <c r="AO5" s="781"/>
      <c r="AP5" s="748" t="s">
        <v>221</v>
      </c>
      <c r="AQ5" s="749"/>
      <c r="AR5" s="749"/>
      <c r="AS5" s="749"/>
      <c r="AT5" s="749"/>
      <c r="AU5" s="749"/>
      <c r="AV5" s="749"/>
      <c r="AW5" s="749"/>
      <c r="AX5" s="749"/>
      <c r="AY5" s="749"/>
      <c r="AZ5" s="749"/>
      <c r="BA5" s="749"/>
      <c r="BB5" s="749"/>
      <c r="BC5" s="749"/>
      <c r="BD5" s="749"/>
      <c r="BE5" s="749"/>
      <c r="BF5" s="750"/>
      <c r="BG5" s="680">
        <v>1338892</v>
      </c>
      <c r="BH5" s="681"/>
      <c r="BI5" s="681"/>
      <c r="BJ5" s="681"/>
      <c r="BK5" s="681"/>
      <c r="BL5" s="681"/>
      <c r="BM5" s="681"/>
      <c r="BN5" s="682"/>
      <c r="BO5" s="713">
        <v>100</v>
      </c>
      <c r="BP5" s="713"/>
      <c r="BQ5" s="713"/>
      <c r="BR5" s="713"/>
      <c r="BS5" s="714" t="s">
        <v>222</v>
      </c>
      <c r="BT5" s="714"/>
      <c r="BU5" s="714"/>
      <c r="BV5" s="714"/>
      <c r="BW5" s="714"/>
      <c r="BX5" s="714"/>
      <c r="BY5" s="714"/>
      <c r="BZ5" s="714"/>
      <c r="CA5" s="714"/>
      <c r="CB5" s="768"/>
      <c r="CD5" s="784" t="s">
        <v>216</v>
      </c>
      <c r="CE5" s="785"/>
      <c r="CF5" s="785"/>
      <c r="CG5" s="785"/>
      <c r="CH5" s="785"/>
      <c r="CI5" s="785"/>
      <c r="CJ5" s="785"/>
      <c r="CK5" s="785"/>
      <c r="CL5" s="785"/>
      <c r="CM5" s="785"/>
      <c r="CN5" s="785"/>
      <c r="CO5" s="785"/>
      <c r="CP5" s="785"/>
      <c r="CQ5" s="786"/>
      <c r="CR5" s="784" t="s">
        <v>223</v>
      </c>
      <c r="CS5" s="785"/>
      <c r="CT5" s="785"/>
      <c r="CU5" s="785"/>
      <c r="CV5" s="785"/>
      <c r="CW5" s="785"/>
      <c r="CX5" s="785"/>
      <c r="CY5" s="786"/>
      <c r="CZ5" s="784" t="s">
        <v>214</v>
      </c>
      <c r="DA5" s="785"/>
      <c r="DB5" s="785"/>
      <c r="DC5" s="786"/>
      <c r="DD5" s="784" t="s">
        <v>224</v>
      </c>
      <c r="DE5" s="785"/>
      <c r="DF5" s="785"/>
      <c r="DG5" s="785"/>
      <c r="DH5" s="785"/>
      <c r="DI5" s="785"/>
      <c r="DJ5" s="785"/>
      <c r="DK5" s="785"/>
      <c r="DL5" s="785"/>
      <c r="DM5" s="785"/>
      <c r="DN5" s="785"/>
      <c r="DO5" s="785"/>
      <c r="DP5" s="786"/>
      <c r="DQ5" s="784" t="s">
        <v>225</v>
      </c>
      <c r="DR5" s="785"/>
      <c r="DS5" s="785"/>
      <c r="DT5" s="785"/>
      <c r="DU5" s="785"/>
      <c r="DV5" s="785"/>
      <c r="DW5" s="785"/>
      <c r="DX5" s="785"/>
      <c r="DY5" s="785"/>
      <c r="DZ5" s="785"/>
      <c r="EA5" s="785"/>
      <c r="EB5" s="785"/>
      <c r="EC5" s="786"/>
    </row>
    <row r="6" spans="2:143" ht="11.25" customHeight="1" x14ac:dyDescent="0.2">
      <c r="B6" s="677" t="s">
        <v>226</v>
      </c>
      <c r="C6" s="678"/>
      <c r="D6" s="678"/>
      <c r="E6" s="678"/>
      <c r="F6" s="678"/>
      <c r="G6" s="678"/>
      <c r="H6" s="678"/>
      <c r="I6" s="678"/>
      <c r="J6" s="678"/>
      <c r="K6" s="678"/>
      <c r="L6" s="678"/>
      <c r="M6" s="678"/>
      <c r="N6" s="678"/>
      <c r="O6" s="678"/>
      <c r="P6" s="678"/>
      <c r="Q6" s="679"/>
      <c r="R6" s="680">
        <v>18370</v>
      </c>
      <c r="S6" s="681"/>
      <c r="T6" s="681"/>
      <c r="U6" s="681"/>
      <c r="V6" s="681"/>
      <c r="W6" s="681"/>
      <c r="X6" s="681"/>
      <c r="Y6" s="682"/>
      <c r="Z6" s="713">
        <v>0.7</v>
      </c>
      <c r="AA6" s="713"/>
      <c r="AB6" s="713"/>
      <c r="AC6" s="713"/>
      <c r="AD6" s="714">
        <v>18370</v>
      </c>
      <c r="AE6" s="714"/>
      <c r="AF6" s="714"/>
      <c r="AG6" s="714"/>
      <c r="AH6" s="714"/>
      <c r="AI6" s="714"/>
      <c r="AJ6" s="714"/>
      <c r="AK6" s="714"/>
      <c r="AL6" s="683">
        <v>1.2</v>
      </c>
      <c r="AM6" s="684"/>
      <c r="AN6" s="684"/>
      <c r="AO6" s="715"/>
      <c r="AP6" s="677" t="s">
        <v>227</v>
      </c>
      <c r="AQ6" s="678"/>
      <c r="AR6" s="678"/>
      <c r="AS6" s="678"/>
      <c r="AT6" s="678"/>
      <c r="AU6" s="678"/>
      <c r="AV6" s="678"/>
      <c r="AW6" s="678"/>
      <c r="AX6" s="678"/>
      <c r="AY6" s="678"/>
      <c r="AZ6" s="678"/>
      <c r="BA6" s="678"/>
      <c r="BB6" s="678"/>
      <c r="BC6" s="678"/>
      <c r="BD6" s="678"/>
      <c r="BE6" s="678"/>
      <c r="BF6" s="679"/>
      <c r="BG6" s="680">
        <v>1338892</v>
      </c>
      <c r="BH6" s="681"/>
      <c r="BI6" s="681"/>
      <c r="BJ6" s="681"/>
      <c r="BK6" s="681"/>
      <c r="BL6" s="681"/>
      <c r="BM6" s="681"/>
      <c r="BN6" s="682"/>
      <c r="BO6" s="713">
        <v>100</v>
      </c>
      <c r="BP6" s="713"/>
      <c r="BQ6" s="713"/>
      <c r="BR6" s="713"/>
      <c r="BS6" s="714" t="s">
        <v>228</v>
      </c>
      <c r="BT6" s="714"/>
      <c r="BU6" s="714"/>
      <c r="BV6" s="714"/>
      <c r="BW6" s="714"/>
      <c r="BX6" s="714"/>
      <c r="BY6" s="714"/>
      <c r="BZ6" s="714"/>
      <c r="CA6" s="714"/>
      <c r="CB6" s="768"/>
      <c r="CD6" s="738" t="s">
        <v>229</v>
      </c>
      <c r="CE6" s="739"/>
      <c r="CF6" s="739"/>
      <c r="CG6" s="739"/>
      <c r="CH6" s="739"/>
      <c r="CI6" s="739"/>
      <c r="CJ6" s="739"/>
      <c r="CK6" s="739"/>
      <c r="CL6" s="739"/>
      <c r="CM6" s="739"/>
      <c r="CN6" s="739"/>
      <c r="CO6" s="739"/>
      <c r="CP6" s="739"/>
      <c r="CQ6" s="740"/>
      <c r="CR6" s="680">
        <v>73412</v>
      </c>
      <c r="CS6" s="681"/>
      <c r="CT6" s="681"/>
      <c r="CU6" s="681"/>
      <c r="CV6" s="681"/>
      <c r="CW6" s="681"/>
      <c r="CX6" s="681"/>
      <c r="CY6" s="682"/>
      <c r="CZ6" s="780">
        <v>2.8</v>
      </c>
      <c r="DA6" s="753"/>
      <c r="DB6" s="753"/>
      <c r="DC6" s="783"/>
      <c r="DD6" s="686" t="s">
        <v>222</v>
      </c>
      <c r="DE6" s="681"/>
      <c r="DF6" s="681"/>
      <c r="DG6" s="681"/>
      <c r="DH6" s="681"/>
      <c r="DI6" s="681"/>
      <c r="DJ6" s="681"/>
      <c r="DK6" s="681"/>
      <c r="DL6" s="681"/>
      <c r="DM6" s="681"/>
      <c r="DN6" s="681"/>
      <c r="DO6" s="681"/>
      <c r="DP6" s="682"/>
      <c r="DQ6" s="686">
        <v>73412</v>
      </c>
      <c r="DR6" s="681"/>
      <c r="DS6" s="681"/>
      <c r="DT6" s="681"/>
      <c r="DU6" s="681"/>
      <c r="DV6" s="681"/>
      <c r="DW6" s="681"/>
      <c r="DX6" s="681"/>
      <c r="DY6" s="681"/>
      <c r="DZ6" s="681"/>
      <c r="EA6" s="681"/>
      <c r="EB6" s="681"/>
      <c r="EC6" s="726"/>
    </row>
    <row r="7" spans="2:143" ht="11.25" customHeight="1" x14ac:dyDescent="0.2">
      <c r="B7" s="677" t="s">
        <v>230</v>
      </c>
      <c r="C7" s="678"/>
      <c r="D7" s="678"/>
      <c r="E7" s="678"/>
      <c r="F7" s="678"/>
      <c r="G7" s="678"/>
      <c r="H7" s="678"/>
      <c r="I7" s="678"/>
      <c r="J7" s="678"/>
      <c r="K7" s="678"/>
      <c r="L7" s="678"/>
      <c r="M7" s="678"/>
      <c r="N7" s="678"/>
      <c r="O7" s="678"/>
      <c r="P7" s="678"/>
      <c r="Q7" s="679"/>
      <c r="R7" s="680">
        <v>228</v>
      </c>
      <c r="S7" s="681"/>
      <c r="T7" s="681"/>
      <c r="U7" s="681"/>
      <c r="V7" s="681"/>
      <c r="W7" s="681"/>
      <c r="X7" s="681"/>
      <c r="Y7" s="682"/>
      <c r="Z7" s="713">
        <v>0</v>
      </c>
      <c r="AA7" s="713"/>
      <c r="AB7" s="713"/>
      <c r="AC7" s="713"/>
      <c r="AD7" s="714">
        <v>228</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167316</v>
      </c>
      <c r="BH7" s="681"/>
      <c r="BI7" s="681"/>
      <c r="BJ7" s="681"/>
      <c r="BK7" s="681"/>
      <c r="BL7" s="681"/>
      <c r="BM7" s="681"/>
      <c r="BN7" s="682"/>
      <c r="BO7" s="713">
        <v>12.5</v>
      </c>
      <c r="BP7" s="713"/>
      <c r="BQ7" s="713"/>
      <c r="BR7" s="713"/>
      <c r="BS7" s="714" t="s">
        <v>232</v>
      </c>
      <c r="BT7" s="714"/>
      <c r="BU7" s="714"/>
      <c r="BV7" s="714"/>
      <c r="BW7" s="714"/>
      <c r="BX7" s="714"/>
      <c r="BY7" s="714"/>
      <c r="BZ7" s="714"/>
      <c r="CA7" s="714"/>
      <c r="CB7" s="768"/>
      <c r="CD7" s="727" t="s">
        <v>233</v>
      </c>
      <c r="CE7" s="724"/>
      <c r="CF7" s="724"/>
      <c r="CG7" s="724"/>
      <c r="CH7" s="724"/>
      <c r="CI7" s="724"/>
      <c r="CJ7" s="724"/>
      <c r="CK7" s="724"/>
      <c r="CL7" s="724"/>
      <c r="CM7" s="724"/>
      <c r="CN7" s="724"/>
      <c r="CO7" s="724"/>
      <c r="CP7" s="724"/>
      <c r="CQ7" s="725"/>
      <c r="CR7" s="680">
        <v>803406</v>
      </c>
      <c r="CS7" s="681"/>
      <c r="CT7" s="681"/>
      <c r="CU7" s="681"/>
      <c r="CV7" s="681"/>
      <c r="CW7" s="681"/>
      <c r="CX7" s="681"/>
      <c r="CY7" s="682"/>
      <c r="CZ7" s="713">
        <v>31</v>
      </c>
      <c r="DA7" s="713"/>
      <c r="DB7" s="713"/>
      <c r="DC7" s="713"/>
      <c r="DD7" s="686">
        <v>27571</v>
      </c>
      <c r="DE7" s="681"/>
      <c r="DF7" s="681"/>
      <c r="DG7" s="681"/>
      <c r="DH7" s="681"/>
      <c r="DI7" s="681"/>
      <c r="DJ7" s="681"/>
      <c r="DK7" s="681"/>
      <c r="DL7" s="681"/>
      <c r="DM7" s="681"/>
      <c r="DN7" s="681"/>
      <c r="DO7" s="681"/>
      <c r="DP7" s="682"/>
      <c r="DQ7" s="686">
        <v>488162</v>
      </c>
      <c r="DR7" s="681"/>
      <c r="DS7" s="681"/>
      <c r="DT7" s="681"/>
      <c r="DU7" s="681"/>
      <c r="DV7" s="681"/>
      <c r="DW7" s="681"/>
      <c r="DX7" s="681"/>
      <c r="DY7" s="681"/>
      <c r="DZ7" s="681"/>
      <c r="EA7" s="681"/>
      <c r="EB7" s="681"/>
      <c r="EC7" s="726"/>
    </row>
    <row r="8" spans="2:143" ht="11.25" customHeight="1" x14ac:dyDescent="0.2">
      <c r="B8" s="677" t="s">
        <v>234</v>
      </c>
      <c r="C8" s="678"/>
      <c r="D8" s="678"/>
      <c r="E8" s="678"/>
      <c r="F8" s="678"/>
      <c r="G8" s="678"/>
      <c r="H8" s="678"/>
      <c r="I8" s="678"/>
      <c r="J8" s="678"/>
      <c r="K8" s="678"/>
      <c r="L8" s="678"/>
      <c r="M8" s="678"/>
      <c r="N8" s="678"/>
      <c r="O8" s="678"/>
      <c r="P8" s="678"/>
      <c r="Q8" s="679"/>
      <c r="R8" s="680">
        <v>1934</v>
      </c>
      <c r="S8" s="681"/>
      <c r="T8" s="681"/>
      <c r="U8" s="681"/>
      <c r="V8" s="681"/>
      <c r="W8" s="681"/>
      <c r="X8" s="681"/>
      <c r="Y8" s="682"/>
      <c r="Z8" s="713">
        <v>0.1</v>
      </c>
      <c r="AA8" s="713"/>
      <c r="AB8" s="713"/>
      <c r="AC8" s="713"/>
      <c r="AD8" s="714">
        <v>1934</v>
      </c>
      <c r="AE8" s="714"/>
      <c r="AF8" s="714"/>
      <c r="AG8" s="714"/>
      <c r="AH8" s="714"/>
      <c r="AI8" s="714"/>
      <c r="AJ8" s="714"/>
      <c r="AK8" s="714"/>
      <c r="AL8" s="683">
        <v>0.1</v>
      </c>
      <c r="AM8" s="684"/>
      <c r="AN8" s="684"/>
      <c r="AO8" s="715"/>
      <c r="AP8" s="677" t="s">
        <v>235</v>
      </c>
      <c r="AQ8" s="678"/>
      <c r="AR8" s="678"/>
      <c r="AS8" s="678"/>
      <c r="AT8" s="678"/>
      <c r="AU8" s="678"/>
      <c r="AV8" s="678"/>
      <c r="AW8" s="678"/>
      <c r="AX8" s="678"/>
      <c r="AY8" s="678"/>
      <c r="AZ8" s="678"/>
      <c r="BA8" s="678"/>
      <c r="BB8" s="678"/>
      <c r="BC8" s="678"/>
      <c r="BD8" s="678"/>
      <c r="BE8" s="678"/>
      <c r="BF8" s="679"/>
      <c r="BG8" s="680">
        <v>5442</v>
      </c>
      <c r="BH8" s="681"/>
      <c r="BI8" s="681"/>
      <c r="BJ8" s="681"/>
      <c r="BK8" s="681"/>
      <c r="BL8" s="681"/>
      <c r="BM8" s="681"/>
      <c r="BN8" s="682"/>
      <c r="BO8" s="713">
        <v>0.4</v>
      </c>
      <c r="BP8" s="713"/>
      <c r="BQ8" s="713"/>
      <c r="BR8" s="713"/>
      <c r="BS8" s="686" t="s">
        <v>232</v>
      </c>
      <c r="BT8" s="681"/>
      <c r="BU8" s="681"/>
      <c r="BV8" s="681"/>
      <c r="BW8" s="681"/>
      <c r="BX8" s="681"/>
      <c r="BY8" s="681"/>
      <c r="BZ8" s="681"/>
      <c r="CA8" s="681"/>
      <c r="CB8" s="726"/>
      <c r="CD8" s="727" t="s">
        <v>236</v>
      </c>
      <c r="CE8" s="724"/>
      <c r="CF8" s="724"/>
      <c r="CG8" s="724"/>
      <c r="CH8" s="724"/>
      <c r="CI8" s="724"/>
      <c r="CJ8" s="724"/>
      <c r="CK8" s="724"/>
      <c r="CL8" s="724"/>
      <c r="CM8" s="724"/>
      <c r="CN8" s="724"/>
      <c r="CO8" s="724"/>
      <c r="CP8" s="724"/>
      <c r="CQ8" s="725"/>
      <c r="CR8" s="680">
        <v>421049</v>
      </c>
      <c r="CS8" s="681"/>
      <c r="CT8" s="681"/>
      <c r="CU8" s="681"/>
      <c r="CV8" s="681"/>
      <c r="CW8" s="681"/>
      <c r="CX8" s="681"/>
      <c r="CY8" s="682"/>
      <c r="CZ8" s="713">
        <v>16.3</v>
      </c>
      <c r="DA8" s="713"/>
      <c r="DB8" s="713"/>
      <c r="DC8" s="713"/>
      <c r="DD8" s="686" t="s">
        <v>222</v>
      </c>
      <c r="DE8" s="681"/>
      <c r="DF8" s="681"/>
      <c r="DG8" s="681"/>
      <c r="DH8" s="681"/>
      <c r="DI8" s="681"/>
      <c r="DJ8" s="681"/>
      <c r="DK8" s="681"/>
      <c r="DL8" s="681"/>
      <c r="DM8" s="681"/>
      <c r="DN8" s="681"/>
      <c r="DO8" s="681"/>
      <c r="DP8" s="682"/>
      <c r="DQ8" s="686">
        <v>258771</v>
      </c>
      <c r="DR8" s="681"/>
      <c r="DS8" s="681"/>
      <c r="DT8" s="681"/>
      <c r="DU8" s="681"/>
      <c r="DV8" s="681"/>
      <c r="DW8" s="681"/>
      <c r="DX8" s="681"/>
      <c r="DY8" s="681"/>
      <c r="DZ8" s="681"/>
      <c r="EA8" s="681"/>
      <c r="EB8" s="681"/>
      <c r="EC8" s="726"/>
    </row>
    <row r="9" spans="2:143" ht="11.25" customHeight="1" x14ac:dyDescent="0.2">
      <c r="B9" s="677" t="s">
        <v>237</v>
      </c>
      <c r="C9" s="678"/>
      <c r="D9" s="678"/>
      <c r="E9" s="678"/>
      <c r="F9" s="678"/>
      <c r="G9" s="678"/>
      <c r="H9" s="678"/>
      <c r="I9" s="678"/>
      <c r="J9" s="678"/>
      <c r="K9" s="678"/>
      <c r="L9" s="678"/>
      <c r="M9" s="678"/>
      <c r="N9" s="678"/>
      <c r="O9" s="678"/>
      <c r="P9" s="678"/>
      <c r="Q9" s="679"/>
      <c r="R9" s="680">
        <v>2278</v>
      </c>
      <c r="S9" s="681"/>
      <c r="T9" s="681"/>
      <c r="U9" s="681"/>
      <c r="V9" s="681"/>
      <c r="W9" s="681"/>
      <c r="X9" s="681"/>
      <c r="Y9" s="682"/>
      <c r="Z9" s="713">
        <v>0.1</v>
      </c>
      <c r="AA9" s="713"/>
      <c r="AB9" s="713"/>
      <c r="AC9" s="713"/>
      <c r="AD9" s="714">
        <v>2278</v>
      </c>
      <c r="AE9" s="714"/>
      <c r="AF9" s="714"/>
      <c r="AG9" s="714"/>
      <c r="AH9" s="714"/>
      <c r="AI9" s="714"/>
      <c r="AJ9" s="714"/>
      <c r="AK9" s="714"/>
      <c r="AL9" s="683">
        <v>0.1</v>
      </c>
      <c r="AM9" s="684"/>
      <c r="AN9" s="684"/>
      <c r="AO9" s="715"/>
      <c r="AP9" s="677" t="s">
        <v>238</v>
      </c>
      <c r="AQ9" s="678"/>
      <c r="AR9" s="678"/>
      <c r="AS9" s="678"/>
      <c r="AT9" s="678"/>
      <c r="AU9" s="678"/>
      <c r="AV9" s="678"/>
      <c r="AW9" s="678"/>
      <c r="AX9" s="678"/>
      <c r="AY9" s="678"/>
      <c r="AZ9" s="678"/>
      <c r="BA9" s="678"/>
      <c r="BB9" s="678"/>
      <c r="BC9" s="678"/>
      <c r="BD9" s="678"/>
      <c r="BE9" s="678"/>
      <c r="BF9" s="679"/>
      <c r="BG9" s="680">
        <v>149432</v>
      </c>
      <c r="BH9" s="681"/>
      <c r="BI9" s="681"/>
      <c r="BJ9" s="681"/>
      <c r="BK9" s="681"/>
      <c r="BL9" s="681"/>
      <c r="BM9" s="681"/>
      <c r="BN9" s="682"/>
      <c r="BO9" s="713">
        <v>11.2</v>
      </c>
      <c r="BP9" s="713"/>
      <c r="BQ9" s="713"/>
      <c r="BR9" s="713"/>
      <c r="BS9" s="686" t="s">
        <v>126</v>
      </c>
      <c r="BT9" s="681"/>
      <c r="BU9" s="681"/>
      <c r="BV9" s="681"/>
      <c r="BW9" s="681"/>
      <c r="BX9" s="681"/>
      <c r="BY9" s="681"/>
      <c r="BZ9" s="681"/>
      <c r="CA9" s="681"/>
      <c r="CB9" s="726"/>
      <c r="CD9" s="727" t="s">
        <v>239</v>
      </c>
      <c r="CE9" s="724"/>
      <c r="CF9" s="724"/>
      <c r="CG9" s="724"/>
      <c r="CH9" s="724"/>
      <c r="CI9" s="724"/>
      <c r="CJ9" s="724"/>
      <c r="CK9" s="724"/>
      <c r="CL9" s="724"/>
      <c r="CM9" s="724"/>
      <c r="CN9" s="724"/>
      <c r="CO9" s="724"/>
      <c r="CP9" s="724"/>
      <c r="CQ9" s="725"/>
      <c r="CR9" s="680">
        <v>198569</v>
      </c>
      <c r="CS9" s="681"/>
      <c r="CT9" s="681"/>
      <c r="CU9" s="681"/>
      <c r="CV9" s="681"/>
      <c r="CW9" s="681"/>
      <c r="CX9" s="681"/>
      <c r="CY9" s="682"/>
      <c r="CZ9" s="713">
        <v>7.7</v>
      </c>
      <c r="DA9" s="713"/>
      <c r="DB9" s="713"/>
      <c r="DC9" s="713"/>
      <c r="DD9" s="686">
        <v>12758</v>
      </c>
      <c r="DE9" s="681"/>
      <c r="DF9" s="681"/>
      <c r="DG9" s="681"/>
      <c r="DH9" s="681"/>
      <c r="DI9" s="681"/>
      <c r="DJ9" s="681"/>
      <c r="DK9" s="681"/>
      <c r="DL9" s="681"/>
      <c r="DM9" s="681"/>
      <c r="DN9" s="681"/>
      <c r="DO9" s="681"/>
      <c r="DP9" s="682"/>
      <c r="DQ9" s="686">
        <v>167407</v>
      </c>
      <c r="DR9" s="681"/>
      <c r="DS9" s="681"/>
      <c r="DT9" s="681"/>
      <c r="DU9" s="681"/>
      <c r="DV9" s="681"/>
      <c r="DW9" s="681"/>
      <c r="DX9" s="681"/>
      <c r="DY9" s="681"/>
      <c r="DZ9" s="681"/>
      <c r="EA9" s="681"/>
      <c r="EB9" s="681"/>
      <c r="EC9" s="726"/>
    </row>
    <row r="10" spans="2:143" ht="11.25" customHeight="1" x14ac:dyDescent="0.2">
      <c r="B10" s="677" t="s">
        <v>240</v>
      </c>
      <c r="C10" s="678"/>
      <c r="D10" s="678"/>
      <c r="E10" s="678"/>
      <c r="F10" s="678"/>
      <c r="G10" s="678"/>
      <c r="H10" s="678"/>
      <c r="I10" s="678"/>
      <c r="J10" s="678"/>
      <c r="K10" s="678"/>
      <c r="L10" s="678"/>
      <c r="M10" s="678"/>
      <c r="N10" s="678"/>
      <c r="O10" s="678"/>
      <c r="P10" s="678"/>
      <c r="Q10" s="679"/>
      <c r="R10" s="680" t="s">
        <v>222</v>
      </c>
      <c r="S10" s="681"/>
      <c r="T10" s="681"/>
      <c r="U10" s="681"/>
      <c r="V10" s="681"/>
      <c r="W10" s="681"/>
      <c r="X10" s="681"/>
      <c r="Y10" s="682"/>
      <c r="Z10" s="713" t="s">
        <v>232</v>
      </c>
      <c r="AA10" s="713"/>
      <c r="AB10" s="713"/>
      <c r="AC10" s="713"/>
      <c r="AD10" s="714" t="s">
        <v>228</v>
      </c>
      <c r="AE10" s="714"/>
      <c r="AF10" s="714"/>
      <c r="AG10" s="714"/>
      <c r="AH10" s="714"/>
      <c r="AI10" s="714"/>
      <c r="AJ10" s="714"/>
      <c r="AK10" s="714"/>
      <c r="AL10" s="683" t="s">
        <v>232</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8457</v>
      </c>
      <c r="BH10" s="681"/>
      <c r="BI10" s="681"/>
      <c r="BJ10" s="681"/>
      <c r="BK10" s="681"/>
      <c r="BL10" s="681"/>
      <c r="BM10" s="681"/>
      <c r="BN10" s="682"/>
      <c r="BO10" s="713">
        <v>0.6</v>
      </c>
      <c r="BP10" s="713"/>
      <c r="BQ10" s="713"/>
      <c r="BR10" s="713"/>
      <c r="BS10" s="686" t="s">
        <v>228</v>
      </c>
      <c r="BT10" s="681"/>
      <c r="BU10" s="681"/>
      <c r="BV10" s="681"/>
      <c r="BW10" s="681"/>
      <c r="BX10" s="681"/>
      <c r="BY10" s="681"/>
      <c r="BZ10" s="681"/>
      <c r="CA10" s="681"/>
      <c r="CB10" s="726"/>
      <c r="CD10" s="727" t="s">
        <v>242</v>
      </c>
      <c r="CE10" s="724"/>
      <c r="CF10" s="724"/>
      <c r="CG10" s="724"/>
      <c r="CH10" s="724"/>
      <c r="CI10" s="724"/>
      <c r="CJ10" s="724"/>
      <c r="CK10" s="724"/>
      <c r="CL10" s="724"/>
      <c r="CM10" s="724"/>
      <c r="CN10" s="724"/>
      <c r="CO10" s="724"/>
      <c r="CP10" s="724"/>
      <c r="CQ10" s="725"/>
      <c r="CR10" s="680" t="s">
        <v>222</v>
      </c>
      <c r="CS10" s="681"/>
      <c r="CT10" s="681"/>
      <c r="CU10" s="681"/>
      <c r="CV10" s="681"/>
      <c r="CW10" s="681"/>
      <c r="CX10" s="681"/>
      <c r="CY10" s="682"/>
      <c r="CZ10" s="713" t="s">
        <v>126</v>
      </c>
      <c r="DA10" s="713"/>
      <c r="DB10" s="713"/>
      <c r="DC10" s="713"/>
      <c r="DD10" s="686" t="s">
        <v>228</v>
      </c>
      <c r="DE10" s="681"/>
      <c r="DF10" s="681"/>
      <c r="DG10" s="681"/>
      <c r="DH10" s="681"/>
      <c r="DI10" s="681"/>
      <c r="DJ10" s="681"/>
      <c r="DK10" s="681"/>
      <c r="DL10" s="681"/>
      <c r="DM10" s="681"/>
      <c r="DN10" s="681"/>
      <c r="DO10" s="681"/>
      <c r="DP10" s="682"/>
      <c r="DQ10" s="686" t="s">
        <v>126</v>
      </c>
      <c r="DR10" s="681"/>
      <c r="DS10" s="681"/>
      <c r="DT10" s="681"/>
      <c r="DU10" s="681"/>
      <c r="DV10" s="681"/>
      <c r="DW10" s="681"/>
      <c r="DX10" s="681"/>
      <c r="DY10" s="681"/>
      <c r="DZ10" s="681"/>
      <c r="EA10" s="681"/>
      <c r="EB10" s="681"/>
      <c r="EC10" s="726"/>
    </row>
    <row r="11" spans="2:143" ht="11.25" customHeight="1" x14ac:dyDescent="0.2">
      <c r="B11" s="677" t="s">
        <v>243</v>
      </c>
      <c r="C11" s="678"/>
      <c r="D11" s="678"/>
      <c r="E11" s="678"/>
      <c r="F11" s="678"/>
      <c r="G11" s="678"/>
      <c r="H11" s="678"/>
      <c r="I11" s="678"/>
      <c r="J11" s="678"/>
      <c r="K11" s="678"/>
      <c r="L11" s="678"/>
      <c r="M11" s="678"/>
      <c r="N11" s="678"/>
      <c r="O11" s="678"/>
      <c r="P11" s="678"/>
      <c r="Q11" s="679"/>
      <c r="R11" s="680">
        <v>69122</v>
      </c>
      <c r="S11" s="681"/>
      <c r="T11" s="681"/>
      <c r="U11" s="681"/>
      <c r="V11" s="681"/>
      <c r="W11" s="681"/>
      <c r="X11" s="681"/>
      <c r="Y11" s="682"/>
      <c r="Z11" s="683">
        <v>2.5</v>
      </c>
      <c r="AA11" s="684"/>
      <c r="AB11" s="684"/>
      <c r="AC11" s="685"/>
      <c r="AD11" s="686">
        <v>69122</v>
      </c>
      <c r="AE11" s="681"/>
      <c r="AF11" s="681"/>
      <c r="AG11" s="681"/>
      <c r="AH11" s="681"/>
      <c r="AI11" s="681"/>
      <c r="AJ11" s="681"/>
      <c r="AK11" s="682"/>
      <c r="AL11" s="683">
        <v>4.4000000000000004</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3985</v>
      </c>
      <c r="BH11" s="681"/>
      <c r="BI11" s="681"/>
      <c r="BJ11" s="681"/>
      <c r="BK11" s="681"/>
      <c r="BL11" s="681"/>
      <c r="BM11" s="681"/>
      <c r="BN11" s="682"/>
      <c r="BO11" s="713">
        <v>0.3</v>
      </c>
      <c r="BP11" s="713"/>
      <c r="BQ11" s="713"/>
      <c r="BR11" s="713"/>
      <c r="BS11" s="686" t="s">
        <v>222</v>
      </c>
      <c r="BT11" s="681"/>
      <c r="BU11" s="681"/>
      <c r="BV11" s="681"/>
      <c r="BW11" s="681"/>
      <c r="BX11" s="681"/>
      <c r="BY11" s="681"/>
      <c r="BZ11" s="681"/>
      <c r="CA11" s="681"/>
      <c r="CB11" s="726"/>
      <c r="CD11" s="727" t="s">
        <v>245</v>
      </c>
      <c r="CE11" s="724"/>
      <c r="CF11" s="724"/>
      <c r="CG11" s="724"/>
      <c r="CH11" s="724"/>
      <c r="CI11" s="724"/>
      <c r="CJ11" s="724"/>
      <c r="CK11" s="724"/>
      <c r="CL11" s="724"/>
      <c r="CM11" s="724"/>
      <c r="CN11" s="724"/>
      <c r="CO11" s="724"/>
      <c r="CP11" s="724"/>
      <c r="CQ11" s="725"/>
      <c r="CR11" s="680">
        <v>159894</v>
      </c>
      <c r="CS11" s="681"/>
      <c r="CT11" s="681"/>
      <c r="CU11" s="681"/>
      <c r="CV11" s="681"/>
      <c r="CW11" s="681"/>
      <c r="CX11" s="681"/>
      <c r="CY11" s="682"/>
      <c r="CZ11" s="713">
        <v>6.2</v>
      </c>
      <c r="DA11" s="713"/>
      <c r="DB11" s="713"/>
      <c r="DC11" s="713"/>
      <c r="DD11" s="686">
        <v>100279</v>
      </c>
      <c r="DE11" s="681"/>
      <c r="DF11" s="681"/>
      <c r="DG11" s="681"/>
      <c r="DH11" s="681"/>
      <c r="DI11" s="681"/>
      <c r="DJ11" s="681"/>
      <c r="DK11" s="681"/>
      <c r="DL11" s="681"/>
      <c r="DM11" s="681"/>
      <c r="DN11" s="681"/>
      <c r="DO11" s="681"/>
      <c r="DP11" s="682"/>
      <c r="DQ11" s="686">
        <v>64129</v>
      </c>
      <c r="DR11" s="681"/>
      <c r="DS11" s="681"/>
      <c r="DT11" s="681"/>
      <c r="DU11" s="681"/>
      <c r="DV11" s="681"/>
      <c r="DW11" s="681"/>
      <c r="DX11" s="681"/>
      <c r="DY11" s="681"/>
      <c r="DZ11" s="681"/>
      <c r="EA11" s="681"/>
      <c r="EB11" s="681"/>
      <c r="EC11" s="726"/>
    </row>
    <row r="12" spans="2:143" ht="11.25" customHeight="1" x14ac:dyDescent="0.2">
      <c r="B12" s="677" t="s">
        <v>246</v>
      </c>
      <c r="C12" s="678"/>
      <c r="D12" s="678"/>
      <c r="E12" s="678"/>
      <c r="F12" s="678"/>
      <c r="G12" s="678"/>
      <c r="H12" s="678"/>
      <c r="I12" s="678"/>
      <c r="J12" s="678"/>
      <c r="K12" s="678"/>
      <c r="L12" s="678"/>
      <c r="M12" s="678"/>
      <c r="N12" s="678"/>
      <c r="O12" s="678"/>
      <c r="P12" s="678"/>
      <c r="Q12" s="679"/>
      <c r="R12" s="680">
        <v>13714</v>
      </c>
      <c r="S12" s="681"/>
      <c r="T12" s="681"/>
      <c r="U12" s="681"/>
      <c r="V12" s="681"/>
      <c r="W12" s="681"/>
      <c r="X12" s="681"/>
      <c r="Y12" s="682"/>
      <c r="Z12" s="713">
        <v>0.5</v>
      </c>
      <c r="AA12" s="713"/>
      <c r="AB12" s="713"/>
      <c r="AC12" s="713"/>
      <c r="AD12" s="714">
        <v>13714</v>
      </c>
      <c r="AE12" s="714"/>
      <c r="AF12" s="714"/>
      <c r="AG12" s="714"/>
      <c r="AH12" s="714"/>
      <c r="AI12" s="714"/>
      <c r="AJ12" s="714"/>
      <c r="AK12" s="714"/>
      <c r="AL12" s="683">
        <v>0.9</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1158229</v>
      </c>
      <c r="BH12" s="681"/>
      <c r="BI12" s="681"/>
      <c r="BJ12" s="681"/>
      <c r="BK12" s="681"/>
      <c r="BL12" s="681"/>
      <c r="BM12" s="681"/>
      <c r="BN12" s="682"/>
      <c r="BO12" s="713">
        <v>86.5</v>
      </c>
      <c r="BP12" s="713"/>
      <c r="BQ12" s="713"/>
      <c r="BR12" s="713"/>
      <c r="BS12" s="686" t="s">
        <v>222</v>
      </c>
      <c r="BT12" s="681"/>
      <c r="BU12" s="681"/>
      <c r="BV12" s="681"/>
      <c r="BW12" s="681"/>
      <c r="BX12" s="681"/>
      <c r="BY12" s="681"/>
      <c r="BZ12" s="681"/>
      <c r="CA12" s="681"/>
      <c r="CB12" s="726"/>
      <c r="CD12" s="727" t="s">
        <v>248</v>
      </c>
      <c r="CE12" s="724"/>
      <c r="CF12" s="724"/>
      <c r="CG12" s="724"/>
      <c r="CH12" s="724"/>
      <c r="CI12" s="724"/>
      <c r="CJ12" s="724"/>
      <c r="CK12" s="724"/>
      <c r="CL12" s="724"/>
      <c r="CM12" s="724"/>
      <c r="CN12" s="724"/>
      <c r="CO12" s="724"/>
      <c r="CP12" s="724"/>
      <c r="CQ12" s="725"/>
      <c r="CR12" s="680">
        <v>154574</v>
      </c>
      <c r="CS12" s="681"/>
      <c r="CT12" s="681"/>
      <c r="CU12" s="681"/>
      <c r="CV12" s="681"/>
      <c r="CW12" s="681"/>
      <c r="CX12" s="681"/>
      <c r="CY12" s="682"/>
      <c r="CZ12" s="713">
        <v>6</v>
      </c>
      <c r="DA12" s="713"/>
      <c r="DB12" s="713"/>
      <c r="DC12" s="713"/>
      <c r="DD12" s="686">
        <v>659</v>
      </c>
      <c r="DE12" s="681"/>
      <c r="DF12" s="681"/>
      <c r="DG12" s="681"/>
      <c r="DH12" s="681"/>
      <c r="DI12" s="681"/>
      <c r="DJ12" s="681"/>
      <c r="DK12" s="681"/>
      <c r="DL12" s="681"/>
      <c r="DM12" s="681"/>
      <c r="DN12" s="681"/>
      <c r="DO12" s="681"/>
      <c r="DP12" s="682"/>
      <c r="DQ12" s="686">
        <v>121676</v>
      </c>
      <c r="DR12" s="681"/>
      <c r="DS12" s="681"/>
      <c r="DT12" s="681"/>
      <c r="DU12" s="681"/>
      <c r="DV12" s="681"/>
      <c r="DW12" s="681"/>
      <c r="DX12" s="681"/>
      <c r="DY12" s="681"/>
      <c r="DZ12" s="681"/>
      <c r="EA12" s="681"/>
      <c r="EB12" s="681"/>
      <c r="EC12" s="726"/>
    </row>
    <row r="13" spans="2:143" ht="11.25" customHeight="1" x14ac:dyDescent="0.2">
      <c r="B13" s="677" t="s">
        <v>249</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222</v>
      </c>
      <c r="AA13" s="713"/>
      <c r="AB13" s="713"/>
      <c r="AC13" s="713"/>
      <c r="AD13" s="714" t="s">
        <v>232</v>
      </c>
      <c r="AE13" s="714"/>
      <c r="AF13" s="714"/>
      <c r="AG13" s="714"/>
      <c r="AH13" s="714"/>
      <c r="AI13" s="714"/>
      <c r="AJ13" s="714"/>
      <c r="AK13" s="714"/>
      <c r="AL13" s="683" t="s">
        <v>126</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185117</v>
      </c>
      <c r="BH13" s="681"/>
      <c r="BI13" s="681"/>
      <c r="BJ13" s="681"/>
      <c r="BK13" s="681"/>
      <c r="BL13" s="681"/>
      <c r="BM13" s="681"/>
      <c r="BN13" s="682"/>
      <c r="BO13" s="713">
        <v>13.8</v>
      </c>
      <c r="BP13" s="713"/>
      <c r="BQ13" s="713"/>
      <c r="BR13" s="713"/>
      <c r="BS13" s="686" t="s">
        <v>222</v>
      </c>
      <c r="BT13" s="681"/>
      <c r="BU13" s="681"/>
      <c r="BV13" s="681"/>
      <c r="BW13" s="681"/>
      <c r="BX13" s="681"/>
      <c r="BY13" s="681"/>
      <c r="BZ13" s="681"/>
      <c r="CA13" s="681"/>
      <c r="CB13" s="726"/>
      <c r="CD13" s="727" t="s">
        <v>251</v>
      </c>
      <c r="CE13" s="724"/>
      <c r="CF13" s="724"/>
      <c r="CG13" s="724"/>
      <c r="CH13" s="724"/>
      <c r="CI13" s="724"/>
      <c r="CJ13" s="724"/>
      <c r="CK13" s="724"/>
      <c r="CL13" s="724"/>
      <c r="CM13" s="724"/>
      <c r="CN13" s="724"/>
      <c r="CO13" s="724"/>
      <c r="CP13" s="724"/>
      <c r="CQ13" s="725"/>
      <c r="CR13" s="680">
        <v>257746</v>
      </c>
      <c r="CS13" s="681"/>
      <c r="CT13" s="681"/>
      <c r="CU13" s="681"/>
      <c r="CV13" s="681"/>
      <c r="CW13" s="681"/>
      <c r="CX13" s="681"/>
      <c r="CY13" s="682"/>
      <c r="CZ13" s="713">
        <v>10</v>
      </c>
      <c r="DA13" s="713"/>
      <c r="DB13" s="713"/>
      <c r="DC13" s="713"/>
      <c r="DD13" s="686">
        <v>34303</v>
      </c>
      <c r="DE13" s="681"/>
      <c r="DF13" s="681"/>
      <c r="DG13" s="681"/>
      <c r="DH13" s="681"/>
      <c r="DI13" s="681"/>
      <c r="DJ13" s="681"/>
      <c r="DK13" s="681"/>
      <c r="DL13" s="681"/>
      <c r="DM13" s="681"/>
      <c r="DN13" s="681"/>
      <c r="DO13" s="681"/>
      <c r="DP13" s="682"/>
      <c r="DQ13" s="686">
        <v>215996</v>
      </c>
      <c r="DR13" s="681"/>
      <c r="DS13" s="681"/>
      <c r="DT13" s="681"/>
      <c r="DU13" s="681"/>
      <c r="DV13" s="681"/>
      <c r="DW13" s="681"/>
      <c r="DX13" s="681"/>
      <c r="DY13" s="681"/>
      <c r="DZ13" s="681"/>
      <c r="EA13" s="681"/>
      <c r="EB13" s="681"/>
      <c r="EC13" s="726"/>
    </row>
    <row r="14" spans="2:143" ht="11.25" customHeight="1" x14ac:dyDescent="0.2">
      <c r="B14" s="677" t="s">
        <v>252</v>
      </c>
      <c r="C14" s="678"/>
      <c r="D14" s="678"/>
      <c r="E14" s="678"/>
      <c r="F14" s="678"/>
      <c r="G14" s="678"/>
      <c r="H14" s="678"/>
      <c r="I14" s="678"/>
      <c r="J14" s="678"/>
      <c r="K14" s="678"/>
      <c r="L14" s="678"/>
      <c r="M14" s="678"/>
      <c r="N14" s="678"/>
      <c r="O14" s="678"/>
      <c r="P14" s="678"/>
      <c r="Q14" s="679"/>
      <c r="R14" s="680">
        <v>3</v>
      </c>
      <c r="S14" s="681"/>
      <c r="T14" s="681"/>
      <c r="U14" s="681"/>
      <c r="V14" s="681"/>
      <c r="W14" s="681"/>
      <c r="X14" s="681"/>
      <c r="Y14" s="682"/>
      <c r="Z14" s="713">
        <v>0</v>
      </c>
      <c r="AA14" s="713"/>
      <c r="AB14" s="713"/>
      <c r="AC14" s="713"/>
      <c r="AD14" s="714">
        <v>3</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9932</v>
      </c>
      <c r="BH14" s="681"/>
      <c r="BI14" s="681"/>
      <c r="BJ14" s="681"/>
      <c r="BK14" s="681"/>
      <c r="BL14" s="681"/>
      <c r="BM14" s="681"/>
      <c r="BN14" s="682"/>
      <c r="BO14" s="713">
        <v>0.7</v>
      </c>
      <c r="BP14" s="713"/>
      <c r="BQ14" s="713"/>
      <c r="BR14" s="713"/>
      <c r="BS14" s="686" t="s">
        <v>232</v>
      </c>
      <c r="BT14" s="681"/>
      <c r="BU14" s="681"/>
      <c r="BV14" s="681"/>
      <c r="BW14" s="681"/>
      <c r="BX14" s="681"/>
      <c r="BY14" s="681"/>
      <c r="BZ14" s="681"/>
      <c r="CA14" s="681"/>
      <c r="CB14" s="726"/>
      <c r="CD14" s="727" t="s">
        <v>254</v>
      </c>
      <c r="CE14" s="724"/>
      <c r="CF14" s="724"/>
      <c r="CG14" s="724"/>
      <c r="CH14" s="724"/>
      <c r="CI14" s="724"/>
      <c r="CJ14" s="724"/>
      <c r="CK14" s="724"/>
      <c r="CL14" s="724"/>
      <c r="CM14" s="724"/>
      <c r="CN14" s="724"/>
      <c r="CO14" s="724"/>
      <c r="CP14" s="724"/>
      <c r="CQ14" s="725"/>
      <c r="CR14" s="680">
        <v>186304</v>
      </c>
      <c r="CS14" s="681"/>
      <c r="CT14" s="681"/>
      <c r="CU14" s="681"/>
      <c r="CV14" s="681"/>
      <c r="CW14" s="681"/>
      <c r="CX14" s="681"/>
      <c r="CY14" s="682"/>
      <c r="CZ14" s="713">
        <v>7.2</v>
      </c>
      <c r="DA14" s="713"/>
      <c r="DB14" s="713"/>
      <c r="DC14" s="713"/>
      <c r="DD14" s="686">
        <v>15012</v>
      </c>
      <c r="DE14" s="681"/>
      <c r="DF14" s="681"/>
      <c r="DG14" s="681"/>
      <c r="DH14" s="681"/>
      <c r="DI14" s="681"/>
      <c r="DJ14" s="681"/>
      <c r="DK14" s="681"/>
      <c r="DL14" s="681"/>
      <c r="DM14" s="681"/>
      <c r="DN14" s="681"/>
      <c r="DO14" s="681"/>
      <c r="DP14" s="682"/>
      <c r="DQ14" s="686">
        <v>176941</v>
      </c>
      <c r="DR14" s="681"/>
      <c r="DS14" s="681"/>
      <c r="DT14" s="681"/>
      <c r="DU14" s="681"/>
      <c r="DV14" s="681"/>
      <c r="DW14" s="681"/>
      <c r="DX14" s="681"/>
      <c r="DY14" s="681"/>
      <c r="DZ14" s="681"/>
      <c r="EA14" s="681"/>
      <c r="EB14" s="681"/>
      <c r="EC14" s="726"/>
    </row>
    <row r="15" spans="2:143" ht="11.25" customHeight="1" x14ac:dyDescent="0.2">
      <c r="B15" s="677" t="s">
        <v>255</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228</v>
      </c>
      <c r="AA15" s="713"/>
      <c r="AB15" s="713"/>
      <c r="AC15" s="713"/>
      <c r="AD15" s="714" t="s">
        <v>232</v>
      </c>
      <c r="AE15" s="714"/>
      <c r="AF15" s="714"/>
      <c r="AG15" s="714"/>
      <c r="AH15" s="714"/>
      <c r="AI15" s="714"/>
      <c r="AJ15" s="714"/>
      <c r="AK15" s="714"/>
      <c r="AL15" s="683" t="s">
        <v>222</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3415</v>
      </c>
      <c r="BH15" s="681"/>
      <c r="BI15" s="681"/>
      <c r="BJ15" s="681"/>
      <c r="BK15" s="681"/>
      <c r="BL15" s="681"/>
      <c r="BM15" s="681"/>
      <c r="BN15" s="682"/>
      <c r="BO15" s="713">
        <v>0.3</v>
      </c>
      <c r="BP15" s="713"/>
      <c r="BQ15" s="713"/>
      <c r="BR15" s="713"/>
      <c r="BS15" s="686" t="s">
        <v>222</v>
      </c>
      <c r="BT15" s="681"/>
      <c r="BU15" s="681"/>
      <c r="BV15" s="681"/>
      <c r="BW15" s="681"/>
      <c r="BX15" s="681"/>
      <c r="BY15" s="681"/>
      <c r="BZ15" s="681"/>
      <c r="CA15" s="681"/>
      <c r="CB15" s="726"/>
      <c r="CD15" s="727" t="s">
        <v>257</v>
      </c>
      <c r="CE15" s="724"/>
      <c r="CF15" s="724"/>
      <c r="CG15" s="724"/>
      <c r="CH15" s="724"/>
      <c r="CI15" s="724"/>
      <c r="CJ15" s="724"/>
      <c r="CK15" s="724"/>
      <c r="CL15" s="724"/>
      <c r="CM15" s="724"/>
      <c r="CN15" s="724"/>
      <c r="CO15" s="724"/>
      <c r="CP15" s="724"/>
      <c r="CQ15" s="725"/>
      <c r="CR15" s="680">
        <v>286372</v>
      </c>
      <c r="CS15" s="681"/>
      <c r="CT15" s="681"/>
      <c r="CU15" s="681"/>
      <c r="CV15" s="681"/>
      <c r="CW15" s="681"/>
      <c r="CX15" s="681"/>
      <c r="CY15" s="682"/>
      <c r="CZ15" s="713">
        <v>11.1</v>
      </c>
      <c r="DA15" s="713"/>
      <c r="DB15" s="713"/>
      <c r="DC15" s="713"/>
      <c r="DD15" s="686">
        <v>8325</v>
      </c>
      <c r="DE15" s="681"/>
      <c r="DF15" s="681"/>
      <c r="DG15" s="681"/>
      <c r="DH15" s="681"/>
      <c r="DI15" s="681"/>
      <c r="DJ15" s="681"/>
      <c r="DK15" s="681"/>
      <c r="DL15" s="681"/>
      <c r="DM15" s="681"/>
      <c r="DN15" s="681"/>
      <c r="DO15" s="681"/>
      <c r="DP15" s="682"/>
      <c r="DQ15" s="686">
        <v>275671</v>
      </c>
      <c r="DR15" s="681"/>
      <c r="DS15" s="681"/>
      <c r="DT15" s="681"/>
      <c r="DU15" s="681"/>
      <c r="DV15" s="681"/>
      <c r="DW15" s="681"/>
      <c r="DX15" s="681"/>
      <c r="DY15" s="681"/>
      <c r="DZ15" s="681"/>
      <c r="EA15" s="681"/>
      <c r="EB15" s="681"/>
      <c r="EC15" s="726"/>
    </row>
    <row r="16" spans="2:143" ht="11.25" customHeight="1" x14ac:dyDescent="0.2">
      <c r="B16" s="677" t="s">
        <v>258</v>
      </c>
      <c r="C16" s="678"/>
      <c r="D16" s="678"/>
      <c r="E16" s="678"/>
      <c r="F16" s="678"/>
      <c r="G16" s="678"/>
      <c r="H16" s="678"/>
      <c r="I16" s="678"/>
      <c r="J16" s="678"/>
      <c r="K16" s="678"/>
      <c r="L16" s="678"/>
      <c r="M16" s="678"/>
      <c r="N16" s="678"/>
      <c r="O16" s="678"/>
      <c r="P16" s="678"/>
      <c r="Q16" s="679"/>
      <c r="R16" s="680">
        <v>1875</v>
      </c>
      <c r="S16" s="681"/>
      <c r="T16" s="681"/>
      <c r="U16" s="681"/>
      <c r="V16" s="681"/>
      <c r="W16" s="681"/>
      <c r="X16" s="681"/>
      <c r="Y16" s="682"/>
      <c r="Z16" s="713">
        <v>0.1</v>
      </c>
      <c r="AA16" s="713"/>
      <c r="AB16" s="713"/>
      <c r="AC16" s="713"/>
      <c r="AD16" s="714">
        <v>1875</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126</v>
      </c>
      <c r="BP16" s="713"/>
      <c r="BQ16" s="713"/>
      <c r="BR16" s="713"/>
      <c r="BS16" s="686" t="s">
        <v>126</v>
      </c>
      <c r="BT16" s="681"/>
      <c r="BU16" s="681"/>
      <c r="BV16" s="681"/>
      <c r="BW16" s="681"/>
      <c r="BX16" s="681"/>
      <c r="BY16" s="681"/>
      <c r="BZ16" s="681"/>
      <c r="CA16" s="681"/>
      <c r="CB16" s="726"/>
      <c r="CD16" s="727" t="s">
        <v>260</v>
      </c>
      <c r="CE16" s="724"/>
      <c r="CF16" s="724"/>
      <c r="CG16" s="724"/>
      <c r="CH16" s="724"/>
      <c r="CI16" s="724"/>
      <c r="CJ16" s="724"/>
      <c r="CK16" s="724"/>
      <c r="CL16" s="724"/>
      <c r="CM16" s="724"/>
      <c r="CN16" s="724"/>
      <c r="CO16" s="724"/>
      <c r="CP16" s="724"/>
      <c r="CQ16" s="725"/>
      <c r="CR16" s="680">
        <v>13233</v>
      </c>
      <c r="CS16" s="681"/>
      <c r="CT16" s="681"/>
      <c r="CU16" s="681"/>
      <c r="CV16" s="681"/>
      <c r="CW16" s="681"/>
      <c r="CX16" s="681"/>
      <c r="CY16" s="682"/>
      <c r="CZ16" s="713">
        <v>0.5</v>
      </c>
      <c r="DA16" s="713"/>
      <c r="DB16" s="713"/>
      <c r="DC16" s="713"/>
      <c r="DD16" s="686" t="s">
        <v>232</v>
      </c>
      <c r="DE16" s="681"/>
      <c r="DF16" s="681"/>
      <c r="DG16" s="681"/>
      <c r="DH16" s="681"/>
      <c r="DI16" s="681"/>
      <c r="DJ16" s="681"/>
      <c r="DK16" s="681"/>
      <c r="DL16" s="681"/>
      <c r="DM16" s="681"/>
      <c r="DN16" s="681"/>
      <c r="DO16" s="681"/>
      <c r="DP16" s="682"/>
      <c r="DQ16" s="686" t="s">
        <v>222</v>
      </c>
      <c r="DR16" s="681"/>
      <c r="DS16" s="681"/>
      <c r="DT16" s="681"/>
      <c r="DU16" s="681"/>
      <c r="DV16" s="681"/>
      <c r="DW16" s="681"/>
      <c r="DX16" s="681"/>
      <c r="DY16" s="681"/>
      <c r="DZ16" s="681"/>
      <c r="EA16" s="681"/>
      <c r="EB16" s="681"/>
      <c r="EC16" s="726"/>
    </row>
    <row r="17" spans="2:133" ht="11.25" customHeight="1" x14ac:dyDescent="0.2">
      <c r="B17" s="677" t="s">
        <v>261</v>
      </c>
      <c r="C17" s="678"/>
      <c r="D17" s="678"/>
      <c r="E17" s="678"/>
      <c r="F17" s="678"/>
      <c r="G17" s="678"/>
      <c r="H17" s="678"/>
      <c r="I17" s="678"/>
      <c r="J17" s="678"/>
      <c r="K17" s="678"/>
      <c r="L17" s="678"/>
      <c r="M17" s="678"/>
      <c r="N17" s="678"/>
      <c r="O17" s="678"/>
      <c r="P17" s="678"/>
      <c r="Q17" s="679"/>
      <c r="R17" s="680">
        <v>973</v>
      </c>
      <c r="S17" s="681"/>
      <c r="T17" s="681"/>
      <c r="U17" s="681"/>
      <c r="V17" s="681"/>
      <c r="W17" s="681"/>
      <c r="X17" s="681"/>
      <c r="Y17" s="682"/>
      <c r="Z17" s="713">
        <v>0</v>
      </c>
      <c r="AA17" s="713"/>
      <c r="AB17" s="713"/>
      <c r="AC17" s="713"/>
      <c r="AD17" s="714">
        <v>973</v>
      </c>
      <c r="AE17" s="714"/>
      <c r="AF17" s="714"/>
      <c r="AG17" s="714"/>
      <c r="AH17" s="714"/>
      <c r="AI17" s="714"/>
      <c r="AJ17" s="714"/>
      <c r="AK17" s="714"/>
      <c r="AL17" s="683">
        <v>0.1</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222</v>
      </c>
      <c r="BH17" s="681"/>
      <c r="BI17" s="681"/>
      <c r="BJ17" s="681"/>
      <c r="BK17" s="681"/>
      <c r="BL17" s="681"/>
      <c r="BM17" s="681"/>
      <c r="BN17" s="682"/>
      <c r="BO17" s="713" t="s">
        <v>222</v>
      </c>
      <c r="BP17" s="713"/>
      <c r="BQ17" s="713"/>
      <c r="BR17" s="713"/>
      <c r="BS17" s="686" t="s">
        <v>222</v>
      </c>
      <c r="BT17" s="681"/>
      <c r="BU17" s="681"/>
      <c r="BV17" s="681"/>
      <c r="BW17" s="681"/>
      <c r="BX17" s="681"/>
      <c r="BY17" s="681"/>
      <c r="BZ17" s="681"/>
      <c r="CA17" s="681"/>
      <c r="CB17" s="726"/>
      <c r="CD17" s="727" t="s">
        <v>263</v>
      </c>
      <c r="CE17" s="724"/>
      <c r="CF17" s="724"/>
      <c r="CG17" s="724"/>
      <c r="CH17" s="724"/>
      <c r="CI17" s="724"/>
      <c r="CJ17" s="724"/>
      <c r="CK17" s="724"/>
      <c r="CL17" s="724"/>
      <c r="CM17" s="724"/>
      <c r="CN17" s="724"/>
      <c r="CO17" s="724"/>
      <c r="CP17" s="724"/>
      <c r="CQ17" s="725"/>
      <c r="CR17" s="680">
        <v>35221</v>
      </c>
      <c r="CS17" s="681"/>
      <c r="CT17" s="681"/>
      <c r="CU17" s="681"/>
      <c r="CV17" s="681"/>
      <c r="CW17" s="681"/>
      <c r="CX17" s="681"/>
      <c r="CY17" s="682"/>
      <c r="CZ17" s="713">
        <v>1.4</v>
      </c>
      <c r="DA17" s="713"/>
      <c r="DB17" s="713"/>
      <c r="DC17" s="713"/>
      <c r="DD17" s="686" t="s">
        <v>222</v>
      </c>
      <c r="DE17" s="681"/>
      <c r="DF17" s="681"/>
      <c r="DG17" s="681"/>
      <c r="DH17" s="681"/>
      <c r="DI17" s="681"/>
      <c r="DJ17" s="681"/>
      <c r="DK17" s="681"/>
      <c r="DL17" s="681"/>
      <c r="DM17" s="681"/>
      <c r="DN17" s="681"/>
      <c r="DO17" s="681"/>
      <c r="DP17" s="682"/>
      <c r="DQ17" s="686">
        <v>35221</v>
      </c>
      <c r="DR17" s="681"/>
      <c r="DS17" s="681"/>
      <c r="DT17" s="681"/>
      <c r="DU17" s="681"/>
      <c r="DV17" s="681"/>
      <c r="DW17" s="681"/>
      <c r="DX17" s="681"/>
      <c r="DY17" s="681"/>
      <c r="DZ17" s="681"/>
      <c r="EA17" s="681"/>
      <c r="EB17" s="681"/>
      <c r="EC17" s="726"/>
    </row>
    <row r="18" spans="2:133" ht="11.25" customHeight="1" x14ac:dyDescent="0.2">
      <c r="B18" s="677" t="s">
        <v>264</v>
      </c>
      <c r="C18" s="678"/>
      <c r="D18" s="678"/>
      <c r="E18" s="678"/>
      <c r="F18" s="678"/>
      <c r="G18" s="678"/>
      <c r="H18" s="678"/>
      <c r="I18" s="678"/>
      <c r="J18" s="678"/>
      <c r="K18" s="678"/>
      <c r="L18" s="678"/>
      <c r="M18" s="678"/>
      <c r="N18" s="678"/>
      <c r="O18" s="678"/>
      <c r="P18" s="678"/>
      <c r="Q18" s="679"/>
      <c r="R18" s="680">
        <v>3040</v>
      </c>
      <c r="S18" s="681"/>
      <c r="T18" s="681"/>
      <c r="U18" s="681"/>
      <c r="V18" s="681"/>
      <c r="W18" s="681"/>
      <c r="X18" s="681"/>
      <c r="Y18" s="682"/>
      <c r="Z18" s="713">
        <v>0.1</v>
      </c>
      <c r="AA18" s="713"/>
      <c r="AB18" s="713"/>
      <c r="AC18" s="713"/>
      <c r="AD18" s="714">
        <v>3040</v>
      </c>
      <c r="AE18" s="714"/>
      <c r="AF18" s="714"/>
      <c r="AG18" s="714"/>
      <c r="AH18" s="714"/>
      <c r="AI18" s="714"/>
      <c r="AJ18" s="714"/>
      <c r="AK18" s="714"/>
      <c r="AL18" s="683">
        <v>0.2</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222</v>
      </c>
      <c r="BH18" s="681"/>
      <c r="BI18" s="681"/>
      <c r="BJ18" s="681"/>
      <c r="BK18" s="681"/>
      <c r="BL18" s="681"/>
      <c r="BM18" s="681"/>
      <c r="BN18" s="682"/>
      <c r="BO18" s="713" t="s">
        <v>222</v>
      </c>
      <c r="BP18" s="713"/>
      <c r="BQ18" s="713"/>
      <c r="BR18" s="713"/>
      <c r="BS18" s="686" t="s">
        <v>126</v>
      </c>
      <c r="BT18" s="681"/>
      <c r="BU18" s="681"/>
      <c r="BV18" s="681"/>
      <c r="BW18" s="681"/>
      <c r="BX18" s="681"/>
      <c r="BY18" s="681"/>
      <c r="BZ18" s="681"/>
      <c r="CA18" s="681"/>
      <c r="CB18" s="726"/>
      <c r="CD18" s="727" t="s">
        <v>266</v>
      </c>
      <c r="CE18" s="724"/>
      <c r="CF18" s="724"/>
      <c r="CG18" s="724"/>
      <c r="CH18" s="724"/>
      <c r="CI18" s="724"/>
      <c r="CJ18" s="724"/>
      <c r="CK18" s="724"/>
      <c r="CL18" s="724"/>
      <c r="CM18" s="724"/>
      <c r="CN18" s="724"/>
      <c r="CO18" s="724"/>
      <c r="CP18" s="724"/>
      <c r="CQ18" s="725"/>
      <c r="CR18" s="680" t="s">
        <v>228</v>
      </c>
      <c r="CS18" s="681"/>
      <c r="CT18" s="681"/>
      <c r="CU18" s="681"/>
      <c r="CV18" s="681"/>
      <c r="CW18" s="681"/>
      <c r="CX18" s="681"/>
      <c r="CY18" s="682"/>
      <c r="CZ18" s="713" t="s">
        <v>222</v>
      </c>
      <c r="DA18" s="713"/>
      <c r="DB18" s="713"/>
      <c r="DC18" s="713"/>
      <c r="DD18" s="686" t="s">
        <v>222</v>
      </c>
      <c r="DE18" s="681"/>
      <c r="DF18" s="681"/>
      <c r="DG18" s="681"/>
      <c r="DH18" s="681"/>
      <c r="DI18" s="681"/>
      <c r="DJ18" s="681"/>
      <c r="DK18" s="681"/>
      <c r="DL18" s="681"/>
      <c r="DM18" s="681"/>
      <c r="DN18" s="681"/>
      <c r="DO18" s="681"/>
      <c r="DP18" s="682"/>
      <c r="DQ18" s="686" t="s">
        <v>222</v>
      </c>
      <c r="DR18" s="681"/>
      <c r="DS18" s="681"/>
      <c r="DT18" s="681"/>
      <c r="DU18" s="681"/>
      <c r="DV18" s="681"/>
      <c r="DW18" s="681"/>
      <c r="DX18" s="681"/>
      <c r="DY18" s="681"/>
      <c r="DZ18" s="681"/>
      <c r="EA18" s="681"/>
      <c r="EB18" s="681"/>
      <c r="EC18" s="726"/>
    </row>
    <row r="19" spans="2:133" ht="11.25" customHeight="1" x14ac:dyDescent="0.2">
      <c r="B19" s="677" t="s">
        <v>267</v>
      </c>
      <c r="C19" s="678"/>
      <c r="D19" s="678"/>
      <c r="E19" s="678"/>
      <c r="F19" s="678"/>
      <c r="G19" s="678"/>
      <c r="H19" s="678"/>
      <c r="I19" s="678"/>
      <c r="J19" s="678"/>
      <c r="K19" s="678"/>
      <c r="L19" s="678"/>
      <c r="M19" s="678"/>
      <c r="N19" s="678"/>
      <c r="O19" s="678"/>
      <c r="P19" s="678"/>
      <c r="Q19" s="679"/>
      <c r="R19" s="680">
        <v>1881</v>
      </c>
      <c r="S19" s="681"/>
      <c r="T19" s="681"/>
      <c r="U19" s="681"/>
      <c r="V19" s="681"/>
      <c r="W19" s="681"/>
      <c r="X19" s="681"/>
      <c r="Y19" s="682"/>
      <c r="Z19" s="713">
        <v>0.1</v>
      </c>
      <c r="AA19" s="713"/>
      <c r="AB19" s="713"/>
      <c r="AC19" s="713"/>
      <c r="AD19" s="714">
        <v>1881</v>
      </c>
      <c r="AE19" s="714"/>
      <c r="AF19" s="714"/>
      <c r="AG19" s="714"/>
      <c r="AH19" s="714"/>
      <c r="AI19" s="714"/>
      <c r="AJ19" s="714"/>
      <c r="AK19" s="714"/>
      <c r="AL19" s="683">
        <v>0.1</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t="s">
        <v>232</v>
      </c>
      <c r="BH19" s="681"/>
      <c r="BI19" s="681"/>
      <c r="BJ19" s="681"/>
      <c r="BK19" s="681"/>
      <c r="BL19" s="681"/>
      <c r="BM19" s="681"/>
      <c r="BN19" s="682"/>
      <c r="BO19" s="713" t="s">
        <v>222</v>
      </c>
      <c r="BP19" s="713"/>
      <c r="BQ19" s="713"/>
      <c r="BR19" s="713"/>
      <c r="BS19" s="686" t="s">
        <v>232</v>
      </c>
      <c r="BT19" s="681"/>
      <c r="BU19" s="681"/>
      <c r="BV19" s="681"/>
      <c r="BW19" s="681"/>
      <c r="BX19" s="681"/>
      <c r="BY19" s="681"/>
      <c r="BZ19" s="681"/>
      <c r="CA19" s="681"/>
      <c r="CB19" s="726"/>
      <c r="CD19" s="727" t="s">
        <v>269</v>
      </c>
      <c r="CE19" s="724"/>
      <c r="CF19" s="724"/>
      <c r="CG19" s="724"/>
      <c r="CH19" s="724"/>
      <c r="CI19" s="724"/>
      <c r="CJ19" s="724"/>
      <c r="CK19" s="724"/>
      <c r="CL19" s="724"/>
      <c r="CM19" s="724"/>
      <c r="CN19" s="724"/>
      <c r="CO19" s="724"/>
      <c r="CP19" s="724"/>
      <c r="CQ19" s="725"/>
      <c r="CR19" s="680" t="s">
        <v>222</v>
      </c>
      <c r="CS19" s="681"/>
      <c r="CT19" s="681"/>
      <c r="CU19" s="681"/>
      <c r="CV19" s="681"/>
      <c r="CW19" s="681"/>
      <c r="CX19" s="681"/>
      <c r="CY19" s="682"/>
      <c r="CZ19" s="713" t="s">
        <v>222</v>
      </c>
      <c r="DA19" s="713"/>
      <c r="DB19" s="713"/>
      <c r="DC19" s="713"/>
      <c r="DD19" s="686" t="s">
        <v>222</v>
      </c>
      <c r="DE19" s="681"/>
      <c r="DF19" s="681"/>
      <c r="DG19" s="681"/>
      <c r="DH19" s="681"/>
      <c r="DI19" s="681"/>
      <c r="DJ19" s="681"/>
      <c r="DK19" s="681"/>
      <c r="DL19" s="681"/>
      <c r="DM19" s="681"/>
      <c r="DN19" s="681"/>
      <c r="DO19" s="681"/>
      <c r="DP19" s="682"/>
      <c r="DQ19" s="686" t="s">
        <v>222</v>
      </c>
      <c r="DR19" s="681"/>
      <c r="DS19" s="681"/>
      <c r="DT19" s="681"/>
      <c r="DU19" s="681"/>
      <c r="DV19" s="681"/>
      <c r="DW19" s="681"/>
      <c r="DX19" s="681"/>
      <c r="DY19" s="681"/>
      <c r="DZ19" s="681"/>
      <c r="EA19" s="681"/>
      <c r="EB19" s="681"/>
      <c r="EC19" s="726"/>
    </row>
    <row r="20" spans="2:133" ht="11.25" customHeight="1" x14ac:dyDescent="0.2">
      <c r="B20" s="677" t="s">
        <v>270</v>
      </c>
      <c r="C20" s="678"/>
      <c r="D20" s="678"/>
      <c r="E20" s="678"/>
      <c r="F20" s="678"/>
      <c r="G20" s="678"/>
      <c r="H20" s="678"/>
      <c r="I20" s="678"/>
      <c r="J20" s="678"/>
      <c r="K20" s="678"/>
      <c r="L20" s="678"/>
      <c r="M20" s="678"/>
      <c r="N20" s="678"/>
      <c r="O20" s="678"/>
      <c r="P20" s="678"/>
      <c r="Q20" s="679"/>
      <c r="R20" s="680">
        <v>898</v>
      </c>
      <c r="S20" s="681"/>
      <c r="T20" s="681"/>
      <c r="U20" s="681"/>
      <c r="V20" s="681"/>
      <c r="W20" s="681"/>
      <c r="X20" s="681"/>
      <c r="Y20" s="682"/>
      <c r="Z20" s="713">
        <v>0</v>
      </c>
      <c r="AA20" s="713"/>
      <c r="AB20" s="713"/>
      <c r="AC20" s="713"/>
      <c r="AD20" s="714">
        <v>898</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t="s">
        <v>126</v>
      </c>
      <c r="BH20" s="681"/>
      <c r="BI20" s="681"/>
      <c r="BJ20" s="681"/>
      <c r="BK20" s="681"/>
      <c r="BL20" s="681"/>
      <c r="BM20" s="681"/>
      <c r="BN20" s="682"/>
      <c r="BO20" s="713" t="s">
        <v>222</v>
      </c>
      <c r="BP20" s="713"/>
      <c r="BQ20" s="713"/>
      <c r="BR20" s="713"/>
      <c r="BS20" s="686" t="s">
        <v>228</v>
      </c>
      <c r="BT20" s="681"/>
      <c r="BU20" s="681"/>
      <c r="BV20" s="681"/>
      <c r="BW20" s="681"/>
      <c r="BX20" s="681"/>
      <c r="BY20" s="681"/>
      <c r="BZ20" s="681"/>
      <c r="CA20" s="681"/>
      <c r="CB20" s="726"/>
      <c r="CD20" s="727" t="s">
        <v>272</v>
      </c>
      <c r="CE20" s="724"/>
      <c r="CF20" s="724"/>
      <c r="CG20" s="724"/>
      <c r="CH20" s="724"/>
      <c r="CI20" s="724"/>
      <c r="CJ20" s="724"/>
      <c r="CK20" s="724"/>
      <c r="CL20" s="724"/>
      <c r="CM20" s="724"/>
      <c r="CN20" s="724"/>
      <c r="CO20" s="724"/>
      <c r="CP20" s="724"/>
      <c r="CQ20" s="725"/>
      <c r="CR20" s="680">
        <v>2589780</v>
      </c>
      <c r="CS20" s="681"/>
      <c r="CT20" s="681"/>
      <c r="CU20" s="681"/>
      <c r="CV20" s="681"/>
      <c r="CW20" s="681"/>
      <c r="CX20" s="681"/>
      <c r="CY20" s="682"/>
      <c r="CZ20" s="713">
        <v>100</v>
      </c>
      <c r="DA20" s="713"/>
      <c r="DB20" s="713"/>
      <c r="DC20" s="713"/>
      <c r="DD20" s="686">
        <v>198907</v>
      </c>
      <c r="DE20" s="681"/>
      <c r="DF20" s="681"/>
      <c r="DG20" s="681"/>
      <c r="DH20" s="681"/>
      <c r="DI20" s="681"/>
      <c r="DJ20" s="681"/>
      <c r="DK20" s="681"/>
      <c r="DL20" s="681"/>
      <c r="DM20" s="681"/>
      <c r="DN20" s="681"/>
      <c r="DO20" s="681"/>
      <c r="DP20" s="682"/>
      <c r="DQ20" s="686">
        <v>1877386</v>
      </c>
      <c r="DR20" s="681"/>
      <c r="DS20" s="681"/>
      <c r="DT20" s="681"/>
      <c r="DU20" s="681"/>
      <c r="DV20" s="681"/>
      <c r="DW20" s="681"/>
      <c r="DX20" s="681"/>
      <c r="DY20" s="681"/>
      <c r="DZ20" s="681"/>
      <c r="EA20" s="681"/>
      <c r="EB20" s="681"/>
      <c r="EC20" s="726"/>
    </row>
    <row r="21" spans="2:133" ht="11.25" customHeight="1" x14ac:dyDescent="0.2">
      <c r="B21" s="677" t="s">
        <v>273</v>
      </c>
      <c r="C21" s="678"/>
      <c r="D21" s="678"/>
      <c r="E21" s="678"/>
      <c r="F21" s="678"/>
      <c r="G21" s="678"/>
      <c r="H21" s="678"/>
      <c r="I21" s="678"/>
      <c r="J21" s="678"/>
      <c r="K21" s="678"/>
      <c r="L21" s="678"/>
      <c r="M21" s="678"/>
      <c r="N21" s="678"/>
      <c r="O21" s="678"/>
      <c r="P21" s="678"/>
      <c r="Q21" s="679"/>
      <c r="R21" s="680">
        <v>261</v>
      </c>
      <c r="S21" s="681"/>
      <c r="T21" s="681"/>
      <c r="U21" s="681"/>
      <c r="V21" s="681"/>
      <c r="W21" s="681"/>
      <c r="X21" s="681"/>
      <c r="Y21" s="682"/>
      <c r="Z21" s="713">
        <v>0</v>
      </c>
      <c r="AA21" s="713"/>
      <c r="AB21" s="713"/>
      <c r="AC21" s="713"/>
      <c r="AD21" s="714">
        <v>261</v>
      </c>
      <c r="AE21" s="714"/>
      <c r="AF21" s="714"/>
      <c r="AG21" s="714"/>
      <c r="AH21" s="714"/>
      <c r="AI21" s="714"/>
      <c r="AJ21" s="714"/>
      <c r="AK21" s="714"/>
      <c r="AL21" s="683">
        <v>0</v>
      </c>
      <c r="AM21" s="684"/>
      <c r="AN21" s="684"/>
      <c r="AO21" s="715"/>
      <c r="AP21" s="775" t="s">
        <v>274</v>
      </c>
      <c r="AQ21" s="782"/>
      <c r="AR21" s="782"/>
      <c r="AS21" s="782"/>
      <c r="AT21" s="782"/>
      <c r="AU21" s="782"/>
      <c r="AV21" s="782"/>
      <c r="AW21" s="782"/>
      <c r="AX21" s="782"/>
      <c r="AY21" s="782"/>
      <c r="AZ21" s="782"/>
      <c r="BA21" s="782"/>
      <c r="BB21" s="782"/>
      <c r="BC21" s="782"/>
      <c r="BD21" s="782"/>
      <c r="BE21" s="782"/>
      <c r="BF21" s="777"/>
      <c r="BG21" s="680" t="s">
        <v>228</v>
      </c>
      <c r="BH21" s="681"/>
      <c r="BI21" s="681"/>
      <c r="BJ21" s="681"/>
      <c r="BK21" s="681"/>
      <c r="BL21" s="681"/>
      <c r="BM21" s="681"/>
      <c r="BN21" s="682"/>
      <c r="BO21" s="713" t="s">
        <v>228</v>
      </c>
      <c r="BP21" s="713"/>
      <c r="BQ21" s="713"/>
      <c r="BR21" s="713"/>
      <c r="BS21" s="686" t="s">
        <v>126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275</v>
      </c>
      <c r="C22" s="678"/>
      <c r="D22" s="678"/>
      <c r="E22" s="678"/>
      <c r="F22" s="678"/>
      <c r="G22" s="678"/>
      <c r="H22" s="678"/>
      <c r="I22" s="678"/>
      <c r="J22" s="678"/>
      <c r="K22" s="678"/>
      <c r="L22" s="678"/>
      <c r="M22" s="678"/>
      <c r="N22" s="678"/>
      <c r="O22" s="678"/>
      <c r="P22" s="678"/>
      <c r="Q22" s="679"/>
      <c r="R22" s="680">
        <v>158029</v>
      </c>
      <c r="S22" s="681"/>
      <c r="T22" s="681"/>
      <c r="U22" s="681"/>
      <c r="V22" s="681"/>
      <c r="W22" s="681"/>
      <c r="X22" s="681"/>
      <c r="Y22" s="682"/>
      <c r="Z22" s="713">
        <v>5.8</v>
      </c>
      <c r="AA22" s="713"/>
      <c r="AB22" s="713"/>
      <c r="AC22" s="713"/>
      <c r="AD22" s="714">
        <v>107350</v>
      </c>
      <c r="AE22" s="714"/>
      <c r="AF22" s="714"/>
      <c r="AG22" s="714"/>
      <c r="AH22" s="714"/>
      <c r="AI22" s="714"/>
      <c r="AJ22" s="714"/>
      <c r="AK22" s="714"/>
      <c r="AL22" s="683">
        <v>6.8</v>
      </c>
      <c r="AM22" s="684"/>
      <c r="AN22" s="684"/>
      <c r="AO22" s="715"/>
      <c r="AP22" s="775" t="s">
        <v>276</v>
      </c>
      <c r="AQ22" s="782"/>
      <c r="AR22" s="782"/>
      <c r="AS22" s="782"/>
      <c r="AT22" s="782"/>
      <c r="AU22" s="782"/>
      <c r="AV22" s="782"/>
      <c r="AW22" s="782"/>
      <c r="AX22" s="782"/>
      <c r="AY22" s="782"/>
      <c r="AZ22" s="782"/>
      <c r="BA22" s="782"/>
      <c r="BB22" s="782"/>
      <c r="BC22" s="782"/>
      <c r="BD22" s="782"/>
      <c r="BE22" s="782"/>
      <c r="BF22" s="777"/>
      <c r="BG22" s="680" t="s">
        <v>232</v>
      </c>
      <c r="BH22" s="681"/>
      <c r="BI22" s="681"/>
      <c r="BJ22" s="681"/>
      <c r="BK22" s="681"/>
      <c r="BL22" s="681"/>
      <c r="BM22" s="681"/>
      <c r="BN22" s="682"/>
      <c r="BO22" s="713" t="s">
        <v>222</v>
      </c>
      <c r="BP22" s="713"/>
      <c r="BQ22" s="713"/>
      <c r="BR22" s="713"/>
      <c r="BS22" s="686" t="s">
        <v>222</v>
      </c>
      <c r="BT22" s="681"/>
      <c r="BU22" s="681"/>
      <c r="BV22" s="681"/>
      <c r="BW22" s="681"/>
      <c r="BX22" s="681"/>
      <c r="BY22" s="681"/>
      <c r="BZ22" s="681"/>
      <c r="CA22" s="681"/>
      <c r="CB22" s="726"/>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278</v>
      </c>
      <c r="C23" s="678"/>
      <c r="D23" s="678"/>
      <c r="E23" s="678"/>
      <c r="F23" s="678"/>
      <c r="G23" s="678"/>
      <c r="H23" s="678"/>
      <c r="I23" s="678"/>
      <c r="J23" s="678"/>
      <c r="K23" s="678"/>
      <c r="L23" s="678"/>
      <c r="M23" s="678"/>
      <c r="N23" s="678"/>
      <c r="O23" s="678"/>
      <c r="P23" s="678"/>
      <c r="Q23" s="679"/>
      <c r="R23" s="680">
        <v>107350</v>
      </c>
      <c r="S23" s="681"/>
      <c r="T23" s="681"/>
      <c r="U23" s="681"/>
      <c r="V23" s="681"/>
      <c r="W23" s="681"/>
      <c r="X23" s="681"/>
      <c r="Y23" s="682"/>
      <c r="Z23" s="713">
        <v>3.9</v>
      </c>
      <c r="AA23" s="713"/>
      <c r="AB23" s="713"/>
      <c r="AC23" s="713"/>
      <c r="AD23" s="714">
        <v>107350</v>
      </c>
      <c r="AE23" s="714"/>
      <c r="AF23" s="714"/>
      <c r="AG23" s="714"/>
      <c r="AH23" s="714"/>
      <c r="AI23" s="714"/>
      <c r="AJ23" s="714"/>
      <c r="AK23" s="714"/>
      <c r="AL23" s="683">
        <v>6.8</v>
      </c>
      <c r="AM23" s="684"/>
      <c r="AN23" s="684"/>
      <c r="AO23" s="715"/>
      <c r="AP23" s="775" t="s">
        <v>279</v>
      </c>
      <c r="AQ23" s="782"/>
      <c r="AR23" s="782"/>
      <c r="AS23" s="782"/>
      <c r="AT23" s="782"/>
      <c r="AU23" s="782"/>
      <c r="AV23" s="782"/>
      <c r="AW23" s="782"/>
      <c r="AX23" s="782"/>
      <c r="AY23" s="782"/>
      <c r="AZ23" s="782"/>
      <c r="BA23" s="782"/>
      <c r="BB23" s="782"/>
      <c r="BC23" s="782"/>
      <c r="BD23" s="782"/>
      <c r="BE23" s="782"/>
      <c r="BF23" s="777"/>
      <c r="BG23" s="680" t="s">
        <v>232</v>
      </c>
      <c r="BH23" s="681"/>
      <c r="BI23" s="681"/>
      <c r="BJ23" s="681"/>
      <c r="BK23" s="681"/>
      <c r="BL23" s="681"/>
      <c r="BM23" s="681"/>
      <c r="BN23" s="682"/>
      <c r="BO23" s="713" t="s">
        <v>232</v>
      </c>
      <c r="BP23" s="713"/>
      <c r="BQ23" s="713"/>
      <c r="BR23" s="713"/>
      <c r="BS23" s="686" t="s">
        <v>232</v>
      </c>
      <c r="BT23" s="681"/>
      <c r="BU23" s="681"/>
      <c r="BV23" s="681"/>
      <c r="BW23" s="681"/>
      <c r="BX23" s="681"/>
      <c r="BY23" s="681"/>
      <c r="BZ23" s="681"/>
      <c r="CA23" s="681"/>
      <c r="CB23" s="726"/>
      <c r="CD23" s="784" t="s">
        <v>216</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2">
      <c r="B24" s="677" t="s">
        <v>285</v>
      </c>
      <c r="C24" s="678"/>
      <c r="D24" s="678"/>
      <c r="E24" s="678"/>
      <c r="F24" s="678"/>
      <c r="G24" s="678"/>
      <c r="H24" s="678"/>
      <c r="I24" s="678"/>
      <c r="J24" s="678"/>
      <c r="K24" s="678"/>
      <c r="L24" s="678"/>
      <c r="M24" s="678"/>
      <c r="N24" s="678"/>
      <c r="O24" s="678"/>
      <c r="P24" s="678"/>
      <c r="Q24" s="679"/>
      <c r="R24" s="680">
        <v>50679</v>
      </c>
      <c r="S24" s="681"/>
      <c r="T24" s="681"/>
      <c r="U24" s="681"/>
      <c r="V24" s="681"/>
      <c r="W24" s="681"/>
      <c r="X24" s="681"/>
      <c r="Y24" s="682"/>
      <c r="Z24" s="713">
        <v>1.9</v>
      </c>
      <c r="AA24" s="713"/>
      <c r="AB24" s="713"/>
      <c r="AC24" s="713"/>
      <c r="AD24" s="714" t="s">
        <v>232</v>
      </c>
      <c r="AE24" s="714"/>
      <c r="AF24" s="714"/>
      <c r="AG24" s="714"/>
      <c r="AH24" s="714"/>
      <c r="AI24" s="714"/>
      <c r="AJ24" s="714"/>
      <c r="AK24" s="714"/>
      <c r="AL24" s="683" t="s">
        <v>222</v>
      </c>
      <c r="AM24" s="684"/>
      <c r="AN24" s="684"/>
      <c r="AO24" s="715"/>
      <c r="AP24" s="775" t="s">
        <v>286</v>
      </c>
      <c r="AQ24" s="782"/>
      <c r="AR24" s="782"/>
      <c r="AS24" s="782"/>
      <c r="AT24" s="782"/>
      <c r="AU24" s="782"/>
      <c r="AV24" s="782"/>
      <c r="AW24" s="782"/>
      <c r="AX24" s="782"/>
      <c r="AY24" s="782"/>
      <c r="AZ24" s="782"/>
      <c r="BA24" s="782"/>
      <c r="BB24" s="782"/>
      <c r="BC24" s="782"/>
      <c r="BD24" s="782"/>
      <c r="BE24" s="782"/>
      <c r="BF24" s="777"/>
      <c r="BG24" s="680" t="s">
        <v>126</v>
      </c>
      <c r="BH24" s="681"/>
      <c r="BI24" s="681"/>
      <c r="BJ24" s="681"/>
      <c r="BK24" s="681"/>
      <c r="BL24" s="681"/>
      <c r="BM24" s="681"/>
      <c r="BN24" s="682"/>
      <c r="BO24" s="713" t="s">
        <v>222</v>
      </c>
      <c r="BP24" s="713"/>
      <c r="BQ24" s="713"/>
      <c r="BR24" s="713"/>
      <c r="BS24" s="686" t="s">
        <v>232</v>
      </c>
      <c r="BT24" s="681"/>
      <c r="BU24" s="681"/>
      <c r="BV24" s="681"/>
      <c r="BW24" s="681"/>
      <c r="BX24" s="681"/>
      <c r="BY24" s="681"/>
      <c r="BZ24" s="681"/>
      <c r="CA24" s="681"/>
      <c r="CB24" s="726"/>
      <c r="CD24" s="738" t="s">
        <v>287</v>
      </c>
      <c r="CE24" s="739"/>
      <c r="CF24" s="739"/>
      <c r="CG24" s="739"/>
      <c r="CH24" s="739"/>
      <c r="CI24" s="739"/>
      <c r="CJ24" s="739"/>
      <c r="CK24" s="739"/>
      <c r="CL24" s="739"/>
      <c r="CM24" s="739"/>
      <c r="CN24" s="739"/>
      <c r="CO24" s="739"/>
      <c r="CP24" s="739"/>
      <c r="CQ24" s="740"/>
      <c r="CR24" s="735">
        <v>879812</v>
      </c>
      <c r="CS24" s="736"/>
      <c r="CT24" s="736"/>
      <c r="CU24" s="736"/>
      <c r="CV24" s="736"/>
      <c r="CW24" s="736"/>
      <c r="CX24" s="736"/>
      <c r="CY24" s="779"/>
      <c r="CZ24" s="780">
        <v>34</v>
      </c>
      <c r="DA24" s="753"/>
      <c r="DB24" s="753"/>
      <c r="DC24" s="783"/>
      <c r="DD24" s="778">
        <v>765520</v>
      </c>
      <c r="DE24" s="736"/>
      <c r="DF24" s="736"/>
      <c r="DG24" s="736"/>
      <c r="DH24" s="736"/>
      <c r="DI24" s="736"/>
      <c r="DJ24" s="736"/>
      <c r="DK24" s="779"/>
      <c r="DL24" s="778">
        <v>764298</v>
      </c>
      <c r="DM24" s="736"/>
      <c r="DN24" s="736"/>
      <c r="DO24" s="736"/>
      <c r="DP24" s="736"/>
      <c r="DQ24" s="736"/>
      <c r="DR24" s="736"/>
      <c r="DS24" s="736"/>
      <c r="DT24" s="736"/>
      <c r="DU24" s="736"/>
      <c r="DV24" s="779"/>
      <c r="DW24" s="780">
        <v>44.8</v>
      </c>
      <c r="DX24" s="753"/>
      <c r="DY24" s="753"/>
      <c r="DZ24" s="753"/>
      <c r="EA24" s="753"/>
      <c r="EB24" s="753"/>
      <c r="EC24" s="781"/>
    </row>
    <row r="25" spans="2:133" ht="11.25" customHeight="1" x14ac:dyDescent="0.2">
      <c r="B25" s="677" t="s">
        <v>288</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222</v>
      </c>
      <c r="AA25" s="713"/>
      <c r="AB25" s="713"/>
      <c r="AC25" s="713"/>
      <c r="AD25" s="714" t="s">
        <v>232</v>
      </c>
      <c r="AE25" s="714"/>
      <c r="AF25" s="714"/>
      <c r="AG25" s="714"/>
      <c r="AH25" s="714"/>
      <c r="AI25" s="714"/>
      <c r="AJ25" s="714"/>
      <c r="AK25" s="714"/>
      <c r="AL25" s="683" t="s">
        <v>232</v>
      </c>
      <c r="AM25" s="684"/>
      <c r="AN25" s="684"/>
      <c r="AO25" s="715"/>
      <c r="AP25" s="775" t="s">
        <v>289</v>
      </c>
      <c r="AQ25" s="782"/>
      <c r="AR25" s="782"/>
      <c r="AS25" s="782"/>
      <c r="AT25" s="782"/>
      <c r="AU25" s="782"/>
      <c r="AV25" s="782"/>
      <c r="AW25" s="782"/>
      <c r="AX25" s="782"/>
      <c r="AY25" s="782"/>
      <c r="AZ25" s="782"/>
      <c r="BA25" s="782"/>
      <c r="BB25" s="782"/>
      <c r="BC25" s="782"/>
      <c r="BD25" s="782"/>
      <c r="BE25" s="782"/>
      <c r="BF25" s="777"/>
      <c r="BG25" s="680" t="s">
        <v>222</v>
      </c>
      <c r="BH25" s="681"/>
      <c r="BI25" s="681"/>
      <c r="BJ25" s="681"/>
      <c r="BK25" s="681"/>
      <c r="BL25" s="681"/>
      <c r="BM25" s="681"/>
      <c r="BN25" s="682"/>
      <c r="BO25" s="713" t="s">
        <v>222</v>
      </c>
      <c r="BP25" s="713"/>
      <c r="BQ25" s="713"/>
      <c r="BR25" s="713"/>
      <c r="BS25" s="686" t="s">
        <v>222</v>
      </c>
      <c r="BT25" s="681"/>
      <c r="BU25" s="681"/>
      <c r="BV25" s="681"/>
      <c r="BW25" s="681"/>
      <c r="BX25" s="681"/>
      <c r="BY25" s="681"/>
      <c r="BZ25" s="681"/>
      <c r="CA25" s="681"/>
      <c r="CB25" s="726"/>
      <c r="CD25" s="727" t="s">
        <v>290</v>
      </c>
      <c r="CE25" s="724"/>
      <c r="CF25" s="724"/>
      <c r="CG25" s="724"/>
      <c r="CH25" s="724"/>
      <c r="CI25" s="724"/>
      <c r="CJ25" s="724"/>
      <c r="CK25" s="724"/>
      <c r="CL25" s="724"/>
      <c r="CM25" s="724"/>
      <c r="CN25" s="724"/>
      <c r="CO25" s="724"/>
      <c r="CP25" s="724"/>
      <c r="CQ25" s="725"/>
      <c r="CR25" s="680">
        <v>703617</v>
      </c>
      <c r="CS25" s="699"/>
      <c r="CT25" s="699"/>
      <c r="CU25" s="699"/>
      <c r="CV25" s="699"/>
      <c r="CW25" s="699"/>
      <c r="CX25" s="699"/>
      <c r="CY25" s="700"/>
      <c r="CZ25" s="683">
        <v>27.2</v>
      </c>
      <c r="DA25" s="701"/>
      <c r="DB25" s="701"/>
      <c r="DC25" s="702"/>
      <c r="DD25" s="686">
        <v>676559</v>
      </c>
      <c r="DE25" s="699"/>
      <c r="DF25" s="699"/>
      <c r="DG25" s="699"/>
      <c r="DH25" s="699"/>
      <c r="DI25" s="699"/>
      <c r="DJ25" s="699"/>
      <c r="DK25" s="700"/>
      <c r="DL25" s="686">
        <v>676148</v>
      </c>
      <c r="DM25" s="699"/>
      <c r="DN25" s="699"/>
      <c r="DO25" s="699"/>
      <c r="DP25" s="699"/>
      <c r="DQ25" s="699"/>
      <c r="DR25" s="699"/>
      <c r="DS25" s="699"/>
      <c r="DT25" s="699"/>
      <c r="DU25" s="699"/>
      <c r="DV25" s="700"/>
      <c r="DW25" s="683">
        <v>39.6</v>
      </c>
      <c r="DX25" s="701"/>
      <c r="DY25" s="701"/>
      <c r="DZ25" s="701"/>
      <c r="EA25" s="701"/>
      <c r="EB25" s="701"/>
      <c r="EC25" s="719"/>
    </row>
    <row r="26" spans="2:133" ht="11.25" customHeight="1" x14ac:dyDescent="0.2">
      <c r="B26" s="677" t="s">
        <v>291</v>
      </c>
      <c r="C26" s="678"/>
      <c r="D26" s="678"/>
      <c r="E26" s="678"/>
      <c r="F26" s="678"/>
      <c r="G26" s="678"/>
      <c r="H26" s="678"/>
      <c r="I26" s="678"/>
      <c r="J26" s="678"/>
      <c r="K26" s="678"/>
      <c r="L26" s="678"/>
      <c r="M26" s="678"/>
      <c r="N26" s="678"/>
      <c r="O26" s="678"/>
      <c r="P26" s="678"/>
      <c r="Q26" s="679"/>
      <c r="R26" s="680">
        <v>1608458</v>
      </c>
      <c r="S26" s="681"/>
      <c r="T26" s="681"/>
      <c r="U26" s="681"/>
      <c r="V26" s="681"/>
      <c r="W26" s="681"/>
      <c r="X26" s="681"/>
      <c r="Y26" s="682"/>
      <c r="Z26" s="713">
        <v>59</v>
      </c>
      <c r="AA26" s="713"/>
      <c r="AB26" s="713"/>
      <c r="AC26" s="713"/>
      <c r="AD26" s="714">
        <v>1557779</v>
      </c>
      <c r="AE26" s="714"/>
      <c r="AF26" s="714"/>
      <c r="AG26" s="714"/>
      <c r="AH26" s="714"/>
      <c r="AI26" s="714"/>
      <c r="AJ26" s="714"/>
      <c r="AK26" s="714"/>
      <c r="AL26" s="683">
        <v>99</v>
      </c>
      <c r="AM26" s="684"/>
      <c r="AN26" s="684"/>
      <c r="AO26" s="715"/>
      <c r="AP26" s="775" t="s">
        <v>292</v>
      </c>
      <c r="AQ26" s="776"/>
      <c r="AR26" s="776"/>
      <c r="AS26" s="776"/>
      <c r="AT26" s="776"/>
      <c r="AU26" s="776"/>
      <c r="AV26" s="776"/>
      <c r="AW26" s="776"/>
      <c r="AX26" s="776"/>
      <c r="AY26" s="776"/>
      <c r="AZ26" s="776"/>
      <c r="BA26" s="776"/>
      <c r="BB26" s="776"/>
      <c r="BC26" s="776"/>
      <c r="BD26" s="776"/>
      <c r="BE26" s="776"/>
      <c r="BF26" s="777"/>
      <c r="BG26" s="680" t="s">
        <v>222</v>
      </c>
      <c r="BH26" s="681"/>
      <c r="BI26" s="681"/>
      <c r="BJ26" s="681"/>
      <c r="BK26" s="681"/>
      <c r="BL26" s="681"/>
      <c r="BM26" s="681"/>
      <c r="BN26" s="682"/>
      <c r="BO26" s="713" t="s">
        <v>222</v>
      </c>
      <c r="BP26" s="713"/>
      <c r="BQ26" s="713"/>
      <c r="BR26" s="713"/>
      <c r="BS26" s="686" t="s">
        <v>222</v>
      </c>
      <c r="BT26" s="681"/>
      <c r="BU26" s="681"/>
      <c r="BV26" s="681"/>
      <c r="BW26" s="681"/>
      <c r="BX26" s="681"/>
      <c r="BY26" s="681"/>
      <c r="BZ26" s="681"/>
      <c r="CA26" s="681"/>
      <c r="CB26" s="726"/>
      <c r="CD26" s="727" t="s">
        <v>293</v>
      </c>
      <c r="CE26" s="724"/>
      <c r="CF26" s="724"/>
      <c r="CG26" s="724"/>
      <c r="CH26" s="724"/>
      <c r="CI26" s="724"/>
      <c r="CJ26" s="724"/>
      <c r="CK26" s="724"/>
      <c r="CL26" s="724"/>
      <c r="CM26" s="724"/>
      <c r="CN26" s="724"/>
      <c r="CO26" s="724"/>
      <c r="CP26" s="724"/>
      <c r="CQ26" s="725"/>
      <c r="CR26" s="680">
        <v>357810</v>
      </c>
      <c r="CS26" s="681"/>
      <c r="CT26" s="681"/>
      <c r="CU26" s="681"/>
      <c r="CV26" s="681"/>
      <c r="CW26" s="681"/>
      <c r="CX26" s="681"/>
      <c r="CY26" s="682"/>
      <c r="CZ26" s="683">
        <v>13.8</v>
      </c>
      <c r="DA26" s="701"/>
      <c r="DB26" s="701"/>
      <c r="DC26" s="702"/>
      <c r="DD26" s="686">
        <v>342997</v>
      </c>
      <c r="DE26" s="681"/>
      <c r="DF26" s="681"/>
      <c r="DG26" s="681"/>
      <c r="DH26" s="681"/>
      <c r="DI26" s="681"/>
      <c r="DJ26" s="681"/>
      <c r="DK26" s="682"/>
      <c r="DL26" s="686" t="s">
        <v>232</v>
      </c>
      <c r="DM26" s="681"/>
      <c r="DN26" s="681"/>
      <c r="DO26" s="681"/>
      <c r="DP26" s="681"/>
      <c r="DQ26" s="681"/>
      <c r="DR26" s="681"/>
      <c r="DS26" s="681"/>
      <c r="DT26" s="681"/>
      <c r="DU26" s="681"/>
      <c r="DV26" s="682"/>
      <c r="DW26" s="683" t="s">
        <v>232</v>
      </c>
      <c r="DX26" s="701"/>
      <c r="DY26" s="701"/>
      <c r="DZ26" s="701"/>
      <c r="EA26" s="701"/>
      <c r="EB26" s="701"/>
      <c r="EC26" s="719"/>
    </row>
    <row r="27" spans="2:133" ht="11.25" customHeight="1" x14ac:dyDescent="0.2">
      <c r="B27" s="677" t="s">
        <v>294</v>
      </c>
      <c r="C27" s="678"/>
      <c r="D27" s="678"/>
      <c r="E27" s="678"/>
      <c r="F27" s="678"/>
      <c r="G27" s="678"/>
      <c r="H27" s="678"/>
      <c r="I27" s="678"/>
      <c r="J27" s="678"/>
      <c r="K27" s="678"/>
      <c r="L27" s="678"/>
      <c r="M27" s="678"/>
      <c r="N27" s="678"/>
      <c r="O27" s="678"/>
      <c r="P27" s="678"/>
      <c r="Q27" s="679"/>
      <c r="R27" s="680">
        <v>611</v>
      </c>
      <c r="S27" s="681"/>
      <c r="T27" s="681"/>
      <c r="U27" s="681"/>
      <c r="V27" s="681"/>
      <c r="W27" s="681"/>
      <c r="X27" s="681"/>
      <c r="Y27" s="682"/>
      <c r="Z27" s="713">
        <v>0</v>
      </c>
      <c r="AA27" s="713"/>
      <c r="AB27" s="713"/>
      <c r="AC27" s="713"/>
      <c r="AD27" s="714">
        <v>611</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1338892</v>
      </c>
      <c r="BH27" s="681"/>
      <c r="BI27" s="681"/>
      <c r="BJ27" s="681"/>
      <c r="BK27" s="681"/>
      <c r="BL27" s="681"/>
      <c r="BM27" s="681"/>
      <c r="BN27" s="682"/>
      <c r="BO27" s="713">
        <v>100</v>
      </c>
      <c r="BP27" s="713"/>
      <c r="BQ27" s="713"/>
      <c r="BR27" s="713"/>
      <c r="BS27" s="686" t="s">
        <v>232</v>
      </c>
      <c r="BT27" s="681"/>
      <c r="BU27" s="681"/>
      <c r="BV27" s="681"/>
      <c r="BW27" s="681"/>
      <c r="BX27" s="681"/>
      <c r="BY27" s="681"/>
      <c r="BZ27" s="681"/>
      <c r="CA27" s="681"/>
      <c r="CB27" s="726"/>
      <c r="CD27" s="727" t="s">
        <v>296</v>
      </c>
      <c r="CE27" s="724"/>
      <c r="CF27" s="724"/>
      <c r="CG27" s="724"/>
      <c r="CH27" s="724"/>
      <c r="CI27" s="724"/>
      <c r="CJ27" s="724"/>
      <c r="CK27" s="724"/>
      <c r="CL27" s="724"/>
      <c r="CM27" s="724"/>
      <c r="CN27" s="724"/>
      <c r="CO27" s="724"/>
      <c r="CP27" s="724"/>
      <c r="CQ27" s="725"/>
      <c r="CR27" s="680">
        <v>140974</v>
      </c>
      <c r="CS27" s="699"/>
      <c r="CT27" s="699"/>
      <c r="CU27" s="699"/>
      <c r="CV27" s="699"/>
      <c r="CW27" s="699"/>
      <c r="CX27" s="699"/>
      <c r="CY27" s="700"/>
      <c r="CZ27" s="683">
        <v>5.4</v>
      </c>
      <c r="DA27" s="701"/>
      <c r="DB27" s="701"/>
      <c r="DC27" s="702"/>
      <c r="DD27" s="686">
        <v>53740</v>
      </c>
      <c r="DE27" s="699"/>
      <c r="DF27" s="699"/>
      <c r="DG27" s="699"/>
      <c r="DH27" s="699"/>
      <c r="DI27" s="699"/>
      <c r="DJ27" s="699"/>
      <c r="DK27" s="700"/>
      <c r="DL27" s="686">
        <v>52929</v>
      </c>
      <c r="DM27" s="699"/>
      <c r="DN27" s="699"/>
      <c r="DO27" s="699"/>
      <c r="DP27" s="699"/>
      <c r="DQ27" s="699"/>
      <c r="DR27" s="699"/>
      <c r="DS27" s="699"/>
      <c r="DT27" s="699"/>
      <c r="DU27" s="699"/>
      <c r="DV27" s="700"/>
      <c r="DW27" s="683">
        <v>3.1</v>
      </c>
      <c r="DX27" s="701"/>
      <c r="DY27" s="701"/>
      <c r="DZ27" s="701"/>
      <c r="EA27" s="701"/>
      <c r="EB27" s="701"/>
      <c r="EC27" s="719"/>
    </row>
    <row r="28" spans="2:133" ht="11.25" customHeight="1" x14ac:dyDescent="0.2">
      <c r="B28" s="677" t="s">
        <v>297</v>
      </c>
      <c r="C28" s="678"/>
      <c r="D28" s="678"/>
      <c r="E28" s="678"/>
      <c r="F28" s="678"/>
      <c r="G28" s="678"/>
      <c r="H28" s="678"/>
      <c r="I28" s="678"/>
      <c r="J28" s="678"/>
      <c r="K28" s="678"/>
      <c r="L28" s="678"/>
      <c r="M28" s="678"/>
      <c r="N28" s="678"/>
      <c r="O28" s="678"/>
      <c r="P28" s="678"/>
      <c r="Q28" s="679"/>
      <c r="R28" s="680">
        <v>8680</v>
      </c>
      <c r="S28" s="681"/>
      <c r="T28" s="681"/>
      <c r="U28" s="681"/>
      <c r="V28" s="681"/>
      <c r="W28" s="681"/>
      <c r="X28" s="681"/>
      <c r="Y28" s="682"/>
      <c r="Z28" s="713">
        <v>0.3</v>
      </c>
      <c r="AA28" s="713"/>
      <c r="AB28" s="713"/>
      <c r="AC28" s="713"/>
      <c r="AD28" s="714" t="s">
        <v>228</v>
      </c>
      <c r="AE28" s="714"/>
      <c r="AF28" s="714"/>
      <c r="AG28" s="714"/>
      <c r="AH28" s="714"/>
      <c r="AI28" s="714"/>
      <c r="AJ28" s="714"/>
      <c r="AK28" s="714"/>
      <c r="AL28" s="683" t="s">
        <v>222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298</v>
      </c>
      <c r="CE28" s="724"/>
      <c r="CF28" s="724"/>
      <c r="CG28" s="724"/>
      <c r="CH28" s="724"/>
      <c r="CI28" s="724"/>
      <c r="CJ28" s="724"/>
      <c r="CK28" s="724"/>
      <c r="CL28" s="724"/>
      <c r="CM28" s="724"/>
      <c r="CN28" s="724"/>
      <c r="CO28" s="724"/>
      <c r="CP28" s="724"/>
      <c r="CQ28" s="725"/>
      <c r="CR28" s="680">
        <v>35221</v>
      </c>
      <c r="CS28" s="681"/>
      <c r="CT28" s="681"/>
      <c r="CU28" s="681"/>
      <c r="CV28" s="681"/>
      <c r="CW28" s="681"/>
      <c r="CX28" s="681"/>
      <c r="CY28" s="682"/>
      <c r="CZ28" s="683">
        <v>1.4</v>
      </c>
      <c r="DA28" s="701"/>
      <c r="DB28" s="701"/>
      <c r="DC28" s="702"/>
      <c r="DD28" s="686">
        <v>35221</v>
      </c>
      <c r="DE28" s="681"/>
      <c r="DF28" s="681"/>
      <c r="DG28" s="681"/>
      <c r="DH28" s="681"/>
      <c r="DI28" s="681"/>
      <c r="DJ28" s="681"/>
      <c r="DK28" s="682"/>
      <c r="DL28" s="686">
        <v>35221</v>
      </c>
      <c r="DM28" s="681"/>
      <c r="DN28" s="681"/>
      <c r="DO28" s="681"/>
      <c r="DP28" s="681"/>
      <c r="DQ28" s="681"/>
      <c r="DR28" s="681"/>
      <c r="DS28" s="681"/>
      <c r="DT28" s="681"/>
      <c r="DU28" s="681"/>
      <c r="DV28" s="682"/>
      <c r="DW28" s="683">
        <v>2.1</v>
      </c>
      <c r="DX28" s="701"/>
      <c r="DY28" s="701"/>
      <c r="DZ28" s="701"/>
      <c r="EA28" s="701"/>
      <c r="EB28" s="701"/>
      <c r="EC28" s="719"/>
    </row>
    <row r="29" spans="2:133" ht="11.25" customHeight="1" x14ac:dyDescent="0.2">
      <c r="B29" s="677" t="s">
        <v>299</v>
      </c>
      <c r="C29" s="678"/>
      <c r="D29" s="678"/>
      <c r="E29" s="678"/>
      <c r="F29" s="678"/>
      <c r="G29" s="678"/>
      <c r="H29" s="678"/>
      <c r="I29" s="678"/>
      <c r="J29" s="678"/>
      <c r="K29" s="678"/>
      <c r="L29" s="678"/>
      <c r="M29" s="678"/>
      <c r="N29" s="678"/>
      <c r="O29" s="678"/>
      <c r="P29" s="678"/>
      <c r="Q29" s="679"/>
      <c r="R29" s="680">
        <v>47376</v>
      </c>
      <c r="S29" s="681"/>
      <c r="T29" s="681"/>
      <c r="U29" s="681"/>
      <c r="V29" s="681"/>
      <c r="W29" s="681"/>
      <c r="X29" s="681"/>
      <c r="Y29" s="682"/>
      <c r="Z29" s="713">
        <v>1.7</v>
      </c>
      <c r="AA29" s="713"/>
      <c r="AB29" s="713"/>
      <c r="AC29" s="713"/>
      <c r="AD29" s="714">
        <v>1365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300</v>
      </c>
      <c r="CE29" s="770"/>
      <c r="CF29" s="727" t="s">
        <v>301</v>
      </c>
      <c r="CG29" s="724"/>
      <c r="CH29" s="724"/>
      <c r="CI29" s="724"/>
      <c r="CJ29" s="724"/>
      <c r="CK29" s="724"/>
      <c r="CL29" s="724"/>
      <c r="CM29" s="724"/>
      <c r="CN29" s="724"/>
      <c r="CO29" s="724"/>
      <c r="CP29" s="724"/>
      <c r="CQ29" s="725"/>
      <c r="CR29" s="680">
        <v>35221</v>
      </c>
      <c r="CS29" s="699"/>
      <c r="CT29" s="699"/>
      <c r="CU29" s="699"/>
      <c r="CV29" s="699"/>
      <c r="CW29" s="699"/>
      <c r="CX29" s="699"/>
      <c r="CY29" s="700"/>
      <c r="CZ29" s="683">
        <v>1.4</v>
      </c>
      <c r="DA29" s="701"/>
      <c r="DB29" s="701"/>
      <c r="DC29" s="702"/>
      <c r="DD29" s="686">
        <v>35221</v>
      </c>
      <c r="DE29" s="699"/>
      <c r="DF29" s="699"/>
      <c r="DG29" s="699"/>
      <c r="DH29" s="699"/>
      <c r="DI29" s="699"/>
      <c r="DJ29" s="699"/>
      <c r="DK29" s="700"/>
      <c r="DL29" s="686">
        <v>35221</v>
      </c>
      <c r="DM29" s="699"/>
      <c r="DN29" s="699"/>
      <c r="DO29" s="699"/>
      <c r="DP29" s="699"/>
      <c r="DQ29" s="699"/>
      <c r="DR29" s="699"/>
      <c r="DS29" s="699"/>
      <c r="DT29" s="699"/>
      <c r="DU29" s="699"/>
      <c r="DV29" s="700"/>
      <c r="DW29" s="683">
        <v>2.1</v>
      </c>
      <c r="DX29" s="701"/>
      <c r="DY29" s="701"/>
      <c r="DZ29" s="701"/>
      <c r="EA29" s="701"/>
      <c r="EB29" s="701"/>
      <c r="EC29" s="719"/>
    </row>
    <row r="30" spans="2:133" ht="11.25" customHeight="1" x14ac:dyDescent="0.2">
      <c r="B30" s="677" t="s">
        <v>302</v>
      </c>
      <c r="C30" s="678"/>
      <c r="D30" s="678"/>
      <c r="E30" s="678"/>
      <c r="F30" s="678"/>
      <c r="G30" s="678"/>
      <c r="H30" s="678"/>
      <c r="I30" s="678"/>
      <c r="J30" s="678"/>
      <c r="K30" s="678"/>
      <c r="L30" s="678"/>
      <c r="M30" s="678"/>
      <c r="N30" s="678"/>
      <c r="O30" s="678"/>
      <c r="P30" s="678"/>
      <c r="Q30" s="679"/>
      <c r="R30" s="680">
        <v>15253</v>
      </c>
      <c r="S30" s="681"/>
      <c r="T30" s="681"/>
      <c r="U30" s="681"/>
      <c r="V30" s="681"/>
      <c r="W30" s="681"/>
      <c r="X30" s="681"/>
      <c r="Y30" s="682"/>
      <c r="Z30" s="713">
        <v>0.6</v>
      </c>
      <c r="AA30" s="713"/>
      <c r="AB30" s="713"/>
      <c r="AC30" s="713"/>
      <c r="AD30" s="714" t="s">
        <v>126</v>
      </c>
      <c r="AE30" s="714"/>
      <c r="AF30" s="714"/>
      <c r="AG30" s="714"/>
      <c r="AH30" s="714"/>
      <c r="AI30" s="714"/>
      <c r="AJ30" s="714"/>
      <c r="AK30" s="714"/>
      <c r="AL30" s="683" t="s">
        <v>232</v>
      </c>
      <c r="AM30" s="684"/>
      <c r="AN30" s="684"/>
      <c r="AO30" s="715"/>
      <c r="AP30" s="741" t="s">
        <v>216</v>
      </c>
      <c r="AQ30" s="742"/>
      <c r="AR30" s="742"/>
      <c r="AS30" s="742"/>
      <c r="AT30" s="742"/>
      <c r="AU30" s="742"/>
      <c r="AV30" s="742"/>
      <c r="AW30" s="742"/>
      <c r="AX30" s="742"/>
      <c r="AY30" s="742"/>
      <c r="AZ30" s="742"/>
      <c r="BA30" s="742"/>
      <c r="BB30" s="742"/>
      <c r="BC30" s="742"/>
      <c r="BD30" s="742"/>
      <c r="BE30" s="742"/>
      <c r="BF30" s="743"/>
      <c r="BG30" s="741" t="s">
        <v>303</v>
      </c>
      <c r="BH30" s="766"/>
      <c r="BI30" s="766"/>
      <c r="BJ30" s="766"/>
      <c r="BK30" s="766"/>
      <c r="BL30" s="766"/>
      <c r="BM30" s="766"/>
      <c r="BN30" s="766"/>
      <c r="BO30" s="766"/>
      <c r="BP30" s="766"/>
      <c r="BQ30" s="767"/>
      <c r="BR30" s="741" t="s">
        <v>304</v>
      </c>
      <c r="BS30" s="766"/>
      <c r="BT30" s="766"/>
      <c r="BU30" s="766"/>
      <c r="BV30" s="766"/>
      <c r="BW30" s="766"/>
      <c r="BX30" s="766"/>
      <c r="BY30" s="766"/>
      <c r="BZ30" s="766"/>
      <c r="CA30" s="766"/>
      <c r="CB30" s="767"/>
      <c r="CD30" s="771"/>
      <c r="CE30" s="772"/>
      <c r="CF30" s="727" t="s">
        <v>305</v>
      </c>
      <c r="CG30" s="724"/>
      <c r="CH30" s="724"/>
      <c r="CI30" s="724"/>
      <c r="CJ30" s="724"/>
      <c r="CK30" s="724"/>
      <c r="CL30" s="724"/>
      <c r="CM30" s="724"/>
      <c r="CN30" s="724"/>
      <c r="CO30" s="724"/>
      <c r="CP30" s="724"/>
      <c r="CQ30" s="725"/>
      <c r="CR30" s="680">
        <v>34806</v>
      </c>
      <c r="CS30" s="681"/>
      <c r="CT30" s="681"/>
      <c r="CU30" s="681"/>
      <c r="CV30" s="681"/>
      <c r="CW30" s="681"/>
      <c r="CX30" s="681"/>
      <c r="CY30" s="682"/>
      <c r="CZ30" s="683">
        <v>1.3</v>
      </c>
      <c r="DA30" s="701"/>
      <c r="DB30" s="701"/>
      <c r="DC30" s="702"/>
      <c r="DD30" s="686">
        <v>34806</v>
      </c>
      <c r="DE30" s="681"/>
      <c r="DF30" s="681"/>
      <c r="DG30" s="681"/>
      <c r="DH30" s="681"/>
      <c r="DI30" s="681"/>
      <c r="DJ30" s="681"/>
      <c r="DK30" s="682"/>
      <c r="DL30" s="686">
        <v>34806</v>
      </c>
      <c r="DM30" s="681"/>
      <c r="DN30" s="681"/>
      <c r="DO30" s="681"/>
      <c r="DP30" s="681"/>
      <c r="DQ30" s="681"/>
      <c r="DR30" s="681"/>
      <c r="DS30" s="681"/>
      <c r="DT30" s="681"/>
      <c r="DU30" s="681"/>
      <c r="DV30" s="682"/>
      <c r="DW30" s="683">
        <v>2</v>
      </c>
      <c r="DX30" s="701"/>
      <c r="DY30" s="701"/>
      <c r="DZ30" s="701"/>
      <c r="EA30" s="701"/>
      <c r="EB30" s="701"/>
      <c r="EC30" s="719"/>
    </row>
    <row r="31" spans="2:133" ht="11.25" customHeight="1" x14ac:dyDescent="0.2">
      <c r="B31" s="677" t="s">
        <v>306</v>
      </c>
      <c r="C31" s="678"/>
      <c r="D31" s="678"/>
      <c r="E31" s="678"/>
      <c r="F31" s="678"/>
      <c r="G31" s="678"/>
      <c r="H31" s="678"/>
      <c r="I31" s="678"/>
      <c r="J31" s="678"/>
      <c r="K31" s="678"/>
      <c r="L31" s="678"/>
      <c r="M31" s="678"/>
      <c r="N31" s="678"/>
      <c r="O31" s="678"/>
      <c r="P31" s="678"/>
      <c r="Q31" s="679"/>
      <c r="R31" s="680">
        <v>521606</v>
      </c>
      <c r="S31" s="681"/>
      <c r="T31" s="681"/>
      <c r="U31" s="681"/>
      <c r="V31" s="681"/>
      <c r="W31" s="681"/>
      <c r="X31" s="681"/>
      <c r="Y31" s="682"/>
      <c r="Z31" s="713">
        <v>19.100000000000001</v>
      </c>
      <c r="AA31" s="713"/>
      <c r="AB31" s="713"/>
      <c r="AC31" s="713"/>
      <c r="AD31" s="714" t="s">
        <v>222</v>
      </c>
      <c r="AE31" s="714"/>
      <c r="AF31" s="714"/>
      <c r="AG31" s="714"/>
      <c r="AH31" s="714"/>
      <c r="AI31" s="714"/>
      <c r="AJ31" s="714"/>
      <c r="AK31" s="714"/>
      <c r="AL31" s="683" t="s">
        <v>222</v>
      </c>
      <c r="AM31" s="684"/>
      <c r="AN31" s="684"/>
      <c r="AO31" s="715"/>
      <c r="AP31" s="755" t="s">
        <v>307</v>
      </c>
      <c r="AQ31" s="756"/>
      <c r="AR31" s="756"/>
      <c r="AS31" s="756"/>
      <c r="AT31" s="761" t="s">
        <v>308</v>
      </c>
      <c r="AU31" s="230"/>
      <c r="AV31" s="230"/>
      <c r="AW31" s="230"/>
      <c r="AX31" s="748" t="s">
        <v>183</v>
      </c>
      <c r="AY31" s="749"/>
      <c r="AZ31" s="749"/>
      <c r="BA31" s="749"/>
      <c r="BB31" s="749"/>
      <c r="BC31" s="749"/>
      <c r="BD31" s="749"/>
      <c r="BE31" s="749"/>
      <c r="BF31" s="750"/>
      <c r="BG31" s="751">
        <v>99.9</v>
      </c>
      <c r="BH31" s="752"/>
      <c r="BI31" s="752"/>
      <c r="BJ31" s="752"/>
      <c r="BK31" s="752"/>
      <c r="BL31" s="752"/>
      <c r="BM31" s="753">
        <v>99.6</v>
      </c>
      <c r="BN31" s="752"/>
      <c r="BO31" s="752"/>
      <c r="BP31" s="752"/>
      <c r="BQ31" s="754"/>
      <c r="BR31" s="751">
        <v>99.8</v>
      </c>
      <c r="BS31" s="752"/>
      <c r="BT31" s="752"/>
      <c r="BU31" s="752"/>
      <c r="BV31" s="752"/>
      <c r="BW31" s="752"/>
      <c r="BX31" s="753">
        <v>99.6</v>
      </c>
      <c r="BY31" s="752"/>
      <c r="BZ31" s="752"/>
      <c r="CA31" s="752"/>
      <c r="CB31" s="754"/>
      <c r="CD31" s="771"/>
      <c r="CE31" s="772"/>
      <c r="CF31" s="727" t="s">
        <v>309</v>
      </c>
      <c r="CG31" s="724"/>
      <c r="CH31" s="724"/>
      <c r="CI31" s="724"/>
      <c r="CJ31" s="724"/>
      <c r="CK31" s="724"/>
      <c r="CL31" s="724"/>
      <c r="CM31" s="724"/>
      <c r="CN31" s="724"/>
      <c r="CO31" s="724"/>
      <c r="CP31" s="724"/>
      <c r="CQ31" s="725"/>
      <c r="CR31" s="680">
        <v>415</v>
      </c>
      <c r="CS31" s="699"/>
      <c r="CT31" s="699"/>
      <c r="CU31" s="699"/>
      <c r="CV31" s="699"/>
      <c r="CW31" s="699"/>
      <c r="CX31" s="699"/>
      <c r="CY31" s="700"/>
      <c r="CZ31" s="683">
        <v>0</v>
      </c>
      <c r="DA31" s="701"/>
      <c r="DB31" s="701"/>
      <c r="DC31" s="702"/>
      <c r="DD31" s="686">
        <v>415</v>
      </c>
      <c r="DE31" s="699"/>
      <c r="DF31" s="699"/>
      <c r="DG31" s="699"/>
      <c r="DH31" s="699"/>
      <c r="DI31" s="699"/>
      <c r="DJ31" s="699"/>
      <c r="DK31" s="700"/>
      <c r="DL31" s="686">
        <v>415</v>
      </c>
      <c r="DM31" s="699"/>
      <c r="DN31" s="699"/>
      <c r="DO31" s="699"/>
      <c r="DP31" s="699"/>
      <c r="DQ31" s="699"/>
      <c r="DR31" s="699"/>
      <c r="DS31" s="699"/>
      <c r="DT31" s="699"/>
      <c r="DU31" s="699"/>
      <c r="DV31" s="700"/>
      <c r="DW31" s="683">
        <v>0</v>
      </c>
      <c r="DX31" s="701"/>
      <c r="DY31" s="701"/>
      <c r="DZ31" s="701"/>
      <c r="EA31" s="701"/>
      <c r="EB31" s="701"/>
      <c r="EC31" s="719"/>
    </row>
    <row r="32" spans="2:133" ht="11.25" customHeight="1" x14ac:dyDescent="0.2">
      <c r="B32" s="744" t="s">
        <v>310</v>
      </c>
      <c r="C32" s="745"/>
      <c r="D32" s="745"/>
      <c r="E32" s="745"/>
      <c r="F32" s="745"/>
      <c r="G32" s="745"/>
      <c r="H32" s="745"/>
      <c r="I32" s="745"/>
      <c r="J32" s="745"/>
      <c r="K32" s="745"/>
      <c r="L32" s="745"/>
      <c r="M32" s="745"/>
      <c r="N32" s="745"/>
      <c r="O32" s="745"/>
      <c r="P32" s="745"/>
      <c r="Q32" s="746"/>
      <c r="R32" s="680" t="s">
        <v>228</v>
      </c>
      <c r="S32" s="681"/>
      <c r="T32" s="681"/>
      <c r="U32" s="681"/>
      <c r="V32" s="681"/>
      <c r="W32" s="681"/>
      <c r="X32" s="681"/>
      <c r="Y32" s="682"/>
      <c r="Z32" s="713" t="s">
        <v>232</v>
      </c>
      <c r="AA32" s="713"/>
      <c r="AB32" s="713"/>
      <c r="AC32" s="713"/>
      <c r="AD32" s="714" t="s">
        <v>126</v>
      </c>
      <c r="AE32" s="714"/>
      <c r="AF32" s="714"/>
      <c r="AG32" s="714"/>
      <c r="AH32" s="714"/>
      <c r="AI32" s="714"/>
      <c r="AJ32" s="714"/>
      <c r="AK32" s="714"/>
      <c r="AL32" s="683" t="s">
        <v>222</v>
      </c>
      <c r="AM32" s="684"/>
      <c r="AN32" s="684"/>
      <c r="AO32" s="715"/>
      <c r="AP32" s="757"/>
      <c r="AQ32" s="758"/>
      <c r="AR32" s="758"/>
      <c r="AS32" s="758"/>
      <c r="AT32" s="762"/>
      <c r="AU32" s="229" t="s">
        <v>311</v>
      </c>
      <c r="AV32" s="229"/>
      <c r="AW32" s="229"/>
      <c r="AX32" s="677" t="s">
        <v>312</v>
      </c>
      <c r="AY32" s="678"/>
      <c r="AZ32" s="678"/>
      <c r="BA32" s="678"/>
      <c r="BB32" s="678"/>
      <c r="BC32" s="678"/>
      <c r="BD32" s="678"/>
      <c r="BE32" s="678"/>
      <c r="BF32" s="679"/>
      <c r="BG32" s="764">
        <v>99.4</v>
      </c>
      <c r="BH32" s="699"/>
      <c r="BI32" s="699"/>
      <c r="BJ32" s="699"/>
      <c r="BK32" s="699"/>
      <c r="BL32" s="699"/>
      <c r="BM32" s="684">
        <v>98.6</v>
      </c>
      <c r="BN32" s="765"/>
      <c r="BO32" s="765"/>
      <c r="BP32" s="765"/>
      <c r="BQ32" s="723"/>
      <c r="BR32" s="764">
        <v>99.1</v>
      </c>
      <c r="BS32" s="699"/>
      <c r="BT32" s="699"/>
      <c r="BU32" s="699"/>
      <c r="BV32" s="699"/>
      <c r="BW32" s="699"/>
      <c r="BX32" s="684">
        <v>98.3</v>
      </c>
      <c r="BY32" s="765"/>
      <c r="BZ32" s="765"/>
      <c r="CA32" s="765"/>
      <c r="CB32" s="723"/>
      <c r="CD32" s="773"/>
      <c r="CE32" s="774"/>
      <c r="CF32" s="727" t="s">
        <v>313</v>
      </c>
      <c r="CG32" s="724"/>
      <c r="CH32" s="724"/>
      <c r="CI32" s="724"/>
      <c r="CJ32" s="724"/>
      <c r="CK32" s="724"/>
      <c r="CL32" s="724"/>
      <c r="CM32" s="724"/>
      <c r="CN32" s="724"/>
      <c r="CO32" s="724"/>
      <c r="CP32" s="724"/>
      <c r="CQ32" s="725"/>
      <c r="CR32" s="680" t="s">
        <v>222</v>
      </c>
      <c r="CS32" s="681"/>
      <c r="CT32" s="681"/>
      <c r="CU32" s="681"/>
      <c r="CV32" s="681"/>
      <c r="CW32" s="681"/>
      <c r="CX32" s="681"/>
      <c r="CY32" s="682"/>
      <c r="CZ32" s="683" t="s">
        <v>222</v>
      </c>
      <c r="DA32" s="701"/>
      <c r="DB32" s="701"/>
      <c r="DC32" s="702"/>
      <c r="DD32" s="686" t="s">
        <v>232</v>
      </c>
      <c r="DE32" s="681"/>
      <c r="DF32" s="681"/>
      <c r="DG32" s="681"/>
      <c r="DH32" s="681"/>
      <c r="DI32" s="681"/>
      <c r="DJ32" s="681"/>
      <c r="DK32" s="682"/>
      <c r="DL32" s="686" t="s">
        <v>222</v>
      </c>
      <c r="DM32" s="681"/>
      <c r="DN32" s="681"/>
      <c r="DO32" s="681"/>
      <c r="DP32" s="681"/>
      <c r="DQ32" s="681"/>
      <c r="DR32" s="681"/>
      <c r="DS32" s="681"/>
      <c r="DT32" s="681"/>
      <c r="DU32" s="681"/>
      <c r="DV32" s="682"/>
      <c r="DW32" s="683" t="s">
        <v>228</v>
      </c>
      <c r="DX32" s="701"/>
      <c r="DY32" s="701"/>
      <c r="DZ32" s="701"/>
      <c r="EA32" s="701"/>
      <c r="EB32" s="701"/>
      <c r="EC32" s="719"/>
    </row>
    <row r="33" spans="2:133" ht="11.25" customHeight="1" x14ac:dyDescent="0.2">
      <c r="B33" s="677" t="s">
        <v>314</v>
      </c>
      <c r="C33" s="678"/>
      <c r="D33" s="678"/>
      <c r="E33" s="678"/>
      <c r="F33" s="678"/>
      <c r="G33" s="678"/>
      <c r="H33" s="678"/>
      <c r="I33" s="678"/>
      <c r="J33" s="678"/>
      <c r="K33" s="678"/>
      <c r="L33" s="678"/>
      <c r="M33" s="678"/>
      <c r="N33" s="678"/>
      <c r="O33" s="678"/>
      <c r="P33" s="678"/>
      <c r="Q33" s="679"/>
      <c r="R33" s="680">
        <v>184706</v>
      </c>
      <c r="S33" s="681"/>
      <c r="T33" s="681"/>
      <c r="U33" s="681"/>
      <c r="V33" s="681"/>
      <c r="W33" s="681"/>
      <c r="X33" s="681"/>
      <c r="Y33" s="682"/>
      <c r="Z33" s="713">
        <v>6.8</v>
      </c>
      <c r="AA33" s="713"/>
      <c r="AB33" s="713"/>
      <c r="AC33" s="713"/>
      <c r="AD33" s="714" t="s">
        <v>228</v>
      </c>
      <c r="AE33" s="714"/>
      <c r="AF33" s="714"/>
      <c r="AG33" s="714"/>
      <c r="AH33" s="714"/>
      <c r="AI33" s="714"/>
      <c r="AJ33" s="714"/>
      <c r="AK33" s="714"/>
      <c r="AL33" s="683" t="s">
        <v>222</v>
      </c>
      <c r="AM33" s="684"/>
      <c r="AN33" s="684"/>
      <c r="AO33" s="715"/>
      <c r="AP33" s="759"/>
      <c r="AQ33" s="760"/>
      <c r="AR33" s="760"/>
      <c r="AS33" s="760"/>
      <c r="AT33" s="763"/>
      <c r="AU33" s="231"/>
      <c r="AV33" s="231"/>
      <c r="AW33" s="231"/>
      <c r="AX33" s="661" t="s">
        <v>315</v>
      </c>
      <c r="AY33" s="662"/>
      <c r="AZ33" s="662"/>
      <c r="BA33" s="662"/>
      <c r="BB33" s="662"/>
      <c r="BC33" s="662"/>
      <c r="BD33" s="662"/>
      <c r="BE33" s="662"/>
      <c r="BF33" s="663"/>
      <c r="BG33" s="747">
        <v>99.5</v>
      </c>
      <c r="BH33" s="665"/>
      <c r="BI33" s="665"/>
      <c r="BJ33" s="665"/>
      <c r="BK33" s="665"/>
      <c r="BL33" s="665"/>
      <c r="BM33" s="707">
        <v>98.3</v>
      </c>
      <c r="BN33" s="665"/>
      <c r="BO33" s="665"/>
      <c r="BP33" s="665"/>
      <c r="BQ33" s="709"/>
      <c r="BR33" s="747">
        <v>99.3</v>
      </c>
      <c r="BS33" s="665"/>
      <c r="BT33" s="665"/>
      <c r="BU33" s="665"/>
      <c r="BV33" s="665"/>
      <c r="BW33" s="665"/>
      <c r="BX33" s="707">
        <v>98.3</v>
      </c>
      <c r="BY33" s="665"/>
      <c r="BZ33" s="665"/>
      <c r="CA33" s="665"/>
      <c r="CB33" s="709"/>
      <c r="CD33" s="727" t="s">
        <v>316</v>
      </c>
      <c r="CE33" s="724"/>
      <c r="CF33" s="724"/>
      <c r="CG33" s="724"/>
      <c r="CH33" s="724"/>
      <c r="CI33" s="724"/>
      <c r="CJ33" s="724"/>
      <c r="CK33" s="724"/>
      <c r="CL33" s="724"/>
      <c r="CM33" s="724"/>
      <c r="CN33" s="724"/>
      <c r="CO33" s="724"/>
      <c r="CP33" s="724"/>
      <c r="CQ33" s="725"/>
      <c r="CR33" s="680">
        <v>1497828</v>
      </c>
      <c r="CS33" s="699"/>
      <c r="CT33" s="699"/>
      <c r="CU33" s="699"/>
      <c r="CV33" s="699"/>
      <c r="CW33" s="699"/>
      <c r="CX33" s="699"/>
      <c r="CY33" s="700"/>
      <c r="CZ33" s="683">
        <v>57.8</v>
      </c>
      <c r="DA33" s="701"/>
      <c r="DB33" s="701"/>
      <c r="DC33" s="702"/>
      <c r="DD33" s="686">
        <v>1025783</v>
      </c>
      <c r="DE33" s="699"/>
      <c r="DF33" s="699"/>
      <c r="DG33" s="699"/>
      <c r="DH33" s="699"/>
      <c r="DI33" s="699"/>
      <c r="DJ33" s="699"/>
      <c r="DK33" s="700"/>
      <c r="DL33" s="686">
        <v>701092</v>
      </c>
      <c r="DM33" s="699"/>
      <c r="DN33" s="699"/>
      <c r="DO33" s="699"/>
      <c r="DP33" s="699"/>
      <c r="DQ33" s="699"/>
      <c r="DR33" s="699"/>
      <c r="DS33" s="699"/>
      <c r="DT33" s="699"/>
      <c r="DU33" s="699"/>
      <c r="DV33" s="700"/>
      <c r="DW33" s="683">
        <v>41.1</v>
      </c>
      <c r="DX33" s="701"/>
      <c r="DY33" s="701"/>
      <c r="DZ33" s="701"/>
      <c r="EA33" s="701"/>
      <c r="EB33" s="701"/>
      <c r="EC33" s="719"/>
    </row>
    <row r="34" spans="2:133" ht="11.25" customHeight="1" x14ac:dyDescent="0.2">
      <c r="B34" s="677" t="s">
        <v>317</v>
      </c>
      <c r="C34" s="678"/>
      <c r="D34" s="678"/>
      <c r="E34" s="678"/>
      <c r="F34" s="678"/>
      <c r="G34" s="678"/>
      <c r="H34" s="678"/>
      <c r="I34" s="678"/>
      <c r="J34" s="678"/>
      <c r="K34" s="678"/>
      <c r="L34" s="678"/>
      <c r="M34" s="678"/>
      <c r="N34" s="678"/>
      <c r="O34" s="678"/>
      <c r="P34" s="678"/>
      <c r="Q34" s="679"/>
      <c r="R34" s="680">
        <v>14969</v>
      </c>
      <c r="S34" s="681"/>
      <c r="T34" s="681"/>
      <c r="U34" s="681"/>
      <c r="V34" s="681"/>
      <c r="W34" s="681"/>
      <c r="X34" s="681"/>
      <c r="Y34" s="682"/>
      <c r="Z34" s="713">
        <v>0.5</v>
      </c>
      <c r="AA34" s="713"/>
      <c r="AB34" s="713"/>
      <c r="AC34" s="713"/>
      <c r="AD34" s="714">
        <v>14393</v>
      </c>
      <c r="AE34" s="714"/>
      <c r="AF34" s="714"/>
      <c r="AG34" s="714"/>
      <c r="AH34" s="714"/>
      <c r="AI34" s="714"/>
      <c r="AJ34" s="714"/>
      <c r="AK34" s="714"/>
      <c r="AL34" s="683">
        <v>0.9</v>
      </c>
      <c r="AM34" s="684"/>
      <c r="AN34" s="684"/>
      <c r="AO34" s="715"/>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27" t="s">
        <v>318</v>
      </c>
      <c r="CE34" s="724"/>
      <c r="CF34" s="724"/>
      <c r="CG34" s="724"/>
      <c r="CH34" s="724"/>
      <c r="CI34" s="724"/>
      <c r="CJ34" s="724"/>
      <c r="CK34" s="724"/>
      <c r="CL34" s="724"/>
      <c r="CM34" s="724"/>
      <c r="CN34" s="724"/>
      <c r="CO34" s="724"/>
      <c r="CP34" s="724"/>
      <c r="CQ34" s="725"/>
      <c r="CR34" s="680">
        <v>396279</v>
      </c>
      <c r="CS34" s="681"/>
      <c r="CT34" s="681"/>
      <c r="CU34" s="681"/>
      <c r="CV34" s="681"/>
      <c r="CW34" s="681"/>
      <c r="CX34" s="681"/>
      <c r="CY34" s="682"/>
      <c r="CZ34" s="683">
        <v>15.3</v>
      </c>
      <c r="DA34" s="701"/>
      <c r="DB34" s="701"/>
      <c r="DC34" s="702"/>
      <c r="DD34" s="686">
        <v>326573</v>
      </c>
      <c r="DE34" s="681"/>
      <c r="DF34" s="681"/>
      <c r="DG34" s="681"/>
      <c r="DH34" s="681"/>
      <c r="DI34" s="681"/>
      <c r="DJ34" s="681"/>
      <c r="DK34" s="682"/>
      <c r="DL34" s="686">
        <v>270671</v>
      </c>
      <c r="DM34" s="681"/>
      <c r="DN34" s="681"/>
      <c r="DO34" s="681"/>
      <c r="DP34" s="681"/>
      <c r="DQ34" s="681"/>
      <c r="DR34" s="681"/>
      <c r="DS34" s="681"/>
      <c r="DT34" s="681"/>
      <c r="DU34" s="681"/>
      <c r="DV34" s="682"/>
      <c r="DW34" s="683">
        <v>15.8</v>
      </c>
      <c r="DX34" s="701"/>
      <c r="DY34" s="701"/>
      <c r="DZ34" s="701"/>
      <c r="EA34" s="701"/>
      <c r="EB34" s="701"/>
      <c r="EC34" s="719"/>
    </row>
    <row r="35" spans="2:133" ht="11.25" customHeight="1" x14ac:dyDescent="0.2">
      <c r="B35" s="677" t="s">
        <v>319</v>
      </c>
      <c r="C35" s="678"/>
      <c r="D35" s="678"/>
      <c r="E35" s="678"/>
      <c r="F35" s="678"/>
      <c r="G35" s="678"/>
      <c r="H35" s="678"/>
      <c r="I35" s="678"/>
      <c r="J35" s="678"/>
      <c r="K35" s="678"/>
      <c r="L35" s="678"/>
      <c r="M35" s="678"/>
      <c r="N35" s="678"/>
      <c r="O35" s="678"/>
      <c r="P35" s="678"/>
      <c r="Q35" s="679"/>
      <c r="R35" s="680">
        <v>39603</v>
      </c>
      <c r="S35" s="681"/>
      <c r="T35" s="681"/>
      <c r="U35" s="681"/>
      <c r="V35" s="681"/>
      <c r="W35" s="681"/>
      <c r="X35" s="681"/>
      <c r="Y35" s="682"/>
      <c r="Z35" s="713">
        <v>1.5</v>
      </c>
      <c r="AA35" s="713"/>
      <c r="AB35" s="713"/>
      <c r="AC35" s="713"/>
      <c r="AD35" s="714" t="s">
        <v>222</v>
      </c>
      <c r="AE35" s="714"/>
      <c r="AF35" s="714"/>
      <c r="AG35" s="714"/>
      <c r="AH35" s="714"/>
      <c r="AI35" s="714"/>
      <c r="AJ35" s="714"/>
      <c r="AK35" s="714"/>
      <c r="AL35" s="683" t="s">
        <v>222</v>
      </c>
      <c r="AM35" s="684"/>
      <c r="AN35" s="684"/>
      <c r="AO35" s="715"/>
      <c r="AP35" s="234"/>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322</v>
      </c>
      <c r="CE35" s="724"/>
      <c r="CF35" s="724"/>
      <c r="CG35" s="724"/>
      <c r="CH35" s="724"/>
      <c r="CI35" s="724"/>
      <c r="CJ35" s="724"/>
      <c r="CK35" s="724"/>
      <c r="CL35" s="724"/>
      <c r="CM35" s="724"/>
      <c r="CN35" s="724"/>
      <c r="CO35" s="724"/>
      <c r="CP35" s="724"/>
      <c r="CQ35" s="725"/>
      <c r="CR35" s="680">
        <v>15067</v>
      </c>
      <c r="CS35" s="699"/>
      <c r="CT35" s="699"/>
      <c r="CU35" s="699"/>
      <c r="CV35" s="699"/>
      <c r="CW35" s="699"/>
      <c r="CX35" s="699"/>
      <c r="CY35" s="700"/>
      <c r="CZ35" s="683">
        <v>0.6</v>
      </c>
      <c r="DA35" s="701"/>
      <c r="DB35" s="701"/>
      <c r="DC35" s="702"/>
      <c r="DD35" s="686">
        <v>13659</v>
      </c>
      <c r="DE35" s="699"/>
      <c r="DF35" s="699"/>
      <c r="DG35" s="699"/>
      <c r="DH35" s="699"/>
      <c r="DI35" s="699"/>
      <c r="DJ35" s="699"/>
      <c r="DK35" s="700"/>
      <c r="DL35" s="686">
        <v>11319</v>
      </c>
      <c r="DM35" s="699"/>
      <c r="DN35" s="699"/>
      <c r="DO35" s="699"/>
      <c r="DP35" s="699"/>
      <c r="DQ35" s="699"/>
      <c r="DR35" s="699"/>
      <c r="DS35" s="699"/>
      <c r="DT35" s="699"/>
      <c r="DU35" s="699"/>
      <c r="DV35" s="700"/>
      <c r="DW35" s="683">
        <v>0.7</v>
      </c>
      <c r="DX35" s="701"/>
      <c r="DY35" s="701"/>
      <c r="DZ35" s="701"/>
      <c r="EA35" s="701"/>
      <c r="EB35" s="701"/>
      <c r="EC35" s="719"/>
    </row>
    <row r="36" spans="2:133" ht="11.25" customHeight="1" x14ac:dyDescent="0.2">
      <c r="B36" s="677" t="s">
        <v>323</v>
      </c>
      <c r="C36" s="678"/>
      <c r="D36" s="678"/>
      <c r="E36" s="678"/>
      <c r="F36" s="678"/>
      <c r="G36" s="678"/>
      <c r="H36" s="678"/>
      <c r="I36" s="678"/>
      <c r="J36" s="678"/>
      <c r="K36" s="678"/>
      <c r="L36" s="678"/>
      <c r="M36" s="678"/>
      <c r="N36" s="678"/>
      <c r="O36" s="678"/>
      <c r="P36" s="678"/>
      <c r="Q36" s="679"/>
      <c r="R36" s="680">
        <v>34107</v>
      </c>
      <c r="S36" s="681"/>
      <c r="T36" s="681"/>
      <c r="U36" s="681"/>
      <c r="V36" s="681"/>
      <c r="W36" s="681"/>
      <c r="X36" s="681"/>
      <c r="Y36" s="682"/>
      <c r="Z36" s="713">
        <v>1.3</v>
      </c>
      <c r="AA36" s="713"/>
      <c r="AB36" s="713"/>
      <c r="AC36" s="713"/>
      <c r="AD36" s="714" t="s">
        <v>232</v>
      </c>
      <c r="AE36" s="714"/>
      <c r="AF36" s="714"/>
      <c r="AG36" s="714"/>
      <c r="AH36" s="714"/>
      <c r="AI36" s="714"/>
      <c r="AJ36" s="714"/>
      <c r="AK36" s="714"/>
      <c r="AL36" s="683" t="s">
        <v>126</v>
      </c>
      <c r="AM36" s="684"/>
      <c r="AN36" s="684"/>
      <c r="AO36" s="715"/>
      <c r="AP36" s="234"/>
      <c r="AQ36" s="732" t="s">
        <v>324</v>
      </c>
      <c r="AR36" s="733"/>
      <c r="AS36" s="733"/>
      <c r="AT36" s="733"/>
      <c r="AU36" s="733"/>
      <c r="AV36" s="733"/>
      <c r="AW36" s="733"/>
      <c r="AX36" s="733"/>
      <c r="AY36" s="734"/>
      <c r="AZ36" s="735">
        <v>280906</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10858</v>
      </c>
      <c r="BW36" s="736"/>
      <c r="BX36" s="736"/>
      <c r="BY36" s="736"/>
      <c r="BZ36" s="736"/>
      <c r="CA36" s="736"/>
      <c r="CB36" s="737"/>
      <c r="CD36" s="727" t="s">
        <v>326</v>
      </c>
      <c r="CE36" s="724"/>
      <c r="CF36" s="724"/>
      <c r="CG36" s="724"/>
      <c r="CH36" s="724"/>
      <c r="CI36" s="724"/>
      <c r="CJ36" s="724"/>
      <c r="CK36" s="724"/>
      <c r="CL36" s="724"/>
      <c r="CM36" s="724"/>
      <c r="CN36" s="724"/>
      <c r="CO36" s="724"/>
      <c r="CP36" s="724"/>
      <c r="CQ36" s="725"/>
      <c r="CR36" s="680">
        <v>759964</v>
      </c>
      <c r="CS36" s="681"/>
      <c r="CT36" s="681"/>
      <c r="CU36" s="681"/>
      <c r="CV36" s="681"/>
      <c r="CW36" s="681"/>
      <c r="CX36" s="681"/>
      <c r="CY36" s="682"/>
      <c r="CZ36" s="683">
        <v>29.3</v>
      </c>
      <c r="DA36" s="701"/>
      <c r="DB36" s="701"/>
      <c r="DC36" s="702"/>
      <c r="DD36" s="686">
        <v>393175</v>
      </c>
      <c r="DE36" s="681"/>
      <c r="DF36" s="681"/>
      <c r="DG36" s="681"/>
      <c r="DH36" s="681"/>
      <c r="DI36" s="681"/>
      <c r="DJ36" s="681"/>
      <c r="DK36" s="682"/>
      <c r="DL36" s="686">
        <v>310888</v>
      </c>
      <c r="DM36" s="681"/>
      <c r="DN36" s="681"/>
      <c r="DO36" s="681"/>
      <c r="DP36" s="681"/>
      <c r="DQ36" s="681"/>
      <c r="DR36" s="681"/>
      <c r="DS36" s="681"/>
      <c r="DT36" s="681"/>
      <c r="DU36" s="681"/>
      <c r="DV36" s="682"/>
      <c r="DW36" s="683">
        <v>18.2</v>
      </c>
      <c r="DX36" s="701"/>
      <c r="DY36" s="701"/>
      <c r="DZ36" s="701"/>
      <c r="EA36" s="701"/>
      <c r="EB36" s="701"/>
      <c r="EC36" s="719"/>
    </row>
    <row r="37" spans="2:133" ht="11.25" customHeight="1" x14ac:dyDescent="0.2">
      <c r="B37" s="677" t="s">
        <v>327</v>
      </c>
      <c r="C37" s="678"/>
      <c r="D37" s="678"/>
      <c r="E37" s="678"/>
      <c r="F37" s="678"/>
      <c r="G37" s="678"/>
      <c r="H37" s="678"/>
      <c r="I37" s="678"/>
      <c r="J37" s="678"/>
      <c r="K37" s="678"/>
      <c r="L37" s="678"/>
      <c r="M37" s="678"/>
      <c r="N37" s="678"/>
      <c r="O37" s="678"/>
      <c r="P37" s="678"/>
      <c r="Q37" s="679"/>
      <c r="R37" s="680">
        <v>79292</v>
      </c>
      <c r="S37" s="681"/>
      <c r="T37" s="681"/>
      <c r="U37" s="681"/>
      <c r="V37" s="681"/>
      <c r="W37" s="681"/>
      <c r="X37" s="681"/>
      <c r="Y37" s="682"/>
      <c r="Z37" s="713">
        <v>2.9</v>
      </c>
      <c r="AA37" s="713"/>
      <c r="AB37" s="713"/>
      <c r="AC37" s="713"/>
      <c r="AD37" s="714" t="s">
        <v>228</v>
      </c>
      <c r="AE37" s="714"/>
      <c r="AF37" s="714"/>
      <c r="AG37" s="714"/>
      <c r="AH37" s="714"/>
      <c r="AI37" s="714"/>
      <c r="AJ37" s="714"/>
      <c r="AK37" s="714"/>
      <c r="AL37" s="683" t="s">
        <v>222</v>
      </c>
      <c r="AM37" s="684"/>
      <c r="AN37" s="684"/>
      <c r="AO37" s="715"/>
      <c r="AQ37" s="720" t="s">
        <v>328</v>
      </c>
      <c r="AR37" s="721"/>
      <c r="AS37" s="721"/>
      <c r="AT37" s="721"/>
      <c r="AU37" s="721"/>
      <c r="AV37" s="721"/>
      <c r="AW37" s="721"/>
      <c r="AX37" s="721"/>
      <c r="AY37" s="722"/>
      <c r="AZ37" s="680">
        <v>149000</v>
      </c>
      <c r="BA37" s="681"/>
      <c r="BB37" s="681"/>
      <c r="BC37" s="681"/>
      <c r="BD37" s="699"/>
      <c r="BE37" s="699"/>
      <c r="BF37" s="723"/>
      <c r="BG37" s="727" t="s">
        <v>329</v>
      </c>
      <c r="BH37" s="724"/>
      <c r="BI37" s="724"/>
      <c r="BJ37" s="724"/>
      <c r="BK37" s="724"/>
      <c r="BL37" s="724"/>
      <c r="BM37" s="724"/>
      <c r="BN37" s="724"/>
      <c r="BO37" s="724"/>
      <c r="BP37" s="724"/>
      <c r="BQ37" s="724"/>
      <c r="BR37" s="724"/>
      <c r="BS37" s="724"/>
      <c r="BT37" s="724"/>
      <c r="BU37" s="725"/>
      <c r="BV37" s="680">
        <v>9434</v>
      </c>
      <c r="BW37" s="681"/>
      <c r="BX37" s="681"/>
      <c r="BY37" s="681"/>
      <c r="BZ37" s="681"/>
      <c r="CA37" s="681"/>
      <c r="CB37" s="726"/>
      <c r="CD37" s="727" t="s">
        <v>330</v>
      </c>
      <c r="CE37" s="724"/>
      <c r="CF37" s="724"/>
      <c r="CG37" s="724"/>
      <c r="CH37" s="724"/>
      <c r="CI37" s="724"/>
      <c r="CJ37" s="724"/>
      <c r="CK37" s="724"/>
      <c r="CL37" s="724"/>
      <c r="CM37" s="724"/>
      <c r="CN37" s="724"/>
      <c r="CO37" s="724"/>
      <c r="CP37" s="724"/>
      <c r="CQ37" s="725"/>
      <c r="CR37" s="680">
        <v>56024</v>
      </c>
      <c r="CS37" s="699"/>
      <c r="CT37" s="699"/>
      <c r="CU37" s="699"/>
      <c r="CV37" s="699"/>
      <c r="CW37" s="699"/>
      <c r="CX37" s="699"/>
      <c r="CY37" s="700"/>
      <c r="CZ37" s="683">
        <v>2.2000000000000002</v>
      </c>
      <c r="DA37" s="701"/>
      <c r="DB37" s="701"/>
      <c r="DC37" s="702"/>
      <c r="DD37" s="686">
        <v>50870</v>
      </c>
      <c r="DE37" s="699"/>
      <c r="DF37" s="699"/>
      <c r="DG37" s="699"/>
      <c r="DH37" s="699"/>
      <c r="DI37" s="699"/>
      <c r="DJ37" s="699"/>
      <c r="DK37" s="700"/>
      <c r="DL37" s="686">
        <v>47864</v>
      </c>
      <c r="DM37" s="699"/>
      <c r="DN37" s="699"/>
      <c r="DO37" s="699"/>
      <c r="DP37" s="699"/>
      <c r="DQ37" s="699"/>
      <c r="DR37" s="699"/>
      <c r="DS37" s="699"/>
      <c r="DT37" s="699"/>
      <c r="DU37" s="699"/>
      <c r="DV37" s="700"/>
      <c r="DW37" s="683">
        <v>2.8</v>
      </c>
      <c r="DX37" s="701"/>
      <c r="DY37" s="701"/>
      <c r="DZ37" s="701"/>
      <c r="EA37" s="701"/>
      <c r="EB37" s="701"/>
      <c r="EC37" s="719"/>
    </row>
    <row r="38" spans="2:133" ht="11.25" customHeight="1" x14ac:dyDescent="0.2">
      <c r="B38" s="677" t="s">
        <v>331</v>
      </c>
      <c r="C38" s="678"/>
      <c r="D38" s="678"/>
      <c r="E38" s="678"/>
      <c r="F38" s="678"/>
      <c r="G38" s="678"/>
      <c r="H38" s="678"/>
      <c r="I38" s="678"/>
      <c r="J38" s="678"/>
      <c r="K38" s="678"/>
      <c r="L38" s="678"/>
      <c r="M38" s="678"/>
      <c r="N38" s="678"/>
      <c r="O38" s="678"/>
      <c r="P38" s="678"/>
      <c r="Q38" s="679"/>
      <c r="R38" s="680">
        <v>36296</v>
      </c>
      <c r="S38" s="681"/>
      <c r="T38" s="681"/>
      <c r="U38" s="681"/>
      <c r="V38" s="681"/>
      <c r="W38" s="681"/>
      <c r="X38" s="681"/>
      <c r="Y38" s="682"/>
      <c r="Z38" s="713">
        <v>1.3</v>
      </c>
      <c r="AA38" s="713"/>
      <c r="AB38" s="713"/>
      <c r="AC38" s="713"/>
      <c r="AD38" s="714">
        <v>30</v>
      </c>
      <c r="AE38" s="714"/>
      <c r="AF38" s="714"/>
      <c r="AG38" s="714"/>
      <c r="AH38" s="714"/>
      <c r="AI38" s="714"/>
      <c r="AJ38" s="714"/>
      <c r="AK38" s="714"/>
      <c r="AL38" s="683">
        <v>0</v>
      </c>
      <c r="AM38" s="684"/>
      <c r="AN38" s="684"/>
      <c r="AO38" s="715"/>
      <c r="AQ38" s="720" t="s">
        <v>332</v>
      </c>
      <c r="AR38" s="721"/>
      <c r="AS38" s="721"/>
      <c r="AT38" s="721"/>
      <c r="AU38" s="721"/>
      <c r="AV38" s="721"/>
      <c r="AW38" s="721"/>
      <c r="AX38" s="721"/>
      <c r="AY38" s="722"/>
      <c r="AZ38" s="680">
        <v>5172</v>
      </c>
      <c r="BA38" s="681"/>
      <c r="BB38" s="681"/>
      <c r="BC38" s="681"/>
      <c r="BD38" s="699"/>
      <c r="BE38" s="699"/>
      <c r="BF38" s="723"/>
      <c r="BG38" s="727" t="s">
        <v>333</v>
      </c>
      <c r="BH38" s="724"/>
      <c r="BI38" s="724"/>
      <c r="BJ38" s="724"/>
      <c r="BK38" s="724"/>
      <c r="BL38" s="724"/>
      <c r="BM38" s="724"/>
      <c r="BN38" s="724"/>
      <c r="BO38" s="724"/>
      <c r="BP38" s="724"/>
      <c r="BQ38" s="724"/>
      <c r="BR38" s="724"/>
      <c r="BS38" s="724"/>
      <c r="BT38" s="724"/>
      <c r="BU38" s="725"/>
      <c r="BV38" s="680">
        <v>501</v>
      </c>
      <c r="BW38" s="681"/>
      <c r="BX38" s="681"/>
      <c r="BY38" s="681"/>
      <c r="BZ38" s="681"/>
      <c r="CA38" s="681"/>
      <c r="CB38" s="726"/>
      <c r="CD38" s="727" t="s">
        <v>334</v>
      </c>
      <c r="CE38" s="724"/>
      <c r="CF38" s="724"/>
      <c r="CG38" s="724"/>
      <c r="CH38" s="724"/>
      <c r="CI38" s="724"/>
      <c r="CJ38" s="724"/>
      <c r="CK38" s="724"/>
      <c r="CL38" s="724"/>
      <c r="CM38" s="724"/>
      <c r="CN38" s="724"/>
      <c r="CO38" s="724"/>
      <c r="CP38" s="724"/>
      <c r="CQ38" s="725"/>
      <c r="CR38" s="680">
        <v>280906</v>
      </c>
      <c r="CS38" s="681"/>
      <c r="CT38" s="681"/>
      <c r="CU38" s="681"/>
      <c r="CV38" s="681"/>
      <c r="CW38" s="681"/>
      <c r="CX38" s="681"/>
      <c r="CY38" s="682"/>
      <c r="CZ38" s="683">
        <v>10.8</v>
      </c>
      <c r="DA38" s="701"/>
      <c r="DB38" s="701"/>
      <c r="DC38" s="702"/>
      <c r="DD38" s="686">
        <v>264680</v>
      </c>
      <c r="DE38" s="681"/>
      <c r="DF38" s="681"/>
      <c r="DG38" s="681"/>
      <c r="DH38" s="681"/>
      <c r="DI38" s="681"/>
      <c r="DJ38" s="681"/>
      <c r="DK38" s="682"/>
      <c r="DL38" s="686">
        <v>108214</v>
      </c>
      <c r="DM38" s="681"/>
      <c r="DN38" s="681"/>
      <c r="DO38" s="681"/>
      <c r="DP38" s="681"/>
      <c r="DQ38" s="681"/>
      <c r="DR38" s="681"/>
      <c r="DS38" s="681"/>
      <c r="DT38" s="681"/>
      <c r="DU38" s="681"/>
      <c r="DV38" s="682"/>
      <c r="DW38" s="683">
        <v>6.3</v>
      </c>
      <c r="DX38" s="701"/>
      <c r="DY38" s="701"/>
      <c r="DZ38" s="701"/>
      <c r="EA38" s="701"/>
      <c r="EB38" s="701"/>
      <c r="EC38" s="719"/>
    </row>
    <row r="39" spans="2:133" ht="11.25" customHeight="1" x14ac:dyDescent="0.2">
      <c r="B39" s="677" t="s">
        <v>335</v>
      </c>
      <c r="C39" s="678"/>
      <c r="D39" s="678"/>
      <c r="E39" s="678"/>
      <c r="F39" s="678"/>
      <c r="G39" s="678"/>
      <c r="H39" s="678"/>
      <c r="I39" s="678"/>
      <c r="J39" s="678"/>
      <c r="K39" s="678"/>
      <c r="L39" s="678"/>
      <c r="M39" s="678"/>
      <c r="N39" s="678"/>
      <c r="O39" s="678"/>
      <c r="P39" s="678"/>
      <c r="Q39" s="679"/>
      <c r="R39" s="680">
        <v>133650</v>
      </c>
      <c r="S39" s="681"/>
      <c r="T39" s="681"/>
      <c r="U39" s="681"/>
      <c r="V39" s="681"/>
      <c r="W39" s="681"/>
      <c r="X39" s="681"/>
      <c r="Y39" s="682"/>
      <c r="Z39" s="713">
        <v>4.9000000000000004</v>
      </c>
      <c r="AA39" s="713"/>
      <c r="AB39" s="713"/>
      <c r="AC39" s="713"/>
      <c r="AD39" s="714" t="s">
        <v>232</v>
      </c>
      <c r="AE39" s="714"/>
      <c r="AF39" s="714"/>
      <c r="AG39" s="714"/>
      <c r="AH39" s="714"/>
      <c r="AI39" s="714"/>
      <c r="AJ39" s="714"/>
      <c r="AK39" s="714"/>
      <c r="AL39" s="683" t="s">
        <v>232</v>
      </c>
      <c r="AM39" s="684"/>
      <c r="AN39" s="684"/>
      <c r="AO39" s="715"/>
      <c r="AQ39" s="720" t="s">
        <v>336</v>
      </c>
      <c r="AR39" s="721"/>
      <c r="AS39" s="721"/>
      <c r="AT39" s="721"/>
      <c r="AU39" s="721"/>
      <c r="AV39" s="721"/>
      <c r="AW39" s="721"/>
      <c r="AX39" s="721"/>
      <c r="AY39" s="722"/>
      <c r="AZ39" s="680" t="s">
        <v>228</v>
      </c>
      <c r="BA39" s="681"/>
      <c r="BB39" s="681"/>
      <c r="BC39" s="681"/>
      <c r="BD39" s="699"/>
      <c r="BE39" s="699"/>
      <c r="BF39" s="723"/>
      <c r="BG39" s="727" t="s">
        <v>337</v>
      </c>
      <c r="BH39" s="724"/>
      <c r="BI39" s="724"/>
      <c r="BJ39" s="724"/>
      <c r="BK39" s="724"/>
      <c r="BL39" s="724"/>
      <c r="BM39" s="724"/>
      <c r="BN39" s="724"/>
      <c r="BO39" s="724"/>
      <c r="BP39" s="724"/>
      <c r="BQ39" s="724"/>
      <c r="BR39" s="724"/>
      <c r="BS39" s="724"/>
      <c r="BT39" s="724"/>
      <c r="BU39" s="725"/>
      <c r="BV39" s="680">
        <v>789</v>
      </c>
      <c r="BW39" s="681"/>
      <c r="BX39" s="681"/>
      <c r="BY39" s="681"/>
      <c r="BZ39" s="681"/>
      <c r="CA39" s="681"/>
      <c r="CB39" s="726"/>
      <c r="CD39" s="727" t="s">
        <v>338</v>
      </c>
      <c r="CE39" s="724"/>
      <c r="CF39" s="724"/>
      <c r="CG39" s="724"/>
      <c r="CH39" s="724"/>
      <c r="CI39" s="724"/>
      <c r="CJ39" s="724"/>
      <c r="CK39" s="724"/>
      <c r="CL39" s="724"/>
      <c r="CM39" s="724"/>
      <c r="CN39" s="724"/>
      <c r="CO39" s="724"/>
      <c r="CP39" s="724"/>
      <c r="CQ39" s="725"/>
      <c r="CR39" s="680">
        <v>36612</v>
      </c>
      <c r="CS39" s="699"/>
      <c r="CT39" s="699"/>
      <c r="CU39" s="699"/>
      <c r="CV39" s="699"/>
      <c r="CW39" s="699"/>
      <c r="CX39" s="699"/>
      <c r="CY39" s="700"/>
      <c r="CZ39" s="683">
        <v>1.4</v>
      </c>
      <c r="DA39" s="701"/>
      <c r="DB39" s="701"/>
      <c r="DC39" s="702"/>
      <c r="DD39" s="686">
        <v>27696</v>
      </c>
      <c r="DE39" s="699"/>
      <c r="DF39" s="699"/>
      <c r="DG39" s="699"/>
      <c r="DH39" s="699"/>
      <c r="DI39" s="699"/>
      <c r="DJ39" s="699"/>
      <c r="DK39" s="700"/>
      <c r="DL39" s="686" t="s">
        <v>126</v>
      </c>
      <c r="DM39" s="699"/>
      <c r="DN39" s="699"/>
      <c r="DO39" s="699"/>
      <c r="DP39" s="699"/>
      <c r="DQ39" s="699"/>
      <c r="DR39" s="699"/>
      <c r="DS39" s="699"/>
      <c r="DT39" s="699"/>
      <c r="DU39" s="699"/>
      <c r="DV39" s="700"/>
      <c r="DW39" s="683" t="s">
        <v>222</v>
      </c>
      <c r="DX39" s="701"/>
      <c r="DY39" s="701"/>
      <c r="DZ39" s="701"/>
      <c r="EA39" s="701"/>
      <c r="EB39" s="701"/>
      <c r="EC39" s="719"/>
    </row>
    <row r="40" spans="2:133" ht="11.25" customHeight="1" x14ac:dyDescent="0.2">
      <c r="B40" s="677" t="s">
        <v>339</v>
      </c>
      <c r="C40" s="678"/>
      <c r="D40" s="678"/>
      <c r="E40" s="678"/>
      <c r="F40" s="678"/>
      <c r="G40" s="678"/>
      <c r="H40" s="678"/>
      <c r="I40" s="678"/>
      <c r="J40" s="678"/>
      <c r="K40" s="678"/>
      <c r="L40" s="678"/>
      <c r="M40" s="678"/>
      <c r="N40" s="678"/>
      <c r="O40" s="678"/>
      <c r="P40" s="678"/>
      <c r="Q40" s="679"/>
      <c r="R40" s="680">
        <v>9050</v>
      </c>
      <c r="S40" s="681"/>
      <c r="T40" s="681"/>
      <c r="U40" s="681"/>
      <c r="V40" s="681"/>
      <c r="W40" s="681"/>
      <c r="X40" s="681"/>
      <c r="Y40" s="682"/>
      <c r="Z40" s="713">
        <v>0.3</v>
      </c>
      <c r="AA40" s="713"/>
      <c r="AB40" s="713"/>
      <c r="AC40" s="713"/>
      <c r="AD40" s="714" t="s">
        <v>222</v>
      </c>
      <c r="AE40" s="714"/>
      <c r="AF40" s="714"/>
      <c r="AG40" s="714"/>
      <c r="AH40" s="714"/>
      <c r="AI40" s="714"/>
      <c r="AJ40" s="714"/>
      <c r="AK40" s="714"/>
      <c r="AL40" s="683" t="s">
        <v>228</v>
      </c>
      <c r="AM40" s="684"/>
      <c r="AN40" s="684"/>
      <c r="AO40" s="715"/>
      <c r="AQ40" s="720" t="s">
        <v>340</v>
      </c>
      <c r="AR40" s="721"/>
      <c r="AS40" s="721"/>
      <c r="AT40" s="721"/>
      <c r="AU40" s="721"/>
      <c r="AV40" s="721"/>
      <c r="AW40" s="721"/>
      <c r="AX40" s="721"/>
      <c r="AY40" s="722"/>
      <c r="AZ40" s="680" t="s">
        <v>222</v>
      </c>
      <c r="BA40" s="681"/>
      <c r="BB40" s="681"/>
      <c r="BC40" s="681"/>
      <c r="BD40" s="699"/>
      <c r="BE40" s="699"/>
      <c r="BF40" s="723"/>
      <c r="BG40" s="728" t="s">
        <v>341</v>
      </c>
      <c r="BH40" s="729"/>
      <c r="BI40" s="729"/>
      <c r="BJ40" s="729"/>
      <c r="BK40" s="729"/>
      <c r="BL40" s="235"/>
      <c r="BM40" s="724" t="s">
        <v>342</v>
      </c>
      <c r="BN40" s="724"/>
      <c r="BO40" s="724"/>
      <c r="BP40" s="724"/>
      <c r="BQ40" s="724"/>
      <c r="BR40" s="724"/>
      <c r="BS40" s="724"/>
      <c r="BT40" s="724"/>
      <c r="BU40" s="725"/>
      <c r="BV40" s="680">
        <v>82</v>
      </c>
      <c r="BW40" s="681"/>
      <c r="BX40" s="681"/>
      <c r="BY40" s="681"/>
      <c r="BZ40" s="681"/>
      <c r="CA40" s="681"/>
      <c r="CB40" s="726"/>
      <c r="CD40" s="727" t="s">
        <v>343</v>
      </c>
      <c r="CE40" s="724"/>
      <c r="CF40" s="724"/>
      <c r="CG40" s="724"/>
      <c r="CH40" s="724"/>
      <c r="CI40" s="724"/>
      <c r="CJ40" s="724"/>
      <c r="CK40" s="724"/>
      <c r="CL40" s="724"/>
      <c r="CM40" s="724"/>
      <c r="CN40" s="724"/>
      <c r="CO40" s="724"/>
      <c r="CP40" s="724"/>
      <c r="CQ40" s="725"/>
      <c r="CR40" s="680">
        <v>9000</v>
      </c>
      <c r="CS40" s="681"/>
      <c r="CT40" s="681"/>
      <c r="CU40" s="681"/>
      <c r="CV40" s="681"/>
      <c r="CW40" s="681"/>
      <c r="CX40" s="681"/>
      <c r="CY40" s="682"/>
      <c r="CZ40" s="683">
        <v>0.3</v>
      </c>
      <c r="DA40" s="701"/>
      <c r="DB40" s="701"/>
      <c r="DC40" s="702"/>
      <c r="DD40" s="686" t="s">
        <v>126</v>
      </c>
      <c r="DE40" s="681"/>
      <c r="DF40" s="681"/>
      <c r="DG40" s="681"/>
      <c r="DH40" s="681"/>
      <c r="DI40" s="681"/>
      <c r="DJ40" s="681"/>
      <c r="DK40" s="682"/>
      <c r="DL40" s="686" t="s">
        <v>222</v>
      </c>
      <c r="DM40" s="681"/>
      <c r="DN40" s="681"/>
      <c r="DO40" s="681"/>
      <c r="DP40" s="681"/>
      <c r="DQ40" s="681"/>
      <c r="DR40" s="681"/>
      <c r="DS40" s="681"/>
      <c r="DT40" s="681"/>
      <c r="DU40" s="681"/>
      <c r="DV40" s="682"/>
      <c r="DW40" s="683" t="s">
        <v>222</v>
      </c>
      <c r="DX40" s="701"/>
      <c r="DY40" s="701"/>
      <c r="DZ40" s="701"/>
      <c r="EA40" s="701"/>
      <c r="EB40" s="701"/>
      <c r="EC40" s="719"/>
    </row>
    <row r="41" spans="2:133" ht="11.25" customHeight="1" x14ac:dyDescent="0.2">
      <c r="B41" s="677" t="s">
        <v>344</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222</v>
      </c>
      <c r="AA41" s="713"/>
      <c r="AB41" s="713"/>
      <c r="AC41" s="713"/>
      <c r="AD41" s="714" t="s">
        <v>232</v>
      </c>
      <c r="AE41" s="714"/>
      <c r="AF41" s="714"/>
      <c r="AG41" s="714"/>
      <c r="AH41" s="714"/>
      <c r="AI41" s="714"/>
      <c r="AJ41" s="714"/>
      <c r="AK41" s="714"/>
      <c r="AL41" s="683" t="s">
        <v>222</v>
      </c>
      <c r="AM41" s="684"/>
      <c r="AN41" s="684"/>
      <c r="AO41" s="715"/>
      <c r="AQ41" s="720" t="s">
        <v>345</v>
      </c>
      <c r="AR41" s="721"/>
      <c r="AS41" s="721"/>
      <c r="AT41" s="721"/>
      <c r="AU41" s="721"/>
      <c r="AV41" s="721"/>
      <c r="AW41" s="721"/>
      <c r="AX41" s="721"/>
      <c r="AY41" s="722"/>
      <c r="AZ41" s="680">
        <v>27884</v>
      </c>
      <c r="BA41" s="681"/>
      <c r="BB41" s="681"/>
      <c r="BC41" s="681"/>
      <c r="BD41" s="699"/>
      <c r="BE41" s="699"/>
      <c r="BF41" s="723"/>
      <c r="BG41" s="728"/>
      <c r="BH41" s="729"/>
      <c r="BI41" s="729"/>
      <c r="BJ41" s="729"/>
      <c r="BK41" s="729"/>
      <c r="BL41" s="235"/>
      <c r="BM41" s="724" t="s">
        <v>346</v>
      </c>
      <c r="BN41" s="724"/>
      <c r="BO41" s="724"/>
      <c r="BP41" s="724"/>
      <c r="BQ41" s="724"/>
      <c r="BR41" s="724"/>
      <c r="BS41" s="724"/>
      <c r="BT41" s="724"/>
      <c r="BU41" s="725"/>
      <c r="BV41" s="680">
        <v>1</v>
      </c>
      <c r="BW41" s="681"/>
      <c r="BX41" s="681"/>
      <c r="BY41" s="681"/>
      <c r="BZ41" s="681"/>
      <c r="CA41" s="681"/>
      <c r="CB41" s="726"/>
      <c r="CD41" s="727" t="s">
        <v>347</v>
      </c>
      <c r="CE41" s="724"/>
      <c r="CF41" s="724"/>
      <c r="CG41" s="724"/>
      <c r="CH41" s="724"/>
      <c r="CI41" s="724"/>
      <c r="CJ41" s="724"/>
      <c r="CK41" s="724"/>
      <c r="CL41" s="724"/>
      <c r="CM41" s="724"/>
      <c r="CN41" s="724"/>
      <c r="CO41" s="724"/>
      <c r="CP41" s="724"/>
      <c r="CQ41" s="725"/>
      <c r="CR41" s="680" t="s">
        <v>222</v>
      </c>
      <c r="CS41" s="699"/>
      <c r="CT41" s="699"/>
      <c r="CU41" s="699"/>
      <c r="CV41" s="699"/>
      <c r="CW41" s="699"/>
      <c r="CX41" s="699"/>
      <c r="CY41" s="700"/>
      <c r="CZ41" s="683" t="s">
        <v>232</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348</v>
      </c>
      <c r="C42" s="678"/>
      <c r="D42" s="678"/>
      <c r="E42" s="678"/>
      <c r="F42" s="678"/>
      <c r="G42" s="678"/>
      <c r="H42" s="678"/>
      <c r="I42" s="678"/>
      <c r="J42" s="678"/>
      <c r="K42" s="678"/>
      <c r="L42" s="678"/>
      <c r="M42" s="678"/>
      <c r="N42" s="678"/>
      <c r="O42" s="678"/>
      <c r="P42" s="678"/>
      <c r="Q42" s="679"/>
      <c r="R42" s="680">
        <v>124600</v>
      </c>
      <c r="S42" s="681"/>
      <c r="T42" s="681"/>
      <c r="U42" s="681"/>
      <c r="V42" s="681"/>
      <c r="W42" s="681"/>
      <c r="X42" s="681"/>
      <c r="Y42" s="682"/>
      <c r="Z42" s="713">
        <v>4.5999999999999996</v>
      </c>
      <c r="AA42" s="713"/>
      <c r="AB42" s="713"/>
      <c r="AC42" s="713"/>
      <c r="AD42" s="714" t="s">
        <v>222</v>
      </c>
      <c r="AE42" s="714"/>
      <c r="AF42" s="714"/>
      <c r="AG42" s="714"/>
      <c r="AH42" s="714"/>
      <c r="AI42" s="714"/>
      <c r="AJ42" s="714"/>
      <c r="AK42" s="714"/>
      <c r="AL42" s="683" t="s">
        <v>232</v>
      </c>
      <c r="AM42" s="684"/>
      <c r="AN42" s="684"/>
      <c r="AO42" s="715"/>
      <c r="AQ42" s="716" t="s">
        <v>349</v>
      </c>
      <c r="AR42" s="717"/>
      <c r="AS42" s="717"/>
      <c r="AT42" s="717"/>
      <c r="AU42" s="717"/>
      <c r="AV42" s="717"/>
      <c r="AW42" s="717"/>
      <c r="AX42" s="717"/>
      <c r="AY42" s="718"/>
      <c r="AZ42" s="664">
        <v>98850</v>
      </c>
      <c r="BA42" s="703"/>
      <c r="BB42" s="703"/>
      <c r="BC42" s="703"/>
      <c r="BD42" s="665"/>
      <c r="BE42" s="665"/>
      <c r="BF42" s="709"/>
      <c r="BG42" s="730"/>
      <c r="BH42" s="731"/>
      <c r="BI42" s="731"/>
      <c r="BJ42" s="731"/>
      <c r="BK42" s="731"/>
      <c r="BL42" s="236"/>
      <c r="BM42" s="710" t="s">
        <v>350</v>
      </c>
      <c r="BN42" s="710"/>
      <c r="BO42" s="710"/>
      <c r="BP42" s="710"/>
      <c r="BQ42" s="710"/>
      <c r="BR42" s="710"/>
      <c r="BS42" s="710"/>
      <c r="BT42" s="710"/>
      <c r="BU42" s="711"/>
      <c r="BV42" s="664">
        <v>319</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212140</v>
      </c>
      <c r="CS42" s="681"/>
      <c r="CT42" s="681"/>
      <c r="CU42" s="681"/>
      <c r="CV42" s="681"/>
      <c r="CW42" s="681"/>
      <c r="CX42" s="681"/>
      <c r="CY42" s="682"/>
      <c r="CZ42" s="683">
        <v>8.1999999999999993</v>
      </c>
      <c r="DA42" s="684"/>
      <c r="DB42" s="684"/>
      <c r="DC42" s="685"/>
      <c r="DD42" s="686">
        <v>86083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352</v>
      </c>
      <c r="C43" s="662"/>
      <c r="D43" s="662"/>
      <c r="E43" s="662"/>
      <c r="F43" s="662"/>
      <c r="G43" s="662"/>
      <c r="H43" s="662"/>
      <c r="I43" s="662"/>
      <c r="J43" s="662"/>
      <c r="K43" s="662"/>
      <c r="L43" s="662"/>
      <c r="M43" s="662"/>
      <c r="N43" s="662"/>
      <c r="O43" s="662"/>
      <c r="P43" s="662"/>
      <c r="Q43" s="663"/>
      <c r="R43" s="664">
        <v>2724607</v>
      </c>
      <c r="S43" s="703"/>
      <c r="T43" s="703"/>
      <c r="U43" s="703"/>
      <c r="V43" s="703"/>
      <c r="W43" s="703"/>
      <c r="X43" s="703"/>
      <c r="Y43" s="704"/>
      <c r="Z43" s="705">
        <v>100</v>
      </c>
      <c r="AA43" s="705"/>
      <c r="AB43" s="705"/>
      <c r="AC43" s="705"/>
      <c r="AD43" s="706">
        <v>1574178</v>
      </c>
      <c r="AE43" s="706"/>
      <c r="AF43" s="706"/>
      <c r="AG43" s="706"/>
      <c r="AH43" s="706"/>
      <c r="AI43" s="706"/>
      <c r="AJ43" s="706"/>
      <c r="AK43" s="706"/>
      <c r="AL43" s="667">
        <v>100</v>
      </c>
      <c r="AM43" s="707"/>
      <c r="AN43" s="707"/>
      <c r="AO43" s="708"/>
      <c r="BV43" s="237"/>
      <c r="BW43" s="237"/>
      <c r="BX43" s="237"/>
      <c r="BY43" s="237"/>
      <c r="BZ43" s="237"/>
      <c r="CA43" s="237"/>
      <c r="CB43" s="237"/>
      <c r="CD43" s="677" t="s">
        <v>353</v>
      </c>
      <c r="CE43" s="678"/>
      <c r="CF43" s="678"/>
      <c r="CG43" s="678"/>
      <c r="CH43" s="678"/>
      <c r="CI43" s="678"/>
      <c r="CJ43" s="678"/>
      <c r="CK43" s="678"/>
      <c r="CL43" s="678"/>
      <c r="CM43" s="678"/>
      <c r="CN43" s="678"/>
      <c r="CO43" s="678"/>
      <c r="CP43" s="678"/>
      <c r="CQ43" s="679"/>
      <c r="CR43" s="680">
        <v>11384</v>
      </c>
      <c r="CS43" s="699"/>
      <c r="CT43" s="699"/>
      <c r="CU43" s="699"/>
      <c r="CV43" s="699"/>
      <c r="CW43" s="699"/>
      <c r="CX43" s="699"/>
      <c r="CY43" s="700"/>
      <c r="CZ43" s="683">
        <v>0.4</v>
      </c>
      <c r="DA43" s="701"/>
      <c r="DB43" s="701"/>
      <c r="DC43" s="702"/>
      <c r="DD43" s="686">
        <v>11384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93" t="s">
        <v>300</v>
      </c>
      <c r="CE44" s="694"/>
      <c r="CF44" s="677" t="s">
        <v>354</v>
      </c>
      <c r="CG44" s="678"/>
      <c r="CH44" s="678"/>
      <c r="CI44" s="678"/>
      <c r="CJ44" s="678"/>
      <c r="CK44" s="678"/>
      <c r="CL44" s="678"/>
      <c r="CM44" s="678"/>
      <c r="CN44" s="678"/>
      <c r="CO44" s="678"/>
      <c r="CP44" s="678"/>
      <c r="CQ44" s="679"/>
      <c r="CR44" s="680">
        <v>198907</v>
      </c>
      <c r="CS44" s="681"/>
      <c r="CT44" s="681"/>
      <c r="CU44" s="681"/>
      <c r="CV44" s="681"/>
      <c r="CW44" s="681"/>
      <c r="CX44" s="681"/>
      <c r="CY44" s="682"/>
      <c r="CZ44" s="683">
        <v>7.7</v>
      </c>
      <c r="DA44" s="684"/>
      <c r="DB44" s="684"/>
      <c r="DC44" s="685"/>
      <c r="DD44" s="686">
        <v>86083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39" t="s">
        <v>355</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95"/>
      <c r="CE45" s="696"/>
      <c r="CF45" s="677" t="s">
        <v>356</v>
      </c>
      <c r="CG45" s="678"/>
      <c r="CH45" s="678"/>
      <c r="CI45" s="678"/>
      <c r="CJ45" s="678"/>
      <c r="CK45" s="678"/>
      <c r="CL45" s="678"/>
      <c r="CM45" s="678"/>
      <c r="CN45" s="678"/>
      <c r="CO45" s="678"/>
      <c r="CP45" s="678"/>
      <c r="CQ45" s="679"/>
      <c r="CR45" s="680">
        <v>35</v>
      </c>
      <c r="CS45" s="699"/>
      <c r="CT45" s="699"/>
      <c r="CU45" s="699"/>
      <c r="CV45" s="699"/>
      <c r="CW45" s="699"/>
      <c r="CX45" s="699"/>
      <c r="CY45" s="700"/>
      <c r="CZ45" s="683">
        <v>0</v>
      </c>
      <c r="DA45" s="701"/>
      <c r="DB45" s="701"/>
      <c r="DC45" s="702"/>
      <c r="DD45" s="686">
        <v>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0" t="s">
        <v>357</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5"/>
      <c r="CE46" s="696"/>
      <c r="CF46" s="677" t="s">
        <v>358</v>
      </c>
      <c r="CG46" s="678"/>
      <c r="CH46" s="678"/>
      <c r="CI46" s="678"/>
      <c r="CJ46" s="678"/>
      <c r="CK46" s="678"/>
      <c r="CL46" s="678"/>
      <c r="CM46" s="678"/>
      <c r="CN46" s="678"/>
      <c r="CO46" s="678"/>
      <c r="CP46" s="678"/>
      <c r="CQ46" s="679"/>
      <c r="CR46" s="680">
        <v>198872</v>
      </c>
      <c r="CS46" s="681"/>
      <c r="CT46" s="681"/>
      <c r="CU46" s="681"/>
      <c r="CV46" s="681"/>
      <c r="CW46" s="681"/>
      <c r="CX46" s="681"/>
      <c r="CY46" s="682"/>
      <c r="CZ46" s="683">
        <v>7.7</v>
      </c>
      <c r="DA46" s="684"/>
      <c r="DB46" s="684"/>
      <c r="DC46" s="685"/>
      <c r="DD46" s="686">
        <v>86081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1" t="s">
        <v>359</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5"/>
      <c r="CE47" s="696"/>
      <c r="CF47" s="677" t="s">
        <v>360</v>
      </c>
      <c r="CG47" s="678"/>
      <c r="CH47" s="678"/>
      <c r="CI47" s="678"/>
      <c r="CJ47" s="678"/>
      <c r="CK47" s="678"/>
      <c r="CL47" s="678"/>
      <c r="CM47" s="678"/>
      <c r="CN47" s="678"/>
      <c r="CO47" s="678"/>
      <c r="CP47" s="678"/>
      <c r="CQ47" s="679"/>
      <c r="CR47" s="680">
        <v>13233</v>
      </c>
      <c r="CS47" s="699"/>
      <c r="CT47" s="699"/>
      <c r="CU47" s="699"/>
      <c r="CV47" s="699"/>
      <c r="CW47" s="699"/>
      <c r="CX47" s="699"/>
      <c r="CY47" s="700"/>
      <c r="CZ47" s="683">
        <v>0.5</v>
      </c>
      <c r="DA47" s="701"/>
      <c r="DB47" s="701"/>
      <c r="DC47" s="702"/>
      <c r="DD47" s="686" t="s">
        <v>222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97"/>
      <c r="CE48" s="698"/>
      <c r="CF48" s="677" t="s">
        <v>361</v>
      </c>
      <c r="CG48" s="678"/>
      <c r="CH48" s="678"/>
      <c r="CI48" s="678"/>
      <c r="CJ48" s="678"/>
      <c r="CK48" s="678"/>
      <c r="CL48" s="678"/>
      <c r="CM48" s="678"/>
      <c r="CN48" s="678"/>
      <c r="CO48" s="678"/>
      <c r="CP48" s="678"/>
      <c r="CQ48" s="679"/>
      <c r="CR48" s="680" t="s">
        <v>222</v>
      </c>
      <c r="CS48" s="681"/>
      <c r="CT48" s="681"/>
      <c r="CU48" s="681"/>
      <c r="CV48" s="681"/>
      <c r="CW48" s="681"/>
      <c r="CX48" s="681"/>
      <c r="CY48" s="682"/>
      <c r="CZ48" s="683" t="s">
        <v>222</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61" t="s">
        <v>362</v>
      </c>
      <c r="CE49" s="662"/>
      <c r="CF49" s="662"/>
      <c r="CG49" s="662"/>
      <c r="CH49" s="662"/>
      <c r="CI49" s="662"/>
      <c r="CJ49" s="662"/>
      <c r="CK49" s="662"/>
      <c r="CL49" s="662"/>
      <c r="CM49" s="662"/>
      <c r="CN49" s="662"/>
      <c r="CO49" s="662"/>
      <c r="CP49" s="662"/>
      <c r="CQ49" s="663"/>
      <c r="CR49" s="664">
        <v>2589780</v>
      </c>
      <c r="CS49" s="665"/>
      <c r="CT49" s="665"/>
      <c r="CU49" s="665"/>
      <c r="CV49" s="665"/>
      <c r="CW49" s="665"/>
      <c r="CX49" s="665"/>
      <c r="CY49" s="666"/>
      <c r="CZ49" s="667">
        <v>100</v>
      </c>
      <c r="DA49" s="668"/>
      <c r="DB49" s="668"/>
      <c r="DC49" s="669"/>
      <c r="DD49" s="670">
        <v>1877386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C67FHB3jRH7+ykDkRRnB4eZ6NQuV8rgLD/ujNo4GKyiMDSFRrgV/fLxi7piG5QwwYQTTJDuGJvKqnsftbV++Q==" saltValue="UBlsinJwYah0Ae8og4bGI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364</v>
      </c>
      <c r="DK2" s="1206"/>
      <c r="DL2" s="1206"/>
      <c r="DM2" s="1206"/>
      <c r="DN2" s="1206"/>
      <c r="DO2" s="1207"/>
      <c r="DP2" s="250"/>
      <c r="DQ2" s="1205" t="s">
        <v>365</v>
      </c>
      <c r="DR2" s="1206"/>
      <c r="DS2" s="1206"/>
      <c r="DT2" s="1206"/>
      <c r="DU2" s="1206"/>
      <c r="DV2" s="1206"/>
      <c r="DW2" s="1206"/>
      <c r="DX2" s="1206"/>
      <c r="DY2" s="1206"/>
      <c r="DZ2" s="120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7"/>
      <c r="BA5" s="257"/>
      <c r="BB5" s="257"/>
      <c r="BC5" s="257"/>
      <c r="BD5" s="257"/>
      <c r="BE5" s="258"/>
      <c r="BF5" s="258"/>
      <c r="BG5" s="258"/>
      <c r="BH5" s="258"/>
      <c r="BI5" s="258"/>
      <c r="BJ5" s="258"/>
      <c r="BK5" s="258"/>
      <c r="BL5" s="258"/>
      <c r="BM5" s="258"/>
      <c r="BN5" s="258"/>
      <c r="BO5" s="258"/>
      <c r="BP5" s="258"/>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5"/>
    </row>
    <row r="6" spans="1:131" s="256"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5"/>
    </row>
    <row r="7" spans="1:131" s="256" customFormat="1" ht="26.25" customHeight="1" thickTop="1" x14ac:dyDescent="0.2">
      <c r="A7" s="259">
        <v>1</v>
      </c>
      <c r="B7" s="1145" t="s">
        <v>385</v>
      </c>
      <c r="C7" s="1146"/>
      <c r="D7" s="1146"/>
      <c r="E7" s="1146"/>
      <c r="F7" s="1146"/>
      <c r="G7" s="1146"/>
      <c r="H7" s="1146"/>
      <c r="I7" s="1146"/>
      <c r="J7" s="1146"/>
      <c r="K7" s="1146"/>
      <c r="L7" s="1146"/>
      <c r="M7" s="1146"/>
      <c r="N7" s="1146"/>
      <c r="O7" s="1146"/>
      <c r="P7" s="1147"/>
      <c r="Q7" s="1199">
        <v>2729</v>
      </c>
      <c r="R7" s="1200"/>
      <c r="S7" s="1200"/>
      <c r="T7" s="1200"/>
      <c r="U7" s="1200"/>
      <c r="V7" s="1200">
        <v>2594</v>
      </c>
      <c r="W7" s="1200"/>
      <c r="X7" s="1200"/>
      <c r="Y7" s="1200"/>
      <c r="Z7" s="1200"/>
      <c r="AA7" s="1200">
        <v>135</v>
      </c>
      <c r="AB7" s="1200"/>
      <c r="AC7" s="1200"/>
      <c r="AD7" s="1200"/>
      <c r="AE7" s="1201"/>
      <c r="AF7" s="1202">
        <v>79</v>
      </c>
      <c r="AG7" s="1203"/>
      <c r="AH7" s="1203"/>
      <c r="AI7" s="1203"/>
      <c r="AJ7" s="1204"/>
      <c r="AK7" s="1186">
        <v>34</v>
      </c>
      <c r="AL7" s="1187"/>
      <c r="AM7" s="1187"/>
      <c r="AN7" s="1187"/>
      <c r="AO7" s="1187"/>
      <c r="AP7" s="1187">
        <v>854</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5"/>
    </row>
    <row r="8" spans="1:131" s="256" customFormat="1" ht="26.25" customHeight="1" x14ac:dyDescent="0.2">
      <c r="A8" s="262">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3"/>
      <c r="BA8" s="253"/>
      <c r="BB8" s="253"/>
      <c r="BC8" s="253"/>
      <c r="BD8" s="253"/>
      <c r="BE8" s="254"/>
      <c r="BF8" s="254"/>
      <c r="BG8" s="254"/>
      <c r="BH8" s="254"/>
      <c r="BI8" s="254"/>
      <c r="BJ8" s="254"/>
      <c r="BK8" s="254"/>
      <c r="BL8" s="254"/>
      <c r="BM8" s="254"/>
      <c r="BN8" s="254"/>
      <c r="BO8" s="254"/>
      <c r="BP8" s="254"/>
      <c r="BQ8" s="263">
        <v>2</v>
      </c>
      <c r="BR8" s="264"/>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5"/>
    </row>
    <row r="9" spans="1:131" s="256" customFormat="1" ht="26.25" customHeight="1" x14ac:dyDescent="0.2">
      <c r="A9" s="262">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5"/>
    </row>
    <row r="10" spans="1:131" s="256" customFormat="1" ht="26.25" customHeight="1" x14ac:dyDescent="0.2">
      <c r="A10" s="262">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5"/>
    </row>
    <row r="11" spans="1:131" s="256" customFormat="1" ht="26.25" customHeight="1" x14ac:dyDescent="0.2">
      <c r="A11" s="262">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2">
      <c r="A12" s="262">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2">
      <c r="A13" s="262">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2">
      <c r="A14" s="262">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2">
      <c r="A15" s="262">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2">
      <c r="A16" s="262">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2">
      <c r="A17" s="262">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2">
      <c r="A18" s="262">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2">
      <c r="A19" s="262">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2">
      <c r="A20" s="262">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5">
      <c r="A21" s="262">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2">
      <c r="A22" s="262">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386</v>
      </c>
      <c r="BA22" s="1124"/>
      <c r="BB22" s="1124"/>
      <c r="BC22" s="1124"/>
      <c r="BD22" s="1125"/>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5">
      <c r="A23" s="265" t="s">
        <v>387</v>
      </c>
      <c r="B23" s="1039" t="s">
        <v>388</v>
      </c>
      <c r="C23" s="1040"/>
      <c r="D23" s="1040"/>
      <c r="E23" s="1040"/>
      <c r="F23" s="1040"/>
      <c r="G23" s="1040"/>
      <c r="H23" s="1040"/>
      <c r="I23" s="1040"/>
      <c r="J23" s="1040"/>
      <c r="K23" s="1040"/>
      <c r="L23" s="1040"/>
      <c r="M23" s="1040"/>
      <c r="N23" s="1040"/>
      <c r="O23" s="1040"/>
      <c r="P23" s="1041"/>
      <c r="Q23" s="1163">
        <v>2729</v>
      </c>
      <c r="R23" s="1164"/>
      <c r="S23" s="1164"/>
      <c r="T23" s="1164"/>
      <c r="U23" s="1164"/>
      <c r="V23" s="1164">
        <v>2594</v>
      </c>
      <c r="W23" s="1164"/>
      <c r="X23" s="1164"/>
      <c r="Y23" s="1164"/>
      <c r="Z23" s="1164"/>
      <c r="AA23" s="1164">
        <v>135</v>
      </c>
      <c r="AB23" s="1164"/>
      <c r="AC23" s="1164"/>
      <c r="AD23" s="1164"/>
      <c r="AE23" s="1165"/>
      <c r="AF23" s="1166">
        <v>79</v>
      </c>
      <c r="AG23" s="1164"/>
      <c r="AH23" s="1164"/>
      <c r="AI23" s="1164"/>
      <c r="AJ23" s="1167"/>
      <c r="AK23" s="1168"/>
      <c r="AL23" s="1169"/>
      <c r="AM23" s="1169"/>
      <c r="AN23" s="1169"/>
      <c r="AO23" s="1169"/>
      <c r="AP23" s="1164">
        <v>854</v>
      </c>
      <c r="AQ23" s="1164"/>
      <c r="AR23" s="1164"/>
      <c r="AS23" s="1164"/>
      <c r="AT23" s="1164"/>
      <c r="AU23" s="1170"/>
      <c r="AV23" s="1170"/>
      <c r="AW23" s="1170"/>
      <c r="AX23" s="1170"/>
      <c r="AY23" s="1171"/>
      <c r="AZ23" s="1160" t="s">
        <v>389</v>
      </c>
      <c r="BA23" s="1161"/>
      <c r="BB23" s="1161"/>
      <c r="BC23" s="1161"/>
      <c r="BD23" s="1162"/>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2">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5">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2">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2">
      <c r="A28" s="267">
        <v>1</v>
      </c>
      <c r="B28" s="1145" t="s">
        <v>400</v>
      </c>
      <c r="C28" s="1146"/>
      <c r="D28" s="1146"/>
      <c r="E28" s="1146"/>
      <c r="F28" s="1146"/>
      <c r="G28" s="1146"/>
      <c r="H28" s="1146"/>
      <c r="I28" s="1146"/>
      <c r="J28" s="1146"/>
      <c r="K28" s="1146"/>
      <c r="L28" s="1146"/>
      <c r="M28" s="1146"/>
      <c r="N28" s="1146"/>
      <c r="O28" s="1146"/>
      <c r="P28" s="1147"/>
      <c r="Q28" s="1148">
        <v>384</v>
      </c>
      <c r="R28" s="1149"/>
      <c r="S28" s="1149"/>
      <c r="T28" s="1149"/>
      <c r="U28" s="1149"/>
      <c r="V28" s="1149">
        <v>373</v>
      </c>
      <c r="W28" s="1149"/>
      <c r="X28" s="1149"/>
      <c r="Y28" s="1149"/>
      <c r="Z28" s="1149"/>
      <c r="AA28" s="1149">
        <v>11</v>
      </c>
      <c r="AB28" s="1149"/>
      <c r="AC28" s="1149"/>
      <c r="AD28" s="1149"/>
      <c r="AE28" s="1150"/>
      <c r="AF28" s="1151">
        <v>11</v>
      </c>
      <c r="AG28" s="1149"/>
      <c r="AH28" s="1149"/>
      <c r="AI28" s="1149"/>
      <c r="AJ28" s="1152"/>
      <c r="AK28" s="1153">
        <v>34</v>
      </c>
      <c r="AL28" s="1141"/>
      <c r="AM28" s="1141"/>
      <c r="AN28" s="1141"/>
      <c r="AO28" s="1141"/>
      <c r="AP28" s="1141" t="s">
        <v>578</v>
      </c>
      <c r="AQ28" s="1141"/>
      <c r="AR28" s="1141"/>
      <c r="AS28" s="1141"/>
      <c r="AT28" s="1141"/>
      <c r="AU28" s="1141" t="s">
        <v>578</v>
      </c>
      <c r="AV28" s="1141"/>
      <c r="AW28" s="1141"/>
      <c r="AX28" s="1141"/>
      <c r="AY28" s="1141"/>
      <c r="AZ28" s="1142" t="s">
        <v>578</v>
      </c>
      <c r="BA28" s="1142"/>
      <c r="BB28" s="1142"/>
      <c r="BC28" s="1142"/>
      <c r="BD28" s="1142"/>
      <c r="BE28" s="1143"/>
      <c r="BF28" s="1143"/>
      <c r="BG28" s="1143"/>
      <c r="BH28" s="1143"/>
      <c r="BI28" s="1144"/>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2">
      <c r="A29" s="267">
        <v>2</v>
      </c>
      <c r="B29" s="1126" t="s">
        <v>401</v>
      </c>
      <c r="C29" s="1127"/>
      <c r="D29" s="1127"/>
      <c r="E29" s="1127"/>
      <c r="F29" s="1127"/>
      <c r="G29" s="1127"/>
      <c r="H29" s="1127"/>
      <c r="I29" s="1127"/>
      <c r="J29" s="1127"/>
      <c r="K29" s="1127"/>
      <c r="L29" s="1127"/>
      <c r="M29" s="1127"/>
      <c r="N29" s="1127"/>
      <c r="O29" s="1127"/>
      <c r="P29" s="1128"/>
      <c r="Q29" s="1138">
        <v>357</v>
      </c>
      <c r="R29" s="1139"/>
      <c r="S29" s="1139"/>
      <c r="T29" s="1139"/>
      <c r="U29" s="1139"/>
      <c r="V29" s="1139">
        <v>352</v>
      </c>
      <c r="W29" s="1139"/>
      <c r="X29" s="1139"/>
      <c r="Y29" s="1139"/>
      <c r="Z29" s="1139"/>
      <c r="AA29" s="1139">
        <v>5</v>
      </c>
      <c r="AB29" s="1139"/>
      <c r="AC29" s="1139"/>
      <c r="AD29" s="1139"/>
      <c r="AE29" s="1140"/>
      <c r="AF29" s="1132">
        <v>5</v>
      </c>
      <c r="AG29" s="1133"/>
      <c r="AH29" s="1133"/>
      <c r="AI29" s="1133"/>
      <c r="AJ29" s="1134"/>
      <c r="AK29" s="1075">
        <v>53</v>
      </c>
      <c r="AL29" s="1066"/>
      <c r="AM29" s="1066"/>
      <c r="AN29" s="1066"/>
      <c r="AO29" s="1066"/>
      <c r="AP29" s="1066" t="s">
        <v>578</v>
      </c>
      <c r="AQ29" s="1066"/>
      <c r="AR29" s="1066"/>
      <c r="AS29" s="1066"/>
      <c r="AT29" s="1066"/>
      <c r="AU29" s="1066" t="s">
        <v>578</v>
      </c>
      <c r="AV29" s="1066"/>
      <c r="AW29" s="1066"/>
      <c r="AX29" s="1066"/>
      <c r="AY29" s="1066"/>
      <c r="AZ29" s="1137" t="s">
        <v>578</v>
      </c>
      <c r="BA29" s="1137"/>
      <c r="BB29" s="1137"/>
      <c r="BC29" s="1137"/>
      <c r="BD29" s="1137"/>
      <c r="BE29" s="1121"/>
      <c r="BF29" s="1121"/>
      <c r="BG29" s="1121"/>
      <c r="BH29" s="1121"/>
      <c r="BI29" s="1122"/>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2">
      <c r="A30" s="267">
        <v>3</v>
      </c>
      <c r="B30" s="1126" t="s">
        <v>402</v>
      </c>
      <c r="C30" s="1127"/>
      <c r="D30" s="1127"/>
      <c r="E30" s="1127"/>
      <c r="F30" s="1127"/>
      <c r="G30" s="1127"/>
      <c r="H30" s="1127"/>
      <c r="I30" s="1127"/>
      <c r="J30" s="1127"/>
      <c r="K30" s="1127"/>
      <c r="L30" s="1127"/>
      <c r="M30" s="1127"/>
      <c r="N30" s="1127"/>
      <c r="O30" s="1127"/>
      <c r="P30" s="1128"/>
      <c r="Q30" s="1138">
        <v>77</v>
      </c>
      <c r="R30" s="1139"/>
      <c r="S30" s="1139"/>
      <c r="T30" s="1139"/>
      <c r="U30" s="1139"/>
      <c r="V30" s="1139">
        <v>76</v>
      </c>
      <c r="W30" s="1139"/>
      <c r="X30" s="1139"/>
      <c r="Y30" s="1139"/>
      <c r="Z30" s="1139"/>
      <c r="AA30" s="1139">
        <v>1</v>
      </c>
      <c r="AB30" s="1139"/>
      <c r="AC30" s="1139"/>
      <c r="AD30" s="1139"/>
      <c r="AE30" s="1140"/>
      <c r="AF30" s="1132">
        <v>1</v>
      </c>
      <c r="AG30" s="1133"/>
      <c r="AH30" s="1133"/>
      <c r="AI30" s="1133"/>
      <c r="AJ30" s="1134"/>
      <c r="AK30" s="1075">
        <v>41</v>
      </c>
      <c r="AL30" s="1066"/>
      <c r="AM30" s="1066"/>
      <c r="AN30" s="1066"/>
      <c r="AO30" s="1066"/>
      <c r="AP30" s="1066" t="s">
        <v>578</v>
      </c>
      <c r="AQ30" s="1066"/>
      <c r="AR30" s="1066"/>
      <c r="AS30" s="1066"/>
      <c r="AT30" s="1066"/>
      <c r="AU30" s="1066" t="s">
        <v>578</v>
      </c>
      <c r="AV30" s="1066"/>
      <c r="AW30" s="1066"/>
      <c r="AX30" s="1066"/>
      <c r="AY30" s="1066"/>
      <c r="AZ30" s="1137" t="s">
        <v>578</v>
      </c>
      <c r="BA30" s="1137"/>
      <c r="BB30" s="1137"/>
      <c r="BC30" s="1137"/>
      <c r="BD30" s="1137"/>
      <c r="BE30" s="1121"/>
      <c r="BF30" s="1121"/>
      <c r="BG30" s="1121"/>
      <c r="BH30" s="1121"/>
      <c r="BI30" s="1122"/>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2">
      <c r="A31" s="267">
        <v>4</v>
      </c>
      <c r="B31" s="1126" t="s">
        <v>403</v>
      </c>
      <c r="C31" s="1127"/>
      <c r="D31" s="1127"/>
      <c r="E31" s="1127"/>
      <c r="F31" s="1127"/>
      <c r="G31" s="1127"/>
      <c r="H31" s="1127"/>
      <c r="I31" s="1127"/>
      <c r="J31" s="1127"/>
      <c r="K31" s="1127"/>
      <c r="L31" s="1127"/>
      <c r="M31" s="1127"/>
      <c r="N31" s="1127"/>
      <c r="O31" s="1127"/>
      <c r="P31" s="1128"/>
      <c r="Q31" s="1138">
        <v>85</v>
      </c>
      <c r="R31" s="1139"/>
      <c r="S31" s="1139"/>
      <c r="T31" s="1139"/>
      <c r="U31" s="1139"/>
      <c r="V31" s="1139">
        <v>72</v>
      </c>
      <c r="W31" s="1139"/>
      <c r="X31" s="1139"/>
      <c r="Y31" s="1139"/>
      <c r="Z31" s="1139"/>
      <c r="AA31" s="1139">
        <v>14</v>
      </c>
      <c r="AB31" s="1139"/>
      <c r="AC31" s="1139"/>
      <c r="AD31" s="1139"/>
      <c r="AE31" s="1140"/>
      <c r="AF31" s="1132">
        <v>8</v>
      </c>
      <c r="AG31" s="1133"/>
      <c r="AH31" s="1133"/>
      <c r="AI31" s="1133"/>
      <c r="AJ31" s="1134"/>
      <c r="AK31" s="1075">
        <v>31</v>
      </c>
      <c r="AL31" s="1066"/>
      <c r="AM31" s="1066"/>
      <c r="AN31" s="1066"/>
      <c r="AO31" s="1066"/>
      <c r="AP31" s="1066" t="s">
        <v>578</v>
      </c>
      <c r="AQ31" s="1066"/>
      <c r="AR31" s="1066"/>
      <c r="AS31" s="1066"/>
      <c r="AT31" s="1066"/>
      <c r="AU31" s="1066" t="s">
        <v>578</v>
      </c>
      <c r="AV31" s="1066"/>
      <c r="AW31" s="1066"/>
      <c r="AX31" s="1066"/>
      <c r="AY31" s="1066"/>
      <c r="AZ31" s="1137" t="s">
        <v>578</v>
      </c>
      <c r="BA31" s="1137"/>
      <c r="BB31" s="1137"/>
      <c r="BC31" s="1137"/>
      <c r="BD31" s="1137"/>
      <c r="BE31" s="1121" t="s">
        <v>404</v>
      </c>
      <c r="BF31" s="1121"/>
      <c r="BG31" s="1121"/>
      <c r="BH31" s="1121"/>
      <c r="BI31" s="1122"/>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2">
      <c r="A32" s="267">
        <v>5</v>
      </c>
      <c r="B32" s="1126" t="s">
        <v>405</v>
      </c>
      <c r="C32" s="1127"/>
      <c r="D32" s="1127"/>
      <c r="E32" s="1127"/>
      <c r="F32" s="1127"/>
      <c r="G32" s="1127"/>
      <c r="H32" s="1127"/>
      <c r="I32" s="1127"/>
      <c r="J32" s="1127"/>
      <c r="K32" s="1127"/>
      <c r="L32" s="1127"/>
      <c r="M32" s="1127"/>
      <c r="N32" s="1127"/>
      <c r="O32" s="1127"/>
      <c r="P32" s="1128"/>
      <c r="Q32" s="1138">
        <v>230</v>
      </c>
      <c r="R32" s="1139"/>
      <c r="S32" s="1139"/>
      <c r="T32" s="1139"/>
      <c r="U32" s="1139"/>
      <c r="V32" s="1139">
        <v>224</v>
      </c>
      <c r="W32" s="1139"/>
      <c r="X32" s="1139"/>
      <c r="Y32" s="1139"/>
      <c r="Z32" s="1139"/>
      <c r="AA32" s="1139">
        <v>6</v>
      </c>
      <c r="AB32" s="1139"/>
      <c r="AC32" s="1139"/>
      <c r="AD32" s="1139"/>
      <c r="AE32" s="1140"/>
      <c r="AF32" s="1132">
        <v>6</v>
      </c>
      <c r="AG32" s="1133"/>
      <c r="AH32" s="1133"/>
      <c r="AI32" s="1133"/>
      <c r="AJ32" s="1134"/>
      <c r="AK32" s="1075">
        <v>149</v>
      </c>
      <c r="AL32" s="1066"/>
      <c r="AM32" s="1066"/>
      <c r="AN32" s="1066"/>
      <c r="AO32" s="1066"/>
      <c r="AP32" s="1066">
        <v>611</v>
      </c>
      <c r="AQ32" s="1066"/>
      <c r="AR32" s="1066"/>
      <c r="AS32" s="1066"/>
      <c r="AT32" s="1066"/>
      <c r="AU32" s="1066">
        <v>493</v>
      </c>
      <c r="AV32" s="1066"/>
      <c r="AW32" s="1066"/>
      <c r="AX32" s="1066"/>
      <c r="AY32" s="1066"/>
      <c r="AZ32" s="1137" t="s">
        <v>578</v>
      </c>
      <c r="BA32" s="1137"/>
      <c r="BB32" s="1137"/>
      <c r="BC32" s="1137"/>
      <c r="BD32" s="1137"/>
      <c r="BE32" s="1121" t="s">
        <v>404</v>
      </c>
      <c r="BF32" s="1121"/>
      <c r="BG32" s="1121"/>
      <c r="BH32" s="1121"/>
      <c r="BI32" s="1122"/>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2">
      <c r="A33" s="267">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2">
      <c r="A34" s="267">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2">
      <c r="A35" s="267">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2">
      <c r="A36" s="267">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2">
      <c r="A37" s="267">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2">
      <c r="A38" s="267">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2">
      <c r="A39" s="267">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2">
      <c r="A40" s="262">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2">
      <c r="A41" s="262">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2">
      <c r="A42" s="262">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2">
      <c r="A43" s="262">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2">
      <c r="A44" s="262">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2">
      <c r="A45" s="262">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2">
      <c r="A46" s="262">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2">
      <c r="A47" s="262">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2">
      <c r="A48" s="262">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2">
      <c r="A49" s="262">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2">
      <c r="A50" s="262">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2">
      <c r="A51" s="262">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2">
      <c r="A52" s="262">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2">
      <c r="A53" s="262">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2">
      <c r="A54" s="262">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2">
      <c r="A55" s="262">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2">
      <c r="A56" s="262">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2">
      <c r="A57" s="262">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2">
      <c r="A58" s="262">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2">
      <c r="A59" s="262">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2">
      <c r="A60" s="262">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5">
      <c r="A61" s="262">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2">
      <c r="A62" s="262">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406</v>
      </c>
      <c r="BK62" s="1124"/>
      <c r="BL62" s="1124"/>
      <c r="BM62" s="1124"/>
      <c r="BN62" s="1125"/>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5">
      <c r="A63" s="265" t="s">
        <v>387</v>
      </c>
      <c r="B63" s="1039" t="s">
        <v>407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31</v>
      </c>
      <c r="AG63" s="1054"/>
      <c r="AH63" s="1054"/>
      <c r="AI63" s="1054"/>
      <c r="AJ63" s="1119"/>
      <c r="AK63" s="1120"/>
      <c r="AL63" s="1058"/>
      <c r="AM63" s="1058"/>
      <c r="AN63" s="1058"/>
      <c r="AO63" s="1058"/>
      <c r="AP63" s="1054">
        <v>611</v>
      </c>
      <c r="AQ63" s="1054"/>
      <c r="AR63" s="1054"/>
      <c r="AS63" s="1054"/>
      <c r="AT63" s="1054"/>
      <c r="AU63" s="1054">
        <v>493</v>
      </c>
      <c r="AV63" s="1054"/>
      <c r="AW63" s="1054"/>
      <c r="AX63" s="1054"/>
      <c r="AY63" s="1054"/>
      <c r="AZ63" s="1114"/>
      <c r="BA63" s="1114"/>
      <c r="BB63" s="1114"/>
      <c r="BC63" s="1114"/>
      <c r="BD63" s="1114"/>
      <c r="BE63" s="1055"/>
      <c r="BF63" s="1055"/>
      <c r="BG63" s="1055"/>
      <c r="BH63" s="1055"/>
      <c r="BI63" s="1056"/>
      <c r="BJ63" s="1115" t="s">
        <v>408</v>
      </c>
      <c r="BK63" s="1046"/>
      <c r="BL63" s="1046"/>
      <c r="BM63" s="1046"/>
      <c r="BN63" s="1116"/>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5">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2">
      <c r="A66" s="1090" t="s">
        <v>410</v>
      </c>
      <c r="B66" s="1091"/>
      <c r="C66" s="1091"/>
      <c r="D66" s="1091"/>
      <c r="E66" s="1091"/>
      <c r="F66" s="1091"/>
      <c r="G66" s="1091"/>
      <c r="H66" s="1091"/>
      <c r="I66" s="1091"/>
      <c r="J66" s="1091"/>
      <c r="K66" s="1091"/>
      <c r="L66" s="1091"/>
      <c r="M66" s="1091"/>
      <c r="N66" s="1091"/>
      <c r="O66" s="1091"/>
      <c r="P66" s="1092"/>
      <c r="Q66" s="1096" t="s">
        <v>411</v>
      </c>
      <c r="R66" s="1097"/>
      <c r="S66" s="1097"/>
      <c r="T66" s="1097"/>
      <c r="U66" s="1098"/>
      <c r="V66" s="1096" t="s">
        <v>412</v>
      </c>
      <c r="W66" s="1097"/>
      <c r="X66" s="1097"/>
      <c r="Y66" s="1097"/>
      <c r="Z66" s="1098"/>
      <c r="AA66" s="1096" t="s">
        <v>413</v>
      </c>
      <c r="AB66" s="1097"/>
      <c r="AC66" s="1097"/>
      <c r="AD66" s="1097"/>
      <c r="AE66" s="1098"/>
      <c r="AF66" s="1102" t="s">
        <v>414</v>
      </c>
      <c r="AG66" s="1103"/>
      <c r="AH66" s="1103"/>
      <c r="AI66" s="1103"/>
      <c r="AJ66" s="1104"/>
      <c r="AK66" s="1096" t="s">
        <v>415</v>
      </c>
      <c r="AL66" s="1091"/>
      <c r="AM66" s="1091"/>
      <c r="AN66" s="1091"/>
      <c r="AO66" s="1092"/>
      <c r="AP66" s="1096" t="s">
        <v>416</v>
      </c>
      <c r="AQ66" s="1097"/>
      <c r="AR66" s="1097"/>
      <c r="AS66" s="1097"/>
      <c r="AT66" s="1098"/>
      <c r="AU66" s="1096" t="s">
        <v>417</v>
      </c>
      <c r="AV66" s="1097"/>
      <c r="AW66" s="1097"/>
      <c r="AX66" s="1097"/>
      <c r="AY66" s="1098"/>
      <c r="AZ66" s="1096" t="s">
        <v>375</v>
      </c>
      <c r="BA66" s="1097"/>
      <c r="BB66" s="1097"/>
      <c r="BC66" s="1097"/>
      <c r="BD66" s="1112"/>
      <c r="BE66" s="266"/>
      <c r="BF66" s="266"/>
      <c r="BG66" s="266"/>
      <c r="BH66" s="266"/>
      <c r="BI66" s="266"/>
      <c r="BJ66" s="266"/>
      <c r="BK66" s="266"/>
      <c r="BL66" s="266"/>
      <c r="BM66" s="266"/>
      <c r="BN66" s="266"/>
      <c r="BO66" s="266"/>
      <c r="BP66" s="266"/>
      <c r="BQ66" s="263">
        <v>60</v>
      </c>
      <c r="BR66" s="268"/>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7"/>
    </row>
    <row r="67" spans="1:131" s="248"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7"/>
    </row>
    <row r="68" spans="1:131" s="248" customFormat="1" ht="26.25" customHeight="1" thickTop="1" x14ac:dyDescent="0.2">
      <c r="A68" s="259">
        <v>1</v>
      </c>
      <c r="B68" s="1080" t="s">
        <v>579</v>
      </c>
      <c r="C68" s="1081"/>
      <c r="D68" s="1081"/>
      <c r="E68" s="1081"/>
      <c r="F68" s="1081"/>
      <c r="G68" s="1081"/>
      <c r="H68" s="1081"/>
      <c r="I68" s="1081"/>
      <c r="J68" s="1081"/>
      <c r="K68" s="1081"/>
      <c r="L68" s="1081"/>
      <c r="M68" s="1081"/>
      <c r="N68" s="1081"/>
      <c r="O68" s="1081"/>
      <c r="P68" s="1082"/>
      <c r="Q68" s="1083">
        <v>1886</v>
      </c>
      <c r="R68" s="1077"/>
      <c r="S68" s="1077"/>
      <c r="T68" s="1077"/>
      <c r="U68" s="1077"/>
      <c r="V68" s="1077">
        <v>1880</v>
      </c>
      <c r="W68" s="1077"/>
      <c r="X68" s="1077"/>
      <c r="Y68" s="1077"/>
      <c r="Z68" s="1077"/>
      <c r="AA68" s="1077">
        <v>6</v>
      </c>
      <c r="AB68" s="1077"/>
      <c r="AC68" s="1077"/>
      <c r="AD68" s="1077"/>
      <c r="AE68" s="1077"/>
      <c r="AF68" s="1077">
        <v>3</v>
      </c>
      <c r="AG68" s="1077"/>
      <c r="AH68" s="1077"/>
      <c r="AI68" s="1077"/>
      <c r="AJ68" s="1077"/>
      <c r="AK68" s="1077" t="s">
        <v>580</v>
      </c>
      <c r="AL68" s="1077"/>
      <c r="AM68" s="1077"/>
      <c r="AN68" s="1077"/>
      <c r="AO68" s="1077"/>
      <c r="AP68" s="1077">
        <v>1396</v>
      </c>
      <c r="AQ68" s="1077"/>
      <c r="AR68" s="1077"/>
      <c r="AS68" s="1077"/>
      <c r="AT68" s="1077"/>
      <c r="AU68" s="1077">
        <v>9</v>
      </c>
      <c r="AV68" s="1077"/>
      <c r="AW68" s="1077"/>
      <c r="AX68" s="1077"/>
      <c r="AY68" s="1077"/>
      <c r="AZ68" s="1078"/>
      <c r="BA68" s="1078"/>
      <c r="BB68" s="1078"/>
      <c r="BC68" s="1078"/>
      <c r="BD68" s="1079"/>
      <c r="BE68" s="266"/>
      <c r="BF68" s="266"/>
      <c r="BG68" s="266"/>
      <c r="BH68" s="266"/>
      <c r="BI68" s="266"/>
      <c r="BJ68" s="266"/>
      <c r="BK68" s="266"/>
      <c r="BL68" s="266"/>
      <c r="BM68" s="266"/>
      <c r="BN68" s="266"/>
      <c r="BO68" s="266"/>
      <c r="BP68" s="266"/>
      <c r="BQ68" s="263">
        <v>62</v>
      </c>
      <c r="BR68" s="268"/>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7"/>
    </row>
    <row r="69" spans="1:131" s="248" customFormat="1" ht="26.25" customHeight="1" x14ac:dyDescent="0.2">
      <c r="A69" s="262">
        <v>2</v>
      </c>
      <c r="B69" s="1069" t="s">
        <v>581</v>
      </c>
      <c r="C69" s="1070"/>
      <c r="D69" s="1070"/>
      <c r="E69" s="1070"/>
      <c r="F69" s="1070"/>
      <c r="G69" s="1070"/>
      <c r="H69" s="1070"/>
      <c r="I69" s="1070"/>
      <c r="J69" s="1070"/>
      <c r="K69" s="1070"/>
      <c r="L69" s="1070"/>
      <c r="M69" s="1070"/>
      <c r="N69" s="1070"/>
      <c r="O69" s="1070"/>
      <c r="P69" s="1071"/>
      <c r="Q69" s="1072">
        <v>4670</v>
      </c>
      <c r="R69" s="1066"/>
      <c r="S69" s="1066"/>
      <c r="T69" s="1066"/>
      <c r="U69" s="1066"/>
      <c r="V69" s="1066">
        <v>3737</v>
      </c>
      <c r="W69" s="1066"/>
      <c r="X69" s="1066"/>
      <c r="Y69" s="1066"/>
      <c r="Z69" s="1066"/>
      <c r="AA69" s="1066">
        <v>933</v>
      </c>
      <c r="AB69" s="1066"/>
      <c r="AC69" s="1066"/>
      <c r="AD69" s="1066"/>
      <c r="AE69" s="1066"/>
      <c r="AF69" s="1066">
        <v>933</v>
      </c>
      <c r="AG69" s="1066"/>
      <c r="AH69" s="1066"/>
      <c r="AI69" s="1066"/>
      <c r="AJ69" s="1066"/>
      <c r="AK69" s="1066">
        <v>203</v>
      </c>
      <c r="AL69" s="1066"/>
      <c r="AM69" s="1066"/>
      <c r="AN69" s="1066"/>
      <c r="AO69" s="1066"/>
      <c r="AP69" s="1066" t="s">
        <v>580</v>
      </c>
      <c r="AQ69" s="1066"/>
      <c r="AR69" s="1066"/>
      <c r="AS69" s="1066"/>
      <c r="AT69" s="1066"/>
      <c r="AU69" s="1066" t="s">
        <v>580</v>
      </c>
      <c r="AV69" s="1066"/>
      <c r="AW69" s="1066"/>
      <c r="AX69" s="1066"/>
      <c r="AY69" s="1066"/>
      <c r="AZ69" s="1067"/>
      <c r="BA69" s="1067"/>
      <c r="BB69" s="1067"/>
      <c r="BC69" s="1067"/>
      <c r="BD69" s="1068"/>
      <c r="BE69" s="266"/>
      <c r="BF69" s="266"/>
      <c r="BG69" s="266"/>
      <c r="BH69" s="266"/>
      <c r="BI69" s="266"/>
      <c r="BJ69" s="266"/>
      <c r="BK69" s="266"/>
      <c r="BL69" s="266"/>
      <c r="BM69" s="266"/>
      <c r="BN69" s="266"/>
      <c r="BO69" s="266"/>
      <c r="BP69" s="266"/>
      <c r="BQ69" s="263">
        <v>63</v>
      </c>
      <c r="BR69" s="268"/>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7"/>
    </row>
    <row r="70" spans="1:131" s="248" customFormat="1" ht="26.25" customHeight="1" x14ac:dyDescent="0.2">
      <c r="A70" s="262">
        <v>3</v>
      </c>
      <c r="B70" s="1069" t="s">
        <v>582</v>
      </c>
      <c r="C70" s="1070"/>
      <c r="D70" s="1070"/>
      <c r="E70" s="1070"/>
      <c r="F70" s="1070"/>
      <c r="G70" s="1070"/>
      <c r="H70" s="1070"/>
      <c r="I70" s="1070"/>
      <c r="J70" s="1070"/>
      <c r="K70" s="1070"/>
      <c r="L70" s="1070"/>
      <c r="M70" s="1070"/>
      <c r="N70" s="1070"/>
      <c r="O70" s="1070"/>
      <c r="P70" s="1071"/>
      <c r="Q70" s="1073">
        <v>950375</v>
      </c>
      <c r="R70" s="1074"/>
      <c r="S70" s="1074"/>
      <c r="T70" s="1074"/>
      <c r="U70" s="1075"/>
      <c r="V70" s="1076">
        <v>910903</v>
      </c>
      <c r="W70" s="1074"/>
      <c r="X70" s="1074"/>
      <c r="Y70" s="1074"/>
      <c r="Z70" s="1075"/>
      <c r="AA70" s="1076">
        <v>39472</v>
      </c>
      <c r="AB70" s="1074"/>
      <c r="AC70" s="1074"/>
      <c r="AD70" s="1074"/>
      <c r="AE70" s="1075"/>
      <c r="AF70" s="1076">
        <v>39472</v>
      </c>
      <c r="AG70" s="1074"/>
      <c r="AH70" s="1074"/>
      <c r="AI70" s="1074"/>
      <c r="AJ70" s="1075"/>
      <c r="AK70" s="1066">
        <v>4419</v>
      </c>
      <c r="AL70" s="1066"/>
      <c r="AM70" s="1066"/>
      <c r="AN70" s="1066"/>
      <c r="AO70" s="1066"/>
      <c r="AP70" s="1066" t="s">
        <v>580</v>
      </c>
      <c r="AQ70" s="1066"/>
      <c r="AR70" s="1066"/>
      <c r="AS70" s="1066"/>
      <c r="AT70" s="1066"/>
      <c r="AU70" s="1066" t="s">
        <v>580</v>
      </c>
      <c r="AV70" s="1066"/>
      <c r="AW70" s="1066"/>
      <c r="AX70" s="1066"/>
      <c r="AY70" s="1066"/>
      <c r="AZ70" s="1067"/>
      <c r="BA70" s="1067"/>
      <c r="BB70" s="1067"/>
      <c r="BC70" s="1067"/>
      <c r="BD70" s="1068"/>
      <c r="BE70" s="266"/>
      <c r="BF70" s="266"/>
      <c r="BG70" s="266"/>
      <c r="BH70" s="266"/>
      <c r="BI70" s="266"/>
      <c r="BJ70" s="266"/>
      <c r="BK70" s="266"/>
      <c r="BL70" s="266"/>
      <c r="BM70" s="266"/>
      <c r="BN70" s="266"/>
      <c r="BO70" s="266"/>
      <c r="BP70" s="266"/>
      <c r="BQ70" s="263">
        <v>64</v>
      </c>
      <c r="BR70" s="268"/>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7"/>
    </row>
    <row r="71" spans="1:131" s="248" customFormat="1" ht="26.25" customHeight="1" x14ac:dyDescent="0.2">
      <c r="A71" s="262">
        <v>4</v>
      </c>
      <c r="B71" s="1069" t="s">
        <v>583</v>
      </c>
      <c r="C71" s="1070"/>
      <c r="D71" s="1070"/>
      <c r="E71" s="1070"/>
      <c r="F71" s="1070"/>
      <c r="G71" s="1070"/>
      <c r="H71" s="1070"/>
      <c r="I71" s="1070"/>
      <c r="J71" s="1070"/>
      <c r="K71" s="1070"/>
      <c r="L71" s="1070"/>
      <c r="M71" s="1070"/>
      <c r="N71" s="1070"/>
      <c r="O71" s="1070"/>
      <c r="P71" s="1071"/>
      <c r="Q71" s="1073">
        <v>1042</v>
      </c>
      <c r="R71" s="1074"/>
      <c r="S71" s="1074"/>
      <c r="T71" s="1074"/>
      <c r="U71" s="1075"/>
      <c r="V71" s="1076">
        <v>982</v>
      </c>
      <c r="W71" s="1074"/>
      <c r="X71" s="1074"/>
      <c r="Y71" s="1074"/>
      <c r="Z71" s="1075"/>
      <c r="AA71" s="1076">
        <v>60</v>
      </c>
      <c r="AB71" s="1074"/>
      <c r="AC71" s="1074"/>
      <c r="AD71" s="1074"/>
      <c r="AE71" s="1075"/>
      <c r="AF71" s="1076">
        <v>60</v>
      </c>
      <c r="AG71" s="1074"/>
      <c r="AH71" s="1074"/>
      <c r="AI71" s="1074"/>
      <c r="AJ71" s="1075"/>
      <c r="AK71" s="1066" t="s">
        <v>580</v>
      </c>
      <c r="AL71" s="1066"/>
      <c r="AM71" s="1066"/>
      <c r="AN71" s="1066"/>
      <c r="AO71" s="1066"/>
      <c r="AP71" s="1066" t="s">
        <v>580</v>
      </c>
      <c r="AQ71" s="1066"/>
      <c r="AR71" s="1066"/>
      <c r="AS71" s="1066"/>
      <c r="AT71" s="1066"/>
      <c r="AU71" s="1066" t="s">
        <v>580</v>
      </c>
      <c r="AV71" s="1066"/>
      <c r="AW71" s="1066"/>
      <c r="AX71" s="1066"/>
      <c r="AY71" s="1066"/>
      <c r="AZ71" s="1067"/>
      <c r="BA71" s="1067"/>
      <c r="BB71" s="1067"/>
      <c r="BC71" s="1067"/>
      <c r="BD71" s="1068"/>
      <c r="BE71" s="266"/>
      <c r="BF71" s="266"/>
      <c r="BG71" s="266"/>
      <c r="BH71" s="266"/>
      <c r="BI71" s="266"/>
      <c r="BJ71" s="266"/>
      <c r="BK71" s="266"/>
      <c r="BL71" s="266"/>
      <c r="BM71" s="266"/>
      <c r="BN71" s="266"/>
      <c r="BO71" s="266"/>
      <c r="BP71" s="266"/>
      <c r="BQ71" s="263">
        <v>65</v>
      </c>
      <c r="BR71" s="268"/>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7"/>
    </row>
    <row r="72" spans="1:131" s="248" customFormat="1" ht="26.25" customHeight="1" x14ac:dyDescent="0.2">
      <c r="A72" s="262">
        <v>5</v>
      </c>
      <c r="B72" s="1069" t="s">
        <v>584</v>
      </c>
      <c r="C72" s="1070"/>
      <c r="D72" s="1070"/>
      <c r="E72" s="1070"/>
      <c r="F72" s="1070"/>
      <c r="G72" s="1070"/>
      <c r="H72" s="1070"/>
      <c r="I72" s="1070"/>
      <c r="J72" s="1070"/>
      <c r="K72" s="1070"/>
      <c r="L72" s="1070"/>
      <c r="M72" s="1070"/>
      <c r="N72" s="1070"/>
      <c r="O72" s="1070"/>
      <c r="P72" s="1071"/>
      <c r="Q72" s="1073">
        <v>3726</v>
      </c>
      <c r="R72" s="1074"/>
      <c r="S72" s="1074"/>
      <c r="T72" s="1074"/>
      <c r="U72" s="1075"/>
      <c r="V72" s="1076">
        <v>3582</v>
      </c>
      <c r="W72" s="1074"/>
      <c r="X72" s="1074"/>
      <c r="Y72" s="1074"/>
      <c r="Z72" s="1075"/>
      <c r="AA72" s="1076">
        <v>143</v>
      </c>
      <c r="AB72" s="1074"/>
      <c r="AC72" s="1074"/>
      <c r="AD72" s="1074"/>
      <c r="AE72" s="1075"/>
      <c r="AF72" s="1076">
        <v>143</v>
      </c>
      <c r="AG72" s="1074"/>
      <c r="AH72" s="1074"/>
      <c r="AI72" s="1074"/>
      <c r="AJ72" s="1075"/>
      <c r="AK72" s="1066" t="s">
        <v>580</v>
      </c>
      <c r="AL72" s="1066"/>
      <c r="AM72" s="1066"/>
      <c r="AN72" s="1066"/>
      <c r="AO72" s="1066"/>
      <c r="AP72" s="1066" t="s">
        <v>580</v>
      </c>
      <c r="AQ72" s="1066"/>
      <c r="AR72" s="1066"/>
      <c r="AS72" s="1066"/>
      <c r="AT72" s="1066"/>
      <c r="AU72" s="1066" t="s">
        <v>580</v>
      </c>
      <c r="AV72" s="1066"/>
      <c r="AW72" s="1066"/>
      <c r="AX72" s="1066"/>
      <c r="AY72" s="1066"/>
      <c r="AZ72" s="1067"/>
      <c r="BA72" s="1067"/>
      <c r="BB72" s="1067"/>
      <c r="BC72" s="1067"/>
      <c r="BD72" s="1068"/>
      <c r="BE72" s="266"/>
      <c r="BF72" s="266"/>
      <c r="BG72" s="266"/>
      <c r="BH72" s="266"/>
      <c r="BI72" s="266"/>
      <c r="BJ72" s="266"/>
      <c r="BK72" s="266"/>
      <c r="BL72" s="266"/>
      <c r="BM72" s="266"/>
      <c r="BN72" s="266"/>
      <c r="BO72" s="266"/>
      <c r="BP72" s="266"/>
      <c r="BQ72" s="263">
        <v>66</v>
      </c>
      <c r="BR72" s="268"/>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7"/>
    </row>
    <row r="73" spans="1:131" s="248" customFormat="1" ht="26.25" customHeight="1" x14ac:dyDescent="0.2">
      <c r="A73" s="262">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6"/>
      <c r="BF73" s="266"/>
      <c r="BG73" s="266"/>
      <c r="BH73" s="266"/>
      <c r="BI73" s="266"/>
      <c r="BJ73" s="266"/>
      <c r="BK73" s="266"/>
      <c r="BL73" s="266"/>
      <c r="BM73" s="266"/>
      <c r="BN73" s="266"/>
      <c r="BO73" s="266"/>
      <c r="BP73" s="266"/>
      <c r="BQ73" s="263">
        <v>67</v>
      </c>
      <c r="BR73" s="268"/>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7"/>
    </row>
    <row r="74" spans="1:131" s="248" customFormat="1" ht="26.25" customHeight="1" x14ac:dyDescent="0.2">
      <c r="A74" s="262">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6"/>
      <c r="BF74" s="266"/>
      <c r="BG74" s="266"/>
      <c r="BH74" s="266"/>
      <c r="BI74" s="266"/>
      <c r="BJ74" s="266"/>
      <c r="BK74" s="266"/>
      <c r="BL74" s="266"/>
      <c r="BM74" s="266"/>
      <c r="BN74" s="266"/>
      <c r="BO74" s="266"/>
      <c r="BP74" s="266"/>
      <c r="BQ74" s="263">
        <v>68</v>
      </c>
      <c r="BR74" s="268"/>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7"/>
    </row>
    <row r="75" spans="1:131" s="248" customFormat="1" ht="26.25" customHeight="1" x14ac:dyDescent="0.2">
      <c r="A75" s="262">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6"/>
      <c r="BF75" s="266"/>
      <c r="BG75" s="266"/>
      <c r="BH75" s="266"/>
      <c r="BI75" s="266"/>
      <c r="BJ75" s="266"/>
      <c r="BK75" s="266"/>
      <c r="BL75" s="266"/>
      <c r="BM75" s="266"/>
      <c r="BN75" s="266"/>
      <c r="BO75" s="266"/>
      <c r="BP75" s="266"/>
      <c r="BQ75" s="263">
        <v>69</v>
      </c>
      <c r="BR75" s="268"/>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7"/>
    </row>
    <row r="76" spans="1:131" s="248" customFormat="1" ht="26.25" customHeight="1" x14ac:dyDescent="0.2">
      <c r="A76" s="262">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6"/>
      <c r="BF76" s="266"/>
      <c r="BG76" s="266"/>
      <c r="BH76" s="266"/>
      <c r="BI76" s="266"/>
      <c r="BJ76" s="266"/>
      <c r="BK76" s="266"/>
      <c r="BL76" s="266"/>
      <c r="BM76" s="266"/>
      <c r="BN76" s="266"/>
      <c r="BO76" s="266"/>
      <c r="BP76" s="266"/>
      <c r="BQ76" s="263">
        <v>70</v>
      </c>
      <c r="BR76" s="268"/>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7"/>
    </row>
    <row r="77" spans="1:131" s="248" customFormat="1" ht="26.25" customHeight="1" x14ac:dyDescent="0.2">
      <c r="A77" s="262">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6"/>
      <c r="BF77" s="266"/>
      <c r="BG77" s="266"/>
      <c r="BH77" s="266"/>
      <c r="BI77" s="266"/>
      <c r="BJ77" s="266"/>
      <c r="BK77" s="266"/>
      <c r="BL77" s="266"/>
      <c r="BM77" s="266"/>
      <c r="BN77" s="266"/>
      <c r="BO77" s="266"/>
      <c r="BP77" s="266"/>
      <c r="BQ77" s="263">
        <v>71</v>
      </c>
      <c r="BR77" s="268"/>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7"/>
    </row>
    <row r="78" spans="1:131" s="248" customFormat="1" ht="26.25" customHeight="1" x14ac:dyDescent="0.2">
      <c r="A78" s="262">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6"/>
      <c r="BF78" s="266"/>
      <c r="BG78" s="266"/>
      <c r="BH78" s="266"/>
      <c r="BI78" s="266"/>
      <c r="BJ78" s="269"/>
      <c r="BK78" s="269"/>
      <c r="BL78" s="269"/>
      <c r="BM78" s="269"/>
      <c r="BN78" s="269"/>
      <c r="BO78" s="266"/>
      <c r="BP78" s="266"/>
      <c r="BQ78" s="263">
        <v>72</v>
      </c>
      <c r="BR78" s="268"/>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7"/>
    </row>
    <row r="79" spans="1:131" s="248" customFormat="1" ht="26.25" customHeight="1" x14ac:dyDescent="0.2">
      <c r="A79" s="262">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6"/>
      <c r="BF79" s="266"/>
      <c r="BG79" s="266"/>
      <c r="BH79" s="266"/>
      <c r="BI79" s="266"/>
      <c r="BJ79" s="269"/>
      <c r="BK79" s="269"/>
      <c r="BL79" s="269"/>
      <c r="BM79" s="269"/>
      <c r="BN79" s="269"/>
      <c r="BO79" s="266"/>
      <c r="BP79" s="266"/>
      <c r="BQ79" s="263">
        <v>73</v>
      </c>
      <c r="BR79" s="268"/>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7"/>
    </row>
    <row r="80" spans="1:131" s="248" customFormat="1" ht="26.25" customHeight="1" x14ac:dyDescent="0.2">
      <c r="A80" s="262">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6"/>
      <c r="BF80" s="266"/>
      <c r="BG80" s="266"/>
      <c r="BH80" s="266"/>
      <c r="BI80" s="266"/>
      <c r="BJ80" s="266"/>
      <c r="BK80" s="266"/>
      <c r="BL80" s="266"/>
      <c r="BM80" s="266"/>
      <c r="BN80" s="266"/>
      <c r="BO80" s="266"/>
      <c r="BP80" s="266"/>
      <c r="BQ80" s="263">
        <v>74</v>
      </c>
      <c r="BR80" s="268"/>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7"/>
    </row>
    <row r="81" spans="1:131" s="248" customFormat="1" ht="26.25" customHeight="1" x14ac:dyDescent="0.2">
      <c r="A81" s="262">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6"/>
      <c r="BF81" s="266"/>
      <c r="BG81" s="266"/>
      <c r="BH81" s="266"/>
      <c r="BI81" s="266"/>
      <c r="BJ81" s="266"/>
      <c r="BK81" s="266"/>
      <c r="BL81" s="266"/>
      <c r="BM81" s="266"/>
      <c r="BN81" s="266"/>
      <c r="BO81" s="266"/>
      <c r="BP81" s="266"/>
      <c r="BQ81" s="263">
        <v>75</v>
      </c>
      <c r="BR81" s="268"/>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7"/>
    </row>
    <row r="82" spans="1:131" s="248" customFormat="1" ht="26.25" customHeight="1" x14ac:dyDescent="0.2">
      <c r="A82" s="262">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6"/>
      <c r="BF82" s="266"/>
      <c r="BG82" s="266"/>
      <c r="BH82" s="266"/>
      <c r="BI82" s="266"/>
      <c r="BJ82" s="266"/>
      <c r="BK82" s="266"/>
      <c r="BL82" s="266"/>
      <c r="BM82" s="266"/>
      <c r="BN82" s="266"/>
      <c r="BO82" s="266"/>
      <c r="BP82" s="266"/>
      <c r="BQ82" s="263">
        <v>76</v>
      </c>
      <c r="BR82" s="268"/>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7"/>
    </row>
    <row r="83" spans="1:131" s="248" customFormat="1" ht="26.25" customHeight="1" x14ac:dyDescent="0.2">
      <c r="A83" s="262">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6"/>
      <c r="BF83" s="266"/>
      <c r="BG83" s="266"/>
      <c r="BH83" s="266"/>
      <c r="BI83" s="266"/>
      <c r="BJ83" s="266"/>
      <c r="BK83" s="266"/>
      <c r="BL83" s="266"/>
      <c r="BM83" s="266"/>
      <c r="BN83" s="266"/>
      <c r="BO83" s="266"/>
      <c r="BP83" s="266"/>
      <c r="BQ83" s="263">
        <v>77</v>
      </c>
      <c r="BR83" s="268"/>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7"/>
    </row>
    <row r="84" spans="1:131" s="248" customFormat="1" ht="26.25" customHeight="1" x14ac:dyDescent="0.2">
      <c r="A84" s="262">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6"/>
      <c r="BF84" s="266"/>
      <c r="BG84" s="266"/>
      <c r="BH84" s="266"/>
      <c r="BI84" s="266"/>
      <c r="BJ84" s="266"/>
      <c r="BK84" s="266"/>
      <c r="BL84" s="266"/>
      <c r="BM84" s="266"/>
      <c r="BN84" s="266"/>
      <c r="BO84" s="266"/>
      <c r="BP84" s="266"/>
      <c r="BQ84" s="263">
        <v>78</v>
      </c>
      <c r="BR84" s="268"/>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7"/>
    </row>
    <row r="85" spans="1:131" s="248" customFormat="1" ht="26.25" customHeight="1" x14ac:dyDescent="0.2">
      <c r="A85" s="262">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6"/>
      <c r="BF85" s="266"/>
      <c r="BG85" s="266"/>
      <c r="BH85" s="266"/>
      <c r="BI85" s="266"/>
      <c r="BJ85" s="266"/>
      <c r="BK85" s="266"/>
      <c r="BL85" s="266"/>
      <c r="BM85" s="266"/>
      <c r="BN85" s="266"/>
      <c r="BO85" s="266"/>
      <c r="BP85" s="266"/>
      <c r="BQ85" s="263">
        <v>79</v>
      </c>
      <c r="BR85" s="268"/>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7"/>
    </row>
    <row r="86" spans="1:131" s="248" customFormat="1" ht="26.25" customHeight="1" x14ac:dyDescent="0.2">
      <c r="A86" s="262">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6"/>
      <c r="BF86" s="266"/>
      <c r="BG86" s="266"/>
      <c r="BH86" s="266"/>
      <c r="BI86" s="266"/>
      <c r="BJ86" s="266"/>
      <c r="BK86" s="266"/>
      <c r="BL86" s="266"/>
      <c r="BM86" s="266"/>
      <c r="BN86" s="266"/>
      <c r="BO86" s="266"/>
      <c r="BP86" s="266"/>
      <c r="BQ86" s="263">
        <v>80</v>
      </c>
      <c r="BR86" s="268"/>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7"/>
    </row>
    <row r="87" spans="1:131" s="248" customFormat="1" ht="26.25" customHeight="1" x14ac:dyDescent="0.2">
      <c r="A87" s="270">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6"/>
      <c r="BF87" s="266"/>
      <c r="BG87" s="266"/>
      <c r="BH87" s="266"/>
      <c r="BI87" s="266"/>
      <c r="BJ87" s="266"/>
      <c r="BK87" s="266"/>
      <c r="BL87" s="266"/>
      <c r="BM87" s="266"/>
      <c r="BN87" s="266"/>
      <c r="BO87" s="266"/>
      <c r="BP87" s="266"/>
      <c r="BQ87" s="263">
        <v>81</v>
      </c>
      <c r="BR87" s="268"/>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7"/>
    </row>
    <row r="88" spans="1:131" s="248" customFormat="1" ht="26.25" customHeight="1" thickBot="1" x14ac:dyDescent="0.25">
      <c r="A88" s="265" t="s">
        <v>387</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40611</v>
      </c>
      <c r="AG88" s="1054"/>
      <c r="AH88" s="1054"/>
      <c r="AI88" s="1054"/>
      <c r="AJ88" s="1054"/>
      <c r="AK88" s="1058"/>
      <c r="AL88" s="1058"/>
      <c r="AM88" s="1058"/>
      <c r="AN88" s="1058"/>
      <c r="AO88" s="1058"/>
      <c r="AP88" s="1054">
        <v>1396</v>
      </c>
      <c r="AQ88" s="1054"/>
      <c r="AR88" s="1054"/>
      <c r="AS88" s="1054"/>
      <c r="AT88" s="1054"/>
      <c r="AU88" s="1054">
        <v>9</v>
      </c>
      <c r="AV88" s="1054"/>
      <c r="AW88" s="1054"/>
      <c r="AX88" s="1054"/>
      <c r="AY88" s="1054"/>
      <c r="AZ88" s="1055"/>
      <c r="BA88" s="1055"/>
      <c r="BB88" s="1055"/>
      <c r="BC88" s="1055"/>
      <c r="BD88" s="1056"/>
      <c r="BE88" s="266"/>
      <c r="BF88" s="266"/>
      <c r="BG88" s="266"/>
      <c r="BH88" s="266"/>
      <c r="BI88" s="266"/>
      <c r="BJ88" s="266"/>
      <c r="BK88" s="266"/>
      <c r="BL88" s="266"/>
      <c r="BM88" s="266"/>
      <c r="BN88" s="266"/>
      <c r="BO88" s="266"/>
      <c r="BP88" s="266"/>
      <c r="BQ88" s="263">
        <v>82</v>
      </c>
      <c r="BR88" s="268"/>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7" customFormat="1" ht="26.25" customHeight="1" x14ac:dyDescent="0.2">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303</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303</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303</v>
      </c>
      <c r="DR109" s="989"/>
      <c r="DS109" s="989"/>
      <c r="DT109" s="989"/>
      <c r="DU109" s="990"/>
      <c r="DV109" s="991" t="s">
        <v>429</v>
      </c>
      <c r="DW109" s="989"/>
      <c r="DX109" s="989"/>
      <c r="DY109" s="989"/>
      <c r="DZ109" s="1020"/>
    </row>
    <row r="110" spans="1:131" s="247" customFormat="1" ht="26.25" customHeight="1" x14ac:dyDescent="0.2">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17760</v>
      </c>
      <c r="AB110" s="982"/>
      <c r="AC110" s="982"/>
      <c r="AD110" s="982"/>
      <c r="AE110" s="983"/>
      <c r="AF110" s="984">
        <v>30877</v>
      </c>
      <c r="AG110" s="982"/>
      <c r="AH110" s="982"/>
      <c r="AI110" s="982"/>
      <c r="AJ110" s="983"/>
      <c r="AK110" s="984">
        <v>35221</v>
      </c>
      <c r="AL110" s="982"/>
      <c r="AM110" s="982"/>
      <c r="AN110" s="982"/>
      <c r="AO110" s="983"/>
      <c r="AP110" s="985">
        <v>2.2999999999999998</v>
      </c>
      <c r="AQ110" s="986"/>
      <c r="AR110" s="986"/>
      <c r="AS110" s="986"/>
      <c r="AT110" s="987"/>
      <c r="AU110" s="1021" t="s">
        <v>72</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686830</v>
      </c>
      <c r="BR110" s="929"/>
      <c r="BS110" s="929"/>
      <c r="BT110" s="929"/>
      <c r="BU110" s="929"/>
      <c r="BV110" s="929">
        <v>754922</v>
      </c>
      <c r="BW110" s="929"/>
      <c r="BX110" s="929"/>
      <c r="BY110" s="929"/>
      <c r="BZ110" s="929"/>
      <c r="CA110" s="929">
        <v>853766</v>
      </c>
      <c r="CB110" s="929"/>
      <c r="CC110" s="929"/>
      <c r="CD110" s="929"/>
      <c r="CE110" s="929"/>
      <c r="CF110" s="953">
        <v>54.9</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222</v>
      </c>
      <c r="DH110" s="929"/>
      <c r="DI110" s="929"/>
      <c r="DJ110" s="929"/>
      <c r="DK110" s="929"/>
      <c r="DL110" s="929" t="s">
        <v>435</v>
      </c>
      <c r="DM110" s="929"/>
      <c r="DN110" s="929"/>
      <c r="DO110" s="929"/>
      <c r="DP110" s="929"/>
      <c r="DQ110" s="929" t="s">
        <v>435</v>
      </c>
      <c r="DR110" s="929"/>
      <c r="DS110" s="929"/>
      <c r="DT110" s="929"/>
      <c r="DU110" s="929"/>
      <c r="DV110" s="930" t="s">
        <v>436</v>
      </c>
      <c r="DW110" s="930"/>
      <c r="DX110" s="930"/>
      <c r="DY110" s="930"/>
      <c r="DZ110" s="931"/>
    </row>
    <row r="111" spans="1:131" s="247" customFormat="1" ht="26.25" customHeight="1" x14ac:dyDescent="0.2">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438</v>
      </c>
      <c r="AG111" s="1010"/>
      <c r="AH111" s="1010"/>
      <c r="AI111" s="1010"/>
      <c r="AJ111" s="1011"/>
      <c r="AK111" s="1012" t="s">
        <v>438</v>
      </c>
      <c r="AL111" s="1010"/>
      <c r="AM111" s="1010"/>
      <c r="AN111" s="1010"/>
      <c r="AO111" s="1011"/>
      <c r="AP111" s="1013" t="s">
        <v>438</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t="s">
        <v>440</v>
      </c>
      <c r="BR111" s="901"/>
      <c r="BS111" s="901"/>
      <c r="BT111" s="901"/>
      <c r="BU111" s="901"/>
      <c r="BV111" s="901" t="s">
        <v>222</v>
      </c>
      <c r="BW111" s="901"/>
      <c r="BX111" s="901"/>
      <c r="BY111" s="901"/>
      <c r="BZ111" s="901"/>
      <c r="CA111" s="901" t="s">
        <v>440</v>
      </c>
      <c r="CB111" s="901"/>
      <c r="CC111" s="901"/>
      <c r="CD111" s="901"/>
      <c r="CE111" s="901"/>
      <c r="CF111" s="962" t="s">
        <v>440</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436</v>
      </c>
      <c r="DM111" s="901"/>
      <c r="DN111" s="901"/>
      <c r="DO111" s="901"/>
      <c r="DP111" s="901"/>
      <c r="DQ111" s="901" t="s">
        <v>435</v>
      </c>
      <c r="DR111" s="901"/>
      <c r="DS111" s="901"/>
      <c r="DT111" s="901"/>
      <c r="DU111" s="901"/>
      <c r="DV111" s="878" t="s">
        <v>440</v>
      </c>
      <c r="DW111" s="878"/>
      <c r="DX111" s="878"/>
      <c r="DY111" s="878"/>
      <c r="DZ111" s="879"/>
    </row>
    <row r="112" spans="1:131" s="247" customFormat="1" ht="26.25" customHeight="1" x14ac:dyDescent="0.2">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440</v>
      </c>
      <c r="AG112" s="864"/>
      <c r="AH112" s="864"/>
      <c r="AI112" s="864"/>
      <c r="AJ112" s="865"/>
      <c r="AK112" s="866" t="s">
        <v>440</v>
      </c>
      <c r="AL112" s="864"/>
      <c r="AM112" s="864"/>
      <c r="AN112" s="864"/>
      <c r="AO112" s="865"/>
      <c r="AP112" s="911" t="s">
        <v>440</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569449</v>
      </c>
      <c r="BR112" s="901"/>
      <c r="BS112" s="901"/>
      <c r="BT112" s="901"/>
      <c r="BU112" s="901"/>
      <c r="BV112" s="901">
        <v>537213</v>
      </c>
      <c r="BW112" s="901"/>
      <c r="BX112" s="901"/>
      <c r="BY112" s="901"/>
      <c r="BZ112" s="901"/>
      <c r="CA112" s="901">
        <v>493390</v>
      </c>
      <c r="CB112" s="901"/>
      <c r="CC112" s="901"/>
      <c r="CD112" s="901"/>
      <c r="CE112" s="901"/>
      <c r="CF112" s="962">
        <v>31.7</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435</v>
      </c>
      <c r="DH112" s="901"/>
      <c r="DI112" s="901"/>
      <c r="DJ112" s="901"/>
      <c r="DK112" s="901"/>
      <c r="DL112" s="901" t="s">
        <v>438</v>
      </c>
      <c r="DM112" s="901"/>
      <c r="DN112" s="901"/>
      <c r="DO112" s="901"/>
      <c r="DP112" s="901"/>
      <c r="DQ112" s="901" t="s">
        <v>438</v>
      </c>
      <c r="DR112" s="901"/>
      <c r="DS112" s="901"/>
      <c r="DT112" s="901"/>
      <c r="DU112" s="901"/>
      <c r="DV112" s="878" t="s">
        <v>222</v>
      </c>
      <c r="DW112" s="878"/>
      <c r="DX112" s="878"/>
      <c r="DY112" s="878"/>
      <c r="DZ112" s="879"/>
    </row>
    <row r="113" spans="1:130" s="247" customFormat="1" ht="26.25" customHeight="1" x14ac:dyDescent="0.2">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67218</v>
      </c>
      <c r="AB113" s="1010"/>
      <c r="AC113" s="1010"/>
      <c r="AD113" s="1010"/>
      <c r="AE113" s="1011"/>
      <c r="AF113" s="1012">
        <v>66081</v>
      </c>
      <c r="AG113" s="1010"/>
      <c r="AH113" s="1010"/>
      <c r="AI113" s="1010"/>
      <c r="AJ113" s="1011"/>
      <c r="AK113" s="1012">
        <v>67018</v>
      </c>
      <c r="AL113" s="1010"/>
      <c r="AM113" s="1010"/>
      <c r="AN113" s="1010"/>
      <c r="AO113" s="1011"/>
      <c r="AP113" s="1013">
        <v>4.3</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t="s">
        <v>438</v>
      </c>
      <c r="BR113" s="901"/>
      <c r="BS113" s="901"/>
      <c r="BT113" s="901"/>
      <c r="BU113" s="901"/>
      <c r="BV113" s="901" t="s">
        <v>222</v>
      </c>
      <c r="BW113" s="901"/>
      <c r="BX113" s="901"/>
      <c r="BY113" s="901"/>
      <c r="BZ113" s="901"/>
      <c r="CA113" s="901">
        <v>8796</v>
      </c>
      <c r="CB113" s="901"/>
      <c r="CC113" s="901"/>
      <c r="CD113" s="901"/>
      <c r="CE113" s="901"/>
      <c r="CF113" s="962">
        <v>0.6</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436</v>
      </c>
      <c r="DH113" s="864"/>
      <c r="DI113" s="864"/>
      <c r="DJ113" s="864"/>
      <c r="DK113" s="865"/>
      <c r="DL113" s="866" t="s">
        <v>435</v>
      </c>
      <c r="DM113" s="864"/>
      <c r="DN113" s="864"/>
      <c r="DO113" s="864"/>
      <c r="DP113" s="865"/>
      <c r="DQ113" s="866" t="s">
        <v>435</v>
      </c>
      <c r="DR113" s="864"/>
      <c r="DS113" s="864"/>
      <c r="DT113" s="864"/>
      <c r="DU113" s="865"/>
      <c r="DV113" s="911" t="s">
        <v>438</v>
      </c>
      <c r="DW113" s="912"/>
      <c r="DX113" s="912"/>
      <c r="DY113" s="912"/>
      <c r="DZ113" s="913"/>
    </row>
    <row r="114" spans="1:130" s="247" customFormat="1" ht="26.25" customHeight="1" x14ac:dyDescent="0.2">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440</v>
      </c>
      <c r="AB114" s="864"/>
      <c r="AC114" s="864"/>
      <c r="AD114" s="864"/>
      <c r="AE114" s="865"/>
      <c r="AF114" s="866" t="s">
        <v>222</v>
      </c>
      <c r="AG114" s="864"/>
      <c r="AH114" s="864"/>
      <c r="AI114" s="864"/>
      <c r="AJ114" s="865"/>
      <c r="AK114" s="866">
        <v>8796</v>
      </c>
      <c r="AL114" s="864"/>
      <c r="AM114" s="864"/>
      <c r="AN114" s="864"/>
      <c r="AO114" s="865"/>
      <c r="AP114" s="911">
        <v>0.6</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143497</v>
      </c>
      <c r="BR114" s="901"/>
      <c r="BS114" s="901"/>
      <c r="BT114" s="901"/>
      <c r="BU114" s="901"/>
      <c r="BV114" s="901">
        <v>129018</v>
      </c>
      <c r="BW114" s="901"/>
      <c r="BX114" s="901"/>
      <c r="BY114" s="901"/>
      <c r="BZ114" s="901"/>
      <c r="CA114" s="901">
        <v>92918</v>
      </c>
      <c r="CB114" s="901"/>
      <c r="CC114" s="901"/>
      <c r="CD114" s="901"/>
      <c r="CE114" s="901"/>
      <c r="CF114" s="962">
        <v>6</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435</v>
      </c>
      <c r="DH114" s="864"/>
      <c r="DI114" s="864"/>
      <c r="DJ114" s="864"/>
      <c r="DK114" s="865"/>
      <c r="DL114" s="866" t="s">
        <v>440</v>
      </c>
      <c r="DM114" s="864"/>
      <c r="DN114" s="864"/>
      <c r="DO114" s="864"/>
      <c r="DP114" s="865"/>
      <c r="DQ114" s="866" t="s">
        <v>436</v>
      </c>
      <c r="DR114" s="864"/>
      <c r="DS114" s="864"/>
      <c r="DT114" s="864"/>
      <c r="DU114" s="865"/>
      <c r="DV114" s="911" t="s">
        <v>440</v>
      </c>
      <c r="DW114" s="912"/>
      <c r="DX114" s="912"/>
      <c r="DY114" s="912"/>
      <c r="DZ114" s="913"/>
    </row>
    <row r="115" spans="1:130" s="247" customFormat="1" ht="26.25" customHeight="1" x14ac:dyDescent="0.2">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222</v>
      </c>
      <c r="AB115" s="1010"/>
      <c r="AC115" s="1010"/>
      <c r="AD115" s="1010"/>
      <c r="AE115" s="1011"/>
      <c r="AF115" s="1012" t="s">
        <v>438</v>
      </c>
      <c r="AG115" s="1010"/>
      <c r="AH115" s="1010"/>
      <c r="AI115" s="1010"/>
      <c r="AJ115" s="1011"/>
      <c r="AK115" s="1012" t="s">
        <v>438</v>
      </c>
      <c r="AL115" s="1010"/>
      <c r="AM115" s="1010"/>
      <c r="AN115" s="1010"/>
      <c r="AO115" s="1011"/>
      <c r="AP115" s="1013" t="s">
        <v>438</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222</v>
      </c>
      <c r="BW115" s="901"/>
      <c r="BX115" s="901"/>
      <c r="BY115" s="901"/>
      <c r="BZ115" s="901"/>
      <c r="CA115" s="901" t="s">
        <v>435</v>
      </c>
      <c r="CB115" s="901"/>
      <c r="CC115" s="901"/>
      <c r="CD115" s="901"/>
      <c r="CE115" s="901"/>
      <c r="CF115" s="962" t="s">
        <v>438</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222</v>
      </c>
      <c r="DM115" s="864"/>
      <c r="DN115" s="864"/>
      <c r="DO115" s="864"/>
      <c r="DP115" s="865"/>
      <c r="DQ115" s="866" t="s">
        <v>438</v>
      </c>
      <c r="DR115" s="864"/>
      <c r="DS115" s="864"/>
      <c r="DT115" s="864"/>
      <c r="DU115" s="865"/>
      <c r="DV115" s="911" t="s">
        <v>440</v>
      </c>
      <c r="DW115" s="912"/>
      <c r="DX115" s="912"/>
      <c r="DY115" s="912"/>
      <c r="DZ115" s="913"/>
    </row>
    <row r="116" spans="1:130" s="247" customFormat="1" ht="26.25" customHeight="1" x14ac:dyDescent="0.2">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t="s">
        <v>438</v>
      </c>
      <c r="AG116" s="864"/>
      <c r="AH116" s="864"/>
      <c r="AI116" s="864"/>
      <c r="AJ116" s="865"/>
      <c r="AK116" s="866" t="s">
        <v>438</v>
      </c>
      <c r="AL116" s="864"/>
      <c r="AM116" s="864"/>
      <c r="AN116" s="864"/>
      <c r="AO116" s="865"/>
      <c r="AP116" s="911" t="s">
        <v>222</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438</v>
      </c>
      <c r="BW116" s="901"/>
      <c r="BX116" s="901"/>
      <c r="BY116" s="901"/>
      <c r="BZ116" s="901"/>
      <c r="CA116" s="901" t="s">
        <v>436</v>
      </c>
      <c r="CB116" s="901"/>
      <c r="CC116" s="901"/>
      <c r="CD116" s="901"/>
      <c r="CE116" s="901"/>
      <c r="CF116" s="962" t="s">
        <v>440</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438</v>
      </c>
      <c r="DM116" s="864"/>
      <c r="DN116" s="864"/>
      <c r="DO116" s="864"/>
      <c r="DP116" s="865"/>
      <c r="DQ116" s="866" t="s">
        <v>438</v>
      </c>
      <c r="DR116" s="864"/>
      <c r="DS116" s="864"/>
      <c r="DT116" s="864"/>
      <c r="DU116" s="865"/>
      <c r="DV116" s="911" t="s">
        <v>435</v>
      </c>
      <c r="DW116" s="912"/>
      <c r="DX116" s="912"/>
      <c r="DY116" s="912"/>
      <c r="DZ116" s="913"/>
    </row>
    <row r="117" spans="1:130" s="247" customFormat="1" ht="26.25" customHeight="1" x14ac:dyDescent="0.2">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84978</v>
      </c>
      <c r="AB117" s="996"/>
      <c r="AC117" s="996"/>
      <c r="AD117" s="996"/>
      <c r="AE117" s="997"/>
      <c r="AF117" s="998">
        <v>96958</v>
      </c>
      <c r="AG117" s="996"/>
      <c r="AH117" s="996"/>
      <c r="AI117" s="996"/>
      <c r="AJ117" s="997"/>
      <c r="AK117" s="998">
        <v>111035</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436</v>
      </c>
      <c r="BW117" s="901"/>
      <c r="BX117" s="901"/>
      <c r="BY117" s="901"/>
      <c r="BZ117" s="901"/>
      <c r="CA117" s="901" t="s">
        <v>438</v>
      </c>
      <c r="CB117" s="901"/>
      <c r="CC117" s="901"/>
      <c r="CD117" s="901"/>
      <c r="CE117" s="901"/>
      <c r="CF117" s="962" t="s">
        <v>438</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436</v>
      </c>
      <c r="DH117" s="864"/>
      <c r="DI117" s="864"/>
      <c r="DJ117" s="864"/>
      <c r="DK117" s="865"/>
      <c r="DL117" s="866" t="s">
        <v>438</v>
      </c>
      <c r="DM117" s="864"/>
      <c r="DN117" s="864"/>
      <c r="DO117" s="864"/>
      <c r="DP117" s="865"/>
      <c r="DQ117" s="866" t="s">
        <v>438</v>
      </c>
      <c r="DR117" s="864"/>
      <c r="DS117" s="864"/>
      <c r="DT117" s="864"/>
      <c r="DU117" s="865"/>
      <c r="DV117" s="911" t="s">
        <v>438</v>
      </c>
      <c r="DW117" s="912"/>
      <c r="DX117" s="912"/>
      <c r="DY117" s="912"/>
      <c r="DZ117" s="913"/>
    </row>
    <row r="118" spans="1:130" s="247" customFormat="1" ht="26.25" customHeight="1" x14ac:dyDescent="0.2">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303</v>
      </c>
      <c r="AL118" s="989"/>
      <c r="AM118" s="989"/>
      <c r="AN118" s="989"/>
      <c r="AO118" s="990"/>
      <c r="AP118" s="992" t="s">
        <v>429</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438</v>
      </c>
      <c r="BW118" s="932"/>
      <c r="BX118" s="932"/>
      <c r="BY118" s="932"/>
      <c r="BZ118" s="932"/>
      <c r="CA118" s="932" t="s">
        <v>438</v>
      </c>
      <c r="CB118" s="932"/>
      <c r="CC118" s="932"/>
      <c r="CD118" s="932"/>
      <c r="CE118" s="932"/>
      <c r="CF118" s="962" t="s">
        <v>438</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438</v>
      </c>
      <c r="DM118" s="864"/>
      <c r="DN118" s="864"/>
      <c r="DO118" s="864"/>
      <c r="DP118" s="865"/>
      <c r="DQ118" s="866" t="s">
        <v>438</v>
      </c>
      <c r="DR118" s="864"/>
      <c r="DS118" s="864"/>
      <c r="DT118" s="864"/>
      <c r="DU118" s="865"/>
      <c r="DV118" s="911" t="s">
        <v>438</v>
      </c>
      <c r="DW118" s="912"/>
      <c r="DX118" s="912"/>
      <c r="DY118" s="912"/>
      <c r="DZ118" s="913"/>
    </row>
    <row r="119" spans="1:130" s="247" customFormat="1" ht="26.25" customHeight="1" x14ac:dyDescent="0.2">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t="s">
        <v>438</v>
      </c>
      <c r="AG119" s="982"/>
      <c r="AH119" s="982"/>
      <c r="AI119" s="982"/>
      <c r="AJ119" s="983"/>
      <c r="AK119" s="984" t="s">
        <v>438</v>
      </c>
      <c r="AL119" s="982"/>
      <c r="AM119" s="982"/>
      <c r="AN119" s="982"/>
      <c r="AO119" s="983"/>
      <c r="AP119" s="985" t="s">
        <v>438</v>
      </c>
      <c r="AQ119" s="986"/>
      <c r="AR119" s="986"/>
      <c r="AS119" s="986"/>
      <c r="AT119" s="987"/>
      <c r="AU119" s="1025"/>
      <c r="AV119" s="1026"/>
      <c r="AW119" s="1026"/>
      <c r="AX119" s="1026"/>
      <c r="AY119" s="1026"/>
      <c r="AZ119" s="278" t="s">
        <v>183</v>
      </c>
      <c r="BA119" s="278"/>
      <c r="BB119" s="278"/>
      <c r="BC119" s="278"/>
      <c r="BD119" s="278"/>
      <c r="BE119" s="278"/>
      <c r="BF119" s="278"/>
      <c r="BG119" s="278"/>
      <c r="BH119" s="278"/>
      <c r="BI119" s="278"/>
      <c r="BJ119" s="278"/>
      <c r="BK119" s="278"/>
      <c r="BL119" s="278"/>
      <c r="BM119" s="278"/>
      <c r="BN119" s="278"/>
      <c r="BO119" s="964" t="s">
        <v>463</v>
      </c>
      <c r="BP119" s="965"/>
      <c r="BQ119" s="969">
        <v>1399776</v>
      </c>
      <c r="BR119" s="932"/>
      <c r="BS119" s="932"/>
      <c r="BT119" s="932"/>
      <c r="BU119" s="932"/>
      <c r="BV119" s="932">
        <v>1421153</v>
      </c>
      <c r="BW119" s="932"/>
      <c r="BX119" s="932"/>
      <c r="BY119" s="932"/>
      <c r="BZ119" s="932"/>
      <c r="CA119" s="932">
        <v>1448870</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438</v>
      </c>
      <c r="DH119" s="847"/>
      <c r="DI119" s="847"/>
      <c r="DJ119" s="847"/>
      <c r="DK119" s="848"/>
      <c r="DL119" s="849" t="s">
        <v>438</v>
      </c>
      <c r="DM119" s="847"/>
      <c r="DN119" s="847"/>
      <c r="DO119" s="847"/>
      <c r="DP119" s="848"/>
      <c r="DQ119" s="849" t="s">
        <v>438</v>
      </c>
      <c r="DR119" s="847"/>
      <c r="DS119" s="847"/>
      <c r="DT119" s="847"/>
      <c r="DU119" s="848"/>
      <c r="DV119" s="935" t="s">
        <v>438</v>
      </c>
      <c r="DW119" s="936"/>
      <c r="DX119" s="936"/>
      <c r="DY119" s="936"/>
      <c r="DZ119" s="937"/>
    </row>
    <row r="120" spans="1:130" s="247" customFormat="1" ht="26.25" customHeight="1" x14ac:dyDescent="0.2">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438</v>
      </c>
      <c r="AB120" s="864"/>
      <c r="AC120" s="864"/>
      <c r="AD120" s="864"/>
      <c r="AE120" s="865"/>
      <c r="AF120" s="866" t="s">
        <v>438</v>
      </c>
      <c r="AG120" s="864"/>
      <c r="AH120" s="864"/>
      <c r="AI120" s="864"/>
      <c r="AJ120" s="865"/>
      <c r="AK120" s="866" t="s">
        <v>438</v>
      </c>
      <c r="AL120" s="864"/>
      <c r="AM120" s="864"/>
      <c r="AN120" s="864"/>
      <c r="AO120" s="865"/>
      <c r="AP120" s="911" t="s">
        <v>438</v>
      </c>
      <c r="AQ120" s="912"/>
      <c r="AR120" s="912"/>
      <c r="AS120" s="912"/>
      <c r="AT120" s="913"/>
      <c r="AU120" s="970" t="s">
        <v>465</v>
      </c>
      <c r="AV120" s="971"/>
      <c r="AW120" s="971"/>
      <c r="AX120" s="971"/>
      <c r="AY120" s="972"/>
      <c r="AZ120" s="947" t="s">
        <v>466</v>
      </c>
      <c r="BA120" s="892"/>
      <c r="BB120" s="892"/>
      <c r="BC120" s="892"/>
      <c r="BD120" s="892"/>
      <c r="BE120" s="892"/>
      <c r="BF120" s="892"/>
      <c r="BG120" s="892"/>
      <c r="BH120" s="892"/>
      <c r="BI120" s="892"/>
      <c r="BJ120" s="892"/>
      <c r="BK120" s="892"/>
      <c r="BL120" s="892"/>
      <c r="BM120" s="892"/>
      <c r="BN120" s="892"/>
      <c r="BO120" s="892"/>
      <c r="BP120" s="893"/>
      <c r="BQ120" s="948">
        <v>2345807</v>
      </c>
      <c r="BR120" s="929"/>
      <c r="BS120" s="929"/>
      <c r="BT120" s="929"/>
      <c r="BU120" s="929"/>
      <c r="BV120" s="929">
        <v>2416381</v>
      </c>
      <c r="BW120" s="929"/>
      <c r="BX120" s="929"/>
      <c r="BY120" s="929"/>
      <c r="BZ120" s="929"/>
      <c r="CA120" s="929">
        <v>2429215</v>
      </c>
      <c r="CB120" s="929"/>
      <c r="CC120" s="929"/>
      <c r="CD120" s="929"/>
      <c r="CE120" s="929"/>
      <c r="CF120" s="953">
        <v>156.30000000000001</v>
      </c>
      <c r="CG120" s="954"/>
      <c r="CH120" s="954"/>
      <c r="CI120" s="954"/>
      <c r="CJ120" s="954"/>
      <c r="CK120" s="955" t="s">
        <v>467</v>
      </c>
      <c r="CL120" s="939"/>
      <c r="CM120" s="939"/>
      <c r="CN120" s="939"/>
      <c r="CO120" s="940"/>
      <c r="CP120" s="959" t="s">
        <v>468</v>
      </c>
      <c r="CQ120" s="960"/>
      <c r="CR120" s="960"/>
      <c r="CS120" s="960"/>
      <c r="CT120" s="960"/>
      <c r="CU120" s="960"/>
      <c r="CV120" s="960"/>
      <c r="CW120" s="960"/>
      <c r="CX120" s="960"/>
      <c r="CY120" s="960"/>
      <c r="CZ120" s="960"/>
      <c r="DA120" s="960"/>
      <c r="DB120" s="960"/>
      <c r="DC120" s="960"/>
      <c r="DD120" s="960"/>
      <c r="DE120" s="960"/>
      <c r="DF120" s="961"/>
      <c r="DG120" s="948">
        <v>569449</v>
      </c>
      <c r="DH120" s="929"/>
      <c r="DI120" s="929"/>
      <c r="DJ120" s="929"/>
      <c r="DK120" s="929"/>
      <c r="DL120" s="929">
        <v>537213</v>
      </c>
      <c r="DM120" s="929"/>
      <c r="DN120" s="929"/>
      <c r="DO120" s="929"/>
      <c r="DP120" s="929"/>
      <c r="DQ120" s="929">
        <v>493390</v>
      </c>
      <c r="DR120" s="929"/>
      <c r="DS120" s="929"/>
      <c r="DT120" s="929"/>
      <c r="DU120" s="929"/>
      <c r="DV120" s="930">
        <v>31.7</v>
      </c>
      <c r="DW120" s="930"/>
      <c r="DX120" s="930"/>
      <c r="DY120" s="930"/>
      <c r="DZ120" s="931"/>
    </row>
    <row r="121" spans="1:130" s="247" customFormat="1" ht="26.25" customHeight="1" x14ac:dyDescent="0.2">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438</v>
      </c>
      <c r="AB121" s="864"/>
      <c r="AC121" s="864"/>
      <c r="AD121" s="864"/>
      <c r="AE121" s="865"/>
      <c r="AF121" s="866" t="s">
        <v>438</v>
      </c>
      <c r="AG121" s="864"/>
      <c r="AH121" s="864"/>
      <c r="AI121" s="864"/>
      <c r="AJ121" s="865"/>
      <c r="AK121" s="866" t="s">
        <v>438</v>
      </c>
      <c r="AL121" s="864"/>
      <c r="AM121" s="864"/>
      <c r="AN121" s="864"/>
      <c r="AO121" s="865"/>
      <c r="AP121" s="911" t="s">
        <v>438</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t="s">
        <v>438</v>
      </c>
      <c r="BR121" s="901"/>
      <c r="BS121" s="901"/>
      <c r="BT121" s="901"/>
      <c r="BU121" s="901"/>
      <c r="BV121" s="901" t="s">
        <v>438</v>
      </c>
      <c r="BW121" s="901"/>
      <c r="BX121" s="901"/>
      <c r="BY121" s="901"/>
      <c r="BZ121" s="901"/>
      <c r="CA121" s="901" t="s">
        <v>438</v>
      </c>
      <c r="CB121" s="901"/>
      <c r="CC121" s="901"/>
      <c r="CD121" s="901"/>
      <c r="CE121" s="901"/>
      <c r="CF121" s="962" t="s">
        <v>438</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t="s">
        <v>438</v>
      </c>
      <c r="DH121" s="901"/>
      <c r="DI121" s="901"/>
      <c r="DJ121" s="901"/>
      <c r="DK121" s="901"/>
      <c r="DL121" s="901" t="s">
        <v>438</v>
      </c>
      <c r="DM121" s="901"/>
      <c r="DN121" s="901"/>
      <c r="DO121" s="901"/>
      <c r="DP121" s="901"/>
      <c r="DQ121" s="901" t="s">
        <v>438</v>
      </c>
      <c r="DR121" s="901"/>
      <c r="DS121" s="901"/>
      <c r="DT121" s="901"/>
      <c r="DU121" s="901"/>
      <c r="DV121" s="878" t="s">
        <v>438</v>
      </c>
      <c r="DW121" s="878"/>
      <c r="DX121" s="878"/>
      <c r="DY121" s="878"/>
      <c r="DZ121" s="879"/>
    </row>
    <row r="122" spans="1:130" s="247" customFormat="1" ht="26.25" customHeight="1" x14ac:dyDescent="0.2">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438</v>
      </c>
      <c r="AB122" s="864"/>
      <c r="AC122" s="864"/>
      <c r="AD122" s="864"/>
      <c r="AE122" s="865"/>
      <c r="AF122" s="866" t="s">
        <v>438</v>
      </c>
      <c r="AG122" s="864"/>
      <c r="AH122" s="864"/>
      <c r="AI122" s="864"/>
      <c r="AJ122" s="865"/>
      <c r="AK122" s="866" t="s">
        <v>438</v>
      </c>
      <c r="AL122" s="864"/>
      <c r="AM122" s="864"/>
      <c r="AN122" s="864"/>
      <c r="AO122" s="865"/>
      <c r="AP122" s="911" t="s">
        <v>438</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1528520</v>
      </c>
      <c r="BR122" s="932"/>
      <c r="BS122" s="932"/>
      <c r="BT122" s="932"/>
      <c r="BU122" s="932"/>
      <c r="BV122" s="932">
        <v>1504407</v>
      </c>
      <c r="BW122" s="932"/>
      <c r="BX122" s="932"/>
      <c r="BY122" s="932"/>
      <c r="BZ122" s="932"/>
      <c r="CA122" s="932">
        <v>1538296</v>
      </c>
      <c r="CB122" s="932"/>
      <c r="CC122" s="932"/>
      <c r="CD122" s="932"/>
      <c r="CE122" s="932"/>
      <c r="CF122" s="933">
        <v>99</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t="s">
        <v>222</v>
      </c>
      <c r="DH122" s="901"/>
      <c r="DI122" s="901"/>
      <c r="DJ122" s="901"/>
      <c r="DK122" s="901"/>
      <c r="DL122" s="901" t="s">
        <v>222</v>
      </c>
      <c r="DM122" s="901"/>
      <c r="DN122" s="901"/>
      <c r="DO122" s="901"/>
      <c r="DP122" s="901"/>
      <c r="DQ122" s="901" t="s">
        <v>222</v>
      </c>
      <c r="DR122" s="901"/>
      <c r="DS122" s="901"/>
      <c r="DT122" s="901"/>
      <c r="DU122" s="901"/>
      <c r="DV122" s="878" t="s">
        <v>222</v>
      </c>
      <c r="DW122" s="878"/>
      <c r="DX122" s="878"/>
      <c r="DY122" s="878"/>
      <c r="DZ122" s="879"/>
    </row>
    <row r="123" spans="1:130" s="247" customFormat="1" ht="26.25" customHeight="1" x14ac:dyDescent="0.2">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222</v>
      </c>
      <c r="AB123" s="864"/>
      <c r="AC123" s="864"/>
      <c r="AD123" s="864"/>
      <c r="AE123" s="865"/>
      <c r="AF123" s="866" t="s">
        <v>222</v>
      </c>
      <c r="AG123" s="864"/>
      <c r="AH123" s="864"/>
      <c r="AI123" s="864"/>
      <c r="AJ123" s="865"/>
      <c r="AK123" s="866" t="s">
        <v>222</v>
      </c>
      <c r="AL123" s="864"/>
      <c r="AM123" s="864"/>
      <c r="AN123" s="864"/>
      <c r="AO123" s="865"/>
      <c r="AP123" s="911" t="s">
        <v>222</v>
      </c>
      <c r="AQ123" s="912"/>
      <c r="AR123" s="912"/>
      <c r="AS123" s="912"/>
      <c r="AT123" s="913"/>
      <c r="AU123" s="976"/>
      <c r="AV123" s="977"/>
      <c r="AW123" s="977"/>
      <c r="AX123" s="977"/>
      <c r="AY123" s="977"/>
      <c r="AZ123" s="278" t="s">
        <v>183</v>
      </c>
      <c r="BA123" s="278"/>
      <c r="BB123" s="278"/>
      <c r="BC123" s="278"/>
      <c r="BD123" s="278"/>
      <c r="BE123" s="278"/>
      <c r="BF123" s="278"/>
      <c r="BG123" s="278"/>
      <c r="BH123" s="278"/>
      <c r="BI123" s="278"/>
      <c r="BJ123" s="278"/>
      <c r="BK123" s="278"/>
      <c r="BL123" s="278"/>
      <c r="BM123" s="278"/>
      <c r="BN123" s="278"/>
      <c r="BO123" s="964" t="s">
        <v>474</v>
      </c>
      <c r="BP123" s="965"/>
      <c r="BQ123" s="919">
        <v>3874327</v>
      </c>
      <c r="BR123" s="920"/>
      <c r="BS123" s="920"/>
      <c r="BT123" s="920"/>
      <c r="BU123" s="920"/>
      <c r="BV123" s="920">
        <v>3920788</v>
      </c>
      <c r="BW123" s="920"/>
      <c r="BX123" s="920"/>
      <c r="BY123" s="920"/>
      <c r="BZ123" s="920"/>
      <c r="CA123" s="920">
        <v>3967511</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476</v>
      </c>
      <c r="DH123" s="864"/>
      <c r="DI123" s="864"/>
      <c r="DJ123" s="864"/>
      <c r="DK123" s="865"/>
      <c r="DL123" s="866" t="s">
        <v>476</v>
      </c>
      <c r="DM123" s="864"/>
      <c r="DN123" s="864"/>
      <c r="DO123" s="864"/>
      <c r="DP123" s="865"/>
      <c r="DQ123" s="866" t="s">
        <v>476</v>
      </c>
      <c r="DR123" s="864"/>
      <c r="DS123" s="864"/>
      <c r="DT123" s="864"/>
      <c r="DU123" s="865"/>
      <c r="DV123" s="911" t="s">
        <v>222</v>
      </c>
      <c r="DW123" s="912"/>
      <c r="DX123" s="912"/>
      <c r="DY123" s="912"/>
      <c r="DZ123" s="913"/>
    </row>
    <row r="124" spans="1:130" s="247" customFormat="1" ht="26.25" customHeight="1" thickBot="1" x14ac:dyDescent="0.25">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476</v>
      </c>
      <c r="AB124" s="864"/>
      <c r="AC124" s="864"/>
      <c r="AD124" s="864"/>
      <c r="AE124" s="865"/>
      <c r="AF124" s="866" t="s">
        <v>476</v>
      </c>
      <c r="AG124" s="864"/>
      <c r="AH124" s="864"/>
      <c r="AI124" s="864"/>
      <c r="AJ124" s="865"/>
      <c r="AK124" s="866" t="s">
        <v>476</v>
      </c>
      <c r="AL124" s="864"/>
      <c r="AM124" s="864"/>
      <c r="AN124" s="864"/>
      <c r="AO124" s="865"/>
      <c r="AP124" s="911" t="s">
        <v>476</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478</v>
      </c>
      <c r="BR124" s="918"/>
      <c r="BS124" s="918"/>
      <c r="BT124" s="918"/>
      <c r="BU124" s="918"/>
      <c r="BV124" s="918" t="s">
        <v>476</v>
      </c>
      <c r="BW124" s="918"/>
      <c r="BX124" s="918"/>
      <c r="BY124" s="918"/>
      <c r="BZ124" s="918"/>
      <c r="CA124" s="918" t="s">
        <v>476</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476</v>
      </c>
      <c r="DH124" s="847"/>
      <c r="DI124" s="847"/>
      <c r="DJ124" s="847"/>
      <c r="DK124" s="848"/>
      <c r="DL124" s="849" t="s">
        <v>480</v>
      </c>
      <c r="DM124" s="847"/>
      <c r="DN124" s="847"/>
      <c r="DO124" s="847"/>
      <c r="DP124" s="848"/>
      <c r="DQ124" s="849" t="s">
        <v>476</v>
      </c>
      <c r="DR124" s="847"/>
      <c r="DS124" s="847"/>
      <c r="DT124" s="847"/>
      <c r="DU124" s="848"/>
      <c r="DV124" s="935" t="s">
        <v>480</v>
      </c>
      <c r="DW124" s="936"/>
      <c r="DX124" s="936"/>
      <c r="DY124" s="936"/>
      <c r="DZ124" s="937"/>
    </row>
    <row r="125" spans="1:130" s="247" customFormat="1" ht="26.25" customHeight="1" x14ac:dyDescent="0.2">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476</v>
      </c>
      <c r="AB125" s="864"/>
      <c r="AC125" s="864"/>
      <c r="AD125" s="864"/>
      <c r="AE125" s="865"/>
      <c r="AF125" s="866" t="s">
        <v>480</v>
      </c>
      <c r="AG125" s="864"/>
      <c r="AH125" s="864"/>
      <c r="AI125" s="864"/>
      <c r="AJ125" s="865"/>
      <c r="AK125" s="866" t="s">
        <v>476</v>
      </c>
      <c r="AL125" s="864"/>
      <c r="AM125" s="864"/>
      <c r="AN125" s="864"/>
      <c r="AO125" s="865"/>
      <c r="AP125" s="911" t="s">
        <v>476</v>
      </c>
      <c r="AQ125" s="912"/>
      <c r="AR125" s="912"/>
      <c r="AS125" s="912"/>
      <c r="AT125" s="91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476</v>
      </c>
      <c r="DH125" s="929"/>
      <c r="DI125" s="929"/>
      <c r="DJ125" s="929"/>
      <c r="DK125" s="929"/>
      <c r="DL125" s="929" t="s">
        <v>476</v>
      </c>
      <c r="DM125" s="929"/>
      <c r="DN125" s="929"/>
      <c r="DO125" s="929"/>
      <c r="DP125" s="929"/>
      <c r="DQ125" s="929" t="s">
        <v>478</v>
      </c>
      <c r="DR125" s="929"/>
      <c r="DS125" s="929"/>
      <c r="DT125" s="929"/>
      <c r="DU125" s="929"/>
      <c r="DV125" s="930" t="s">
        <v>476</v>
      </c>
      <c r="DW125" s="930"/>
      <c r="DX125" s="930"/>
      <c r="DY125" s="930"/>
      <c r="DZ125" s="931"/>
    </row>
    <row r="126" spans="1:130" s="247" customFormat="1" ht="26.25" customHeight="1" thickBot="1" x14ac:dyDescent="0.25">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476</v>
      </c>
      <c r="AB126" s="864"/>
      <c r="AC126" s="864"/>
      <c r="AD126" s="864"/>
      <c r="AE126" s="865"/>
      <c r="AF126" s="866" t="s">
        <v>478</v>
      </c>
      <c r="AG126" s="864"/>
      <c r="AH126" s="864"/>
      <c r="AI126" s="864"/>
      <c r="AJ126" s="865"/>
      <c r="AK126" s="866" t="s">
        <v>476</v>
      </c>
      <c r="AL126" s="864"/>
      <c r="AM126" s="864"/>
      <c r="AN126" s="864"/>
      <c r="AO126" s="865"/>
      <c r="AP126" s="911" t="s">
        <v>222</v>
      </c>
      <c r="AQ126" s="912"/>
      <c r="AR126" s="912"/>
      <c r="AS126" s="912"/>
      <c r="AT126" s="91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476</v>
      </c>
      <c r="DH126" s="901"/>
      <c r="DI126" s="901"/>
      <c r="DJ126" s="901"/>
      <c r="DK126" s="901"/>
      <c r="DL126" s="901" t="s">
        <v>476</v>
      </c>
      <c r="DM126" s="901"/>
      <c r="DN126" s="901"/>
      <c r="DO126" s="901"/>
      <c r="DP126" s="901"/>
      <c r="DQ126" s="901" t="s">
        <v>480</v>
      </c>
      <c r="DR126" s="901"/>
      <c r="DS126" s="901"/>
      <c r="DT126" s="901"/>
      <c r="DU126" s="901"/>
      <c r="DV126" s="878" t="s">
        <v>476</v>
      </c>
      <c r="DW126" s="878"/>
      <c r="DX126" s="878"/>
      <c r="DY126" s="878"/>
      <c r="DZ126" s="879"/>
    </row>
    <row r="127" spans="1:130" s="247" customFormat="1" ht="26.25" customHeight="1" x14ac:dyDescent="0.2">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476</v>
      </c>
      <c r="AB127" s="864"/>
      <c r="AC127" s="864"/>
      <c r="AD127" s="864"/>
      <c r="AE127" s="865"/>
      <c r="AF127" s="866" t="s">
        <v>476</v>
      </c>
      <c r="AG127" s="864"/>
      <c r="AH127" s="864"/>
      <c r="AI127" s="864"/>
      <c r="AJ127" s="865"/>
      <c r="AK127" s="866" t="s">
        <v>476</v>
      </c>
      <c r="AL127" s="864"/>
      <c r="AM127" s="864"/>
      <c r="AN127" s="864"/>
      <c r="AO127" s="865"/>
      <c r="AP127" s="911" t="s">
        <v>476</v>
      </c>
      <c r="AQ127" s="912"/>
      <c r="AR127" s="912"/>
      <c r="AS127" s="912"/>
      <c r="AT127" s="913"/>
      <c r="AU127" s="283"/>
      <c r="AV127" s="283"/>
      <c r="AW127" s="283"/>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3"/>
      <c r="CB127" s="283"/>
      <c r="CC127" s="283"/>
      <c r="CD127" s="284"/>
      <c r="CE127" s="284"/>
      <c r="CF127" s="284"/>
      <c r="CG127" s="281"/>
      <c r="CH127" s="281"/>
      <c r="CI127" s="281"/>
      <c r="CJ127" s="282"/>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476</v>
      </c>
      <c r="DH127" s="901"/>
      <c r="DI127" s="901"/>
      <c r="DJ127" s="901"/>
      <c r="DK127" s="901"/>
      <c r="DL127" s="901" t="s">
        <v>476</v>
      </c>
      <c r="DM127" s="901"/>
      <c r="DN127" s="901"/>
      <c r="DO127" s="901"/>
      <c r="DP127" s="901"/>
      <c r="DQ127" s="901" t="s">
        <v>222</v>
      </c>
      <c r="DR127" s="901"/>
      <c r="DS127" s="901"/>
      <c r="DT127" s="901"/>
      <c r="DU127" s="901"/>
      <c r="DV127" s="878" t="s">
        <v>476</v>
      </c>
      <c r="DW127" s="878"/>
      <c r="DX127" s="878"/>
      <c r="DY127" s="878"/>
      <c r="DZ127" s="879"/>
    </row>
    <row r="128" spans="1:130" s="247" customFormat="1" ht="26.25" customHeight="1" thickBot="1" x14ac:dyDescent="0.25">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t="s">
        <v>476</v>
      </c>
      <c r="AB128" s="885"/>
      <c r="AC128" s="885"/>
      <c r="AD128" s="885"/>
      <c r="AE128" s="886"/>
      <c r="AF128" s="887" t="s">
        <v>480</v>
      </c>
      <c r="AG128" s="885"/>
      <c r="AH128" s="885"/>
      <c r="AI128" s="885"/>
      <c r="AJ128" s="886"/>
      <c r="AK128" s="887" t="s">
        <v>476</v>
      </c>
      <c r="AL128" s="885"/>
      <c r="AM128" s="885"/>
      <c r="AN128" s="885"/>
      <c r="AO128" s="886"/>
      <c r="AP128" s="888"/>
      <c r="AQ128" s="889"/>
      <c r="AR128" s="889"/>
      <c r="AS128" s="889"/>
      <c r="AT128" s="890"/>
      <c r="AU128" s="283"/>
      <c r="AV128" s="283"/>
      <c r="AW128" s="283"/>
      <c r="AX128" s="891" t="s">
        <v>492</v>
      </c>
      <c r="AY128" s="892"/>
      <c r="AZ128" s="892"/>
      <c r="BA128" s="892"/>
      <c r="BB128" s="892"/>
      <c r="BC128" s="892"/>
      <c r="BD128" s="892"/>
      <c r="BE128" s="893"/>
      <c r="BF128" s="870" t="s">
        <v>476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4"/>
      <c r="CB128" s="284"/>
      <c r="CC128" s="284"/>
      <c r="CD128" s="284"/>
      <c r="CE128" s="284"/>
      <c r="CF128" s="284"/>
      <c r="CG128" s="281"/>
      <c r="CH128" s="281"/>
      <c r="CI128" s="281"/>
      <c r="CJ128" s="282"/>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222</v>
      </c>
      <c r="DH128" s="875"/>
      <c r="DI128" s="875"/>
      <c r="DJ128" s="875"/>
      <c r="DK128" s="875"/>
      <c r="DL128" s="875" t="s">
        <v>494</v>
      </c>
      <c r="DM128" s="875"/>
      <c r="DN128" s="875"/>
      <c r="DO128" s="875"/>
      <c r="DP128" s="875"/>
      <c r="DQ128" s="875" t="s">
        <v>476</v>
      </c>
      <c r="DR128" s="875"/>
      <c r="DS128" s="875"/>
      <c r="DT128" s="875"/>
      <c r="DU128" s="875"/>
      <c r="DV128" s="876" t="s">
        <v>476</v>
      </c>
      <c r="DW128" s="876"/>
      <c r="DX128" s="876"/>
      <c r="DY128" s="876"/>
      <c r="DZ128" s="877"/>
    </row>
    <row r="129" spans="1:131" s="247" customFormat="1" ht="26.25" customHeight="1" x14ac:dyDescent="0.2">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1569141</v>
      </c>
      <c r="AB129" s="864"/>
      <c r="AC129" s="864"/>
      <c r="AD129" s="864"/>
      <c r="AE129" s="865"/>
      <c r="AF129" s="866">
        <v>1591026</v>
      </c>
      <c r="AG129" s="864"/>
      <c r="AH129" s="864"/>
      <c r="AI129" s="864"/>
      <c r="AJ129" s="865"/>
      <c r="AK129" s="866">
        <v>1689555</v>
      </c>
      <c r="AL129" s="864"/>
      <c r="AM129" s="864"/>
      <c r="AN129" s="864"/>
      <c r="AO129" s="865"/>
      <c r="AP129" s="867"/>
      <c r="AQ129" s="868"/>
      <c r="AR129" s="868"/>
      <c r="AS129" s="868"/>
      <c r="AT129" s="869"/>
      <c r="AU129" s="285"/>
      <c r="AV129" s="285"/>
      <c r="AW129" s="285"/>
      <c r="AX129" s="833" t="s">
        <v>496</v>
      </c>
      <c r="AY129" s="834"/>
      <c r="AZ129" s="834"/>
      <c r="BA129" s="834"/>
      <c r="BB129" s="834"/>
      <c r="BC129" s="834"/>
      <c r="BD129" s="834"/>
      <c r="BE129" s="835"/>
      <c r="BF129" s="853" t="s">
        <v>494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128549</v>
      </c>
      <c r="AB130" s="864"/>
      <c r="AC130" s="864"/>
      <c r="AD130" s="864"/>
      <c r="AE130" s="865"/>
      <c r="AF130" s="866">
        <v>134095</v>
      </c>
      <c r="AG130" s="864"/>
      <c r="AH130" s="864"/>
      <c r="AI130" s="864"/>
      <c r="AJ130" s="865"/>
      <c r="AK130" s="866">
        <v>135516</v>
      </c>
      <c r="AL130" s="864"/>
      <c r="AM130" s="864"/>
      <c r="AN130" s="864"/>
      <c r="AO130" s="865"/>
      <c r="AP130" s="867"/>
      <c r="AQ130" s="868"/>
      <c r="AR130" s="868"/>
      <c r="AS130" s="868"/>
      <c r="AT130" s="869"/>
      <c r="AU130" s="285"/>
      <c r="AV130" s="285"/>
      <c r="AW130" s="285"/>
      <c r="AX130" s="833" t="s">
        <v>499</v>
      </c>
      <c r="AY130" s="834"/>
      <c r="AZ130" s="834"/>
      <c r="BA130" s="834"/>
      <c r="BB130" s="834"/>
      <c r="BC130" s="834"/>
      <c r="BD130" s="834"/>
      <c r="BE130" s="835"/>
      <c r="BF130" s="836">
        <v>-2.2999999999999998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1440592</v>
      </c>
      <c r="AB131" s="847"/>
      <c r="AC131" s="847"/>
      <c r="AD131" s="847"/>
      <c r="AE131" s="848"/>
      <c r="AF131" s="849">
        <v>1456931</v>
      </c>
      <c r="AG131" s="847"/>
      <c r="AH131" s="847"/>
      <c r="AI131" s="847"/>
      <c r="AJ131" s="848"/>
      <c r="AK131" s="849">
        <v>1554039</v>
      </c>
      <c r="AL131" s="847"/>
      <c r="AM131" s="847"/>
      <c r="AN131" s="847"/>
      <c r="AO131" s="848"/>
      <c r="AP131" s="850"/>
      <c r="AQ131" s="851"/>
      <c r="AR131" s="851"/>
      <c r="AS131" s="851"/>
      <c r="AT131" s="852"/>
      <c r="AU131" s="285"/>
      <c r="AV131" s="285"/>
      <c r="AW131" s="285"/>
      <c r="AX131" s="811" t="s">
        <v>501</v>
      </c>
      <c r="AY131" s="812"/>
      <c r="AZ131" s="812"/>
      <c r="BA131" s="812"/>
      <c r="BB131" s="812"/>
      <c r="BC131" s="812"/>
      <c r="BD131" s="812"/>
      <c r="BE131" s="813"/>
      <c r="BF131" s="814" t="s">
        <v>494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-3.0245204750000001</v>
      </c>
      <c r="AB132" s="827"/>
      <c r="AC132" s="827"/>
      <c r="AD132" s="827"/>
      <c r="AE132" s="828"/>
      <c r="AF132" s="829">
        <v>-2.5489882499999998</v>
      </c>
      <c r="AG132" s="827"/>
      <c r="AH132" s="827"/>
      <c r="AI132" s="827"/>
      <c r="AJ132" s="828"/>
      <c r="AK132" s="829">
        <v>-1.57531439</v>
      </c>
      <c r="AL132" s="827"/>
      <c r="AM132" s="827"/>
      <c r="AN132" s="827"/>
      <c r="AO132" s="828"/>
      <c r="AP132" s="830"/>
      <c r="AQ132" s="831"/>
      <c r="AR132" s="831"/>
      <c r="AS132" s="831"/>
      <c r="AT132" s="83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-3.5</v>
      </c>
      <c r="AB133" s="806"/>
      <c r="AC133" s="806"/>
      <c r="AD133" s="806"/>
      <c r="AE133" s="807"/>
      <c r="AF133" s="805">
        <v>-3</v>
      </c>
      <c r="AG133" s="806"/>
      <c r="AH133" s="806"/>
      <c r="AI133" s="806"/>
      <c r="AJ133" s="807"/>
      <c r="AK133" s="805">
        <v>-2.2999999999999998</v>
      </c>
      <c r="AL133" s="806"/>
      <c r="AM133" s="806"/>
      <c r="AN133" s="806"/>
      <c r="AO133" s="807"/>
      <c r="AP133" s="808"/>
      <c r="AQ133" s="809"/>
      <c r="AR133" s="809"/>
      <c r="AS133" s="809"/>
      <c r="AT133" s="81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wnNnMdk8BfdfSuzORY4iAQMapUmjakwzOAfA0yt3zntfhQHnPSNuG68z9k7ndOLG5B3ObIZmNtsy0A/1uGvVBA==" saltValue="1nbS1oSrpAPkh17DvcSk7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505</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epxr83CTRa3AZcwYD/ZuceRq/ZuapAWgsEmIe0Kd/b85pL2GlMUnymx0qy9ojkjWoE1ttgD27ZiwHKyVwmadjw==" saltValue="e2B8ndMcHZspYt8VYL/I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uzjNn7mxrt2s3ksQlP/70c6U5/Lq76I+A5lYtVfLQlPS1RJ3fKGcg/DRg9iGCBiOw8TrSqPYpYILpNydlGiWA==" saltValue="R+ay1kEEyTQ0hTxFPcGX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ht="13.5" customHeight="1"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36" t="s">
        <v>508</v>
      </c>
      <c r="AP7" s="304"/>
      <c r="AQ7" s="305" t="s">
        <v>509</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37"/>
      <c r="AP8" s="310" t="s">
        <v>510</v>
      </c>
      <c r="AQ8" s="311" t="s">
        <v>511</v>
      </c>
      <c r="AR8" s="312" t="s">
        <v>512</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7" t="s">
        <v>513</v>
      </c>
      <c r="AL9" s="1228"/>
      <c r="AM9" s="1228"/>
      <c r="AN9" s="1229"/>
      <c r="AO9" s="313">
        <v>703617</v>
      </c>
      <c r="AP9" s="313">
        <v>244057</v>
      </c>
      <c r="AQ9" s="314">
        <v>239985</v>
      </c>
      <c r="AR9" s="315">
        <v>1.7</v>
      </c>
    </row>
    <row r="10" spans="1:46" ht="13.5" customHeight="1"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7" t="s">
        <v>514</v>
      </c>
      <c r="AL10" s="1228"/>
      <c r="AM10" s="1228"/>
      <c r="AN10" s="1229"/>
      <c r="AO10" s="316">
        <v>1620</v>
      </c>
      <c r="AP10" s="316">
        <v>562</v>
      </c>
      <c r="AQ10" s="317">
        <v>24622</v>
      </c>
      <c r="AR10" s="318">
        <v>-97.7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7" t="s">
        <v>515</v>
      </c>
      <c r="AL11" s="1228"/>
      <c r="AM11" s="1228"/>
      <c r="AN11" s="1229"/>
      <c r="AO11" s="316" t="s">
        <v>516</v>
      </c>
      <c r="AP11" s="316" t="s">
        <v>516</v>
      </c>
      <c r="AQ11" s="317">
        <v>3358</v>
      </c>
      <c r="AR11" s="318" t="s">
        <v>516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7" t="s">
        <v>517</v>
      </c>
      <c r="AL12" s="1228"/>
      <c r="AM12" s="1228"/>
      <c r="AN12" s="1229"/>
      <c r="AO12" s="316" t="s">
        <v>516</v>
      </c>
      <c r="AP12" s="316" t="s">
        <v>516</v>
      </c>
      <c r="AQ12" s="317" t="s">
        <v>516</v>
      </c>
      <c r="AR12" s="318" t="s">
        <v>516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7" t="s">
        <v>518</v>
      </c>
      <c r="AL13" s="1228"/>
      <c r="AM13" s="1228"/>
      <c r="AN13" s="1229"/>
      <c r="AO13" s="316">
        <v>37531</v>
      </c>
      <c r="AP13" s="316">
        <v>13018</v>
      </c>
      <c r="AQ13" s="317">
        <v>7864</v>
      </c>
      <c r="AR13" s="318">
        <v>65.5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7" t="s">
        <v>519</v>
      </c>
      <c r="AL14" s="1228"/>
      <c r="AM14" s="1228"/>
      <c r="AN14" s="1229"/>
      <c r="AO14" s="316">
        <v>11384</v>
      </c>
      <c r="AP14" s="316">
        <v>3949</v>
      </c>
      <c r="AQ14" s="317">
        <v>6185</v>
      </c>
      <c r="AR14" s="318">
        <v>-36.200000000000003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v>-37157</v>
      </c>
      <c r="AP15" s="316">
        <v>-12888</v>
      </c>
      <c r="AQ15" s="317">
        <v>-18737</v>
      </c>
      <c r="AR15" s="318">
        <v>-31.2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0" t="s">
        <v>183</v>
      </c>
      <c r="AL16" s="1231"/>
      <c r="AM16" s="1231"/>
      <c r="AN16" s="1232"/>
      <c r="AO16" s="316">
        <v>716995</v>
      </c>
      <c r="AP16" s="316">
        <v>248698</v>
      </c>
      <c r="AQ16" s="317">
        <v>263276</v>
      </c>
      <c r="AR16" s="318">
        <v>-5.5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522</v>
      </c>
      <c r="AP20" s="325" t="s">
        <v>523</v>
      </c>
      <c r="AQ20" s="326" t="s">
        <v>524</v>
      </c>
      <c r="AR20" s="327"/>
    </row>
    <row r="21" spans="1:46" s="333" customFormat="1" ht="13.2" x14ac:dyDescent="0.2">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3" t="s">
        <v>525</v>
      </c>
      <c r="AL21" s="1234"/>
      <c r="AM21" s="1234"/>
      <c r="AN21" s="1235"/>
      <c r="AO21" s="329">
        <v>22.2</v>
      </c>
      <c r="AP21" s="330">
        <v>24.56</v>
      </c>
      <c r="AQ21" s="331">
        <v>-2.36</v>
      </c>
      <c r="AR21" s="299"/>
      <c r="AS21" s="332"/>
      <c r="AT21" s="328"/>
    </row>
    <row r="22" spans="1:46" s="333" customFormat="1" ht="13.2" x14ac:dyDescent="0.2">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3" t="s">
        <v>526</v>
      </c>
      <c r="AL22" s="1234"/>
      <c r="AM22" s="1234"/>
      <c r="AN22" s="1235"/>
      <c r="AO22" s="334">
        <v>93.8</v>
      </c>
      <c r="AP22" s="335">
        <v>94.3</v>
      </c>
      <c r="AQ22" s="336">
        <v>-0.5</v>
      </c>
      <c r="AR22" s="320"/>
      <c r="AS22" s="332"/>
      <c r="AT22" s="328"/>
    </row>
    <row r="23" spans="1:46" s="333" customFormat="1" ht="13.2" x14ac:dyDescent="0.2">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ht="13.2" x14ac:dyDescent="0.2">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ht="13.2" x14ac:dyDescent="0.2">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ht="13.2" x14ac:dyDescent="0.2">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ht="13.2" x14ac:dyDescent="0.2">
      <c r="A27" s="341"/>
      <c r="AO27" s="294"/>
      <c r="AP27" s="294"/>
      <c r="AQ27" s="294"/>
      <c r="AR27" s="294"/>
      <c r="AS27" s="294"/>
      <c r="AT27" s="294"/>
    </row>
    <row r="28" spans="1:46" ht="16.2" x14ac:dyDescent="0.2">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3"/>
    </row>
    <row r="30" spans="1:46" ht="13.5" customHeight="1"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36" t="s">
        <v>508</v>
      </c>
      <c r="AP30" s="304"/>
      <c r="AQ30" s="305" t="s">
        <v>509</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37"/>
      <c r="AP31" s="310" t="s">
        <v>510</v>
      </c>
      <c r="AQ31" s="311" t="s">
        <v>511</v>
      </c>
      <c r="AR31" s="312" t="s">
        <v>512</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6" t="s">
        <v>530</v>
      </c>
      <c r="AL32" s="1217"/>
      <c r="AM32" s="1217"/>
      <c r="AN32" s="1218"/>
      <c r="AO32" s="344">
        <v>35221</v>
      </c>
      <c r="AP32" s="344">
        <v>12217</v>
      </c>
      <c r="AQ32" s="345">
        <v>149198</v>
      </c>
      <c r="AR32" s="346">
        <v>-91.8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6" t="s">
        <v>531</v>
      </c>
      <c r="AL33" s="1217"/>
      <c r="AM33" s="1217"/>
      <c r="AN33" s="1218"/>
      <c r="AO33" s="344" t="s">
        <v>516</v>
      </c>
      <c r="AP33" s="344" t="s">
        <v>516</v>
      </c>
      <c r="AQ33" s="345" t="s">
        <v>516</v>
      </c>
      <c r="AR33" s="346" t="s">
        <v>516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6" t="s">
        <v>532</v>
      </c>
      <c r="AL34" s="1217"/>
      <c r="AM34" s="1217"/>
      <c r="AN34" s="1218"/>
      <c r="AO34" s="344" t="s">
        <v>516</v>
      </c>
      <c r="AP34" s="344" t="s">
        <v>516</v>
      </c>
      <c r="AQ34" s="345" t="s">
        <v>516</v>
      </c>
      <c r="AR34" s="346" t="s">
        <v>516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6" t="s">
        <v>533</v>
      </c>
      <c r="AL35" s="1217"/>
      <c r="AM35" s="1217"/>
      <c r="AN35" s="1218"/>
      <c r="AO35" s="344">
        <v>67018</v>
      </c>
      <c r="AP35" s="344">
        <v>23246</v>
      </c>
      <c r="AQ35" s="345">
        <v>31871</v>
      </c>
      <c r="AR35" s="346">
        <v>-27.1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6" t="s">
        <v>534</v>
      </c>
      <c r="AL36" s="1217"/>
      <c r="AM36" s="1217"/>
      <c r="AN36" s="1218"/>
      <c r="AO36" s="344">
        <v>8796</v>
      </c>
      <c r="AP36" s="344">
        <v>3051</v>
      </c>
      <c r="AQ36" s="345">
        <v>4984</v>
      </c>
      <c r="AR36" s="346">
        <v>-38.799999999999997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6" t="s">
        <v>535</v>
      </c>
      <c r="AL37" s="1217"/>
      <c r="AM37" s="1217"/>
      <c r="AN37" s="1218"/>
      <c r="AO37" s="344" t="s">
        <v>516</v>
      </c>
      <c r="AP37" s="344" t="s">
        <v>516</v>
      </c>
      <c r="AQ37" s="345">
        <v>1220</v>
      </c>
      <c r="AR37" s="346" t="s">
        <v>516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3" t="s">
        <v>536</v>
      </c>
      <c r="AL38" s="1214"/>
      <c r="AM38" s="1214"/>
      <c r="AN38" s="1215"/>
      <c r="AO38" s="347" t="s">
        <v>516</v>
      </c>
      <c r="AP38" s="347" t="s">
        <v>516</v>
      </c>
      <c r="AQ38" s="348">
        <v>35</v>
      </c>
      <c r="AR38" s="336" t="s">
        <v>516</v>
      </c>
      <c r="AS38" s="343"/>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3" t="s">
        <v>537</v>
      </c>
      <c r="AL39" s="1214"/>
      <c r="AM39" s="1214"/>
      <c r="AN39" s="1215"/>
      <c r="AO39" s="344" t="s">
        <v>516</v>
      </c>
      <c r="AP39" s="344" t="s">
        <v>516</v>
      </c>
      <c r="AQ39" s="345">
        <v>-8070</v>
      </c>
      <c r="AR39" s="346" t="s">
        <v>516</v>
      </c>
      <c r="AS39" s="343"/>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6" t="s">
        <v>538</v>
      </c>
      <c r="AL40" s="1217"/>
      <c r="AM40" s="1217"/>
      <c r="AN40" s="1218"/>
      <c r="AO40" s="344">
        <v>-135516</v>
      </c>
      <c r="AP40" s="344">
        <v>-47005</v>
      </c>
      <c r="AQ40" s="345">
        <v>-130648</v>
      </c>
      <c r="AR40" s="346">
        <v>-64</v>
      </c>
      <c r="AS40" s="343"/>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19" t="s">
        <v>295</v>
      </c>
      <c r="AL41" s="1220"/>
      <c r="AM41" s="1220"/>
      <c r="AN41" s="1221"/>
      <c r="AO41" s="344">
        <v>-24481</v>
      </c>
      <c r="AP41" s="344">
        <v>-8492</v>
      </c>
      <c r="AQ41" s="345">
        <v>48590</v>
      </c>
      <c r="AR41" s="346">
        <v>-117.5</v>
      </c>
      <c r="AS41" s="343"/>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539</v>
      </c>
      <c r="AL42" s="294"/>
      <c r="AM42" s="294"/>
      <c r="AN42" s="294"/>
      <c r="AO42" s="294"/>
      <c r="AP42" s="294"/>
      <c r="AQ42" s="320"/>
      <c r="AR42" s="320"/>
      <c r="AS42" s="343"/>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ht="13.2" x14ac:dyDescent="0.2">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2">
      <c r="A47" s="353"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541</v>
      </c>
      <c r="AL48" s="354"/>
      <c r="AM48" s="354"/>
      <c r="AN48" s="354"/>
      <c r="AO48" s="354"/>
      <c r="AP48" s="354"/>
      <c r="AQ48" s="355"/>
      <c r="AR48" s="354"/>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22" t="s">
        <v>508</v>
      </c>
      <c r="AN49" s="1224" t="s">
        <v>542</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23"/>
      <c r="AN50" s="360" t="s">
        <v>543</v>
      </c>
      <c r="AO50" s="361" t="s">
        <v>544</v>
      </c>
      <c r="AP50" s="362" t="s">
        <v>545</v>
      </c>
      <c r="AQ50" s="363" t="s">
        <v>546</v>
      </c>
      <c r="AR50" s="364" t="s">
        <v>547</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548</v>
      </c>
      <c r="AL51" s="357"/>
      <c r="AM51" s="365">
        <v>485683</v>
      </c>
      <c r="AN51" s="366">
        <v>159817</v>
      </c>
      <c r="AO51" s="367">
        <v>-14.1</v>
      </c>
      <c r="AP51" s="368">
        <v>310300</v>
      </c>
      <c r="AQ51" s="369">
        <v>7.8</v>
      </c>
      <c r="AR51" s="370">
        <v>-21.9</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549</v>
      </c>
      <c r="AM52" s="373">
        <v>446787</v>
      </c>
      <c r="AN52" s="374">
        <v>147018</v>
      </c>
      <c r="AO52" s="375">
        <v>-20.3</v>
      </c>
      <c r="AP52" s="376">
        <v>157576</v>
      </c>
      <c r="AQ52" s="377">
        <v>7.5</v>
      </c>
      <c r="AR52" s="378">
        <v>-27.8</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550</v>
      </c>
      <c r="AL53" s="357"/>
      <c r="AM53" s="365">
        <v>869173</v>
      </c>
      <c r="AN53" s="366">
        <v>291767</v>
      </c>
      <c r="AO53" s="367">
        <v>82.6</v>
      </c>
      <c r="AP53" s="368">
        <v>317319</v>
      </c>
      <c r="AQ53" s="369">
        <v>2.2999999999999998</v>
      </c>
      <c r="AR53" s="370">
        <v>80.3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549</v>
      </c>
      <c r="AM54" s="373">
        <v>191814</v>
      </c>
      <c r="AN54" s="374">
        <v>64389</v>
      </c>
      <c r="AO54" s="375">
        <v>-56.2</v>
      </c>
      <c r="AP54" s="376">
        <v>164214</v>
      </c>
      <c r="AQ54" s="377">
        <v>4.2</v>
      </c>
      <c r="AR54" s="378">
        <v>-60.4</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551</v>
      </c>
      <c r="AL55" s="357"/>
      <c r="AM55" s="365">
        <v>490662</v>
      </c>
      <c r="AN55" s="366">
        <v>164596</v>
      </c>
      <c r="AO55" s="367">
        <v>-43.6</v>
      </c>
      <c r="AP55" s="368">
        <v>289738</v>
      </c>
      <c r="AQ55" s="369">
        <v>-8.6999999999999993</v>
      </c>
      <c r="AR55" s="370">
        <v>-34.9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549</v>
      </c>
      <c r="AM56" s="373">
        <v>283765</v>
      </c>
      <c r="AN56" s="374">
        <v>95191</v>
      </c>
      <c r="AO56" s="375">
        <v>47.8</v>
      </c>
      <c r="AP56" s="376">
        <v>156238</v>
      </c>
      <c r="AQ56" s="377">
        <v>-4.9000000000000004</v>
      </c>
      <c r="AR56" s="378">
        <v>52.7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552</v>
      </c>
      <c r="AL57" s="357"/>
      <c r="AM57" s="365">
        <v>173346</v>
      </c>
      <c r="AN57" s="366">
        <v>59042</v>
      </c>
      <c r="AO57" s="367">
        <v>-64.099999999999994</v>
      </c>
      <c r="AP57" s="368">
        <v>316937</v>
      </c>
      <c r="AQ57" s="369">
        <v>9.4</v>
      </c>
      <c r="AR57" s="370">
        <v>-73.5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549</v>
      </c>
      <c r="AM58" s="373">
        <v>151148</v>
      </c>
      <c r="AN58" s="374">
        <v>51481</v>
      </c>
      <c r="AO58" s="375">
        <v>-45.9</v>
      </c>
      <c r="AP58" s="376">
        <v>199150</v>
      </c>
      <c r="AQ58" s="377">
        <v>27.5</v>
      </c>
      <c r="AR58" s="378">
        <v>-73.400000000000006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553</v>
      </c>
      <c r="AL59" s="357"/>
      <c r="AM59" s="365">
        <v>198907</v>
      </c>
      <c r="AN59" s="366">
        <v>68993</v>
      </c>
      <c r="AO59" s="367">
        <v>16.899999999999999</v>
      </c>
      <c r="AP59" s="368">
        <v>332350</v>
      </c>
      <c r="AQ59" s="369">
        <v>4.9000000000000004</v>
      </c>
      <c r="AR59" s="370">
        <v>12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549</v>
      </c>
      <c r="AM60" s="373">
        <v>198872</v>
      </c>
      <c r="AN60" s="374">
        <v>68981</v>
      </c>
      <c r="AO60" s="375">
        <v>34</v>
      </c>
      <c r="AP60" s="376">
        <v>200453</v>
      </c>
      <c r="AQ60" s="377">
        <v>0.7</v>
      </c>
      <c r="AR60" s="378">
        <v>33.299999999999997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554</v>
      </c>
      <c r="AL61" s="379"/>
      <c r="AM61" s="380">
        <v>443554</v>
      </c>
      <c r="AN61" s="381">
        <v>148843</v>
      </c>
      <c r="AO61" s="382">
        <v>-4.5</v>
      </c>
      <c r="AP61" s="383">
        <v>313329</v>
      </c>
      <c r="AQ61" s="384">
        <v>3.1</v>
      </c>
      <c r="AR61" s="370">
        <v>-7.6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549</v>
      </c>
      <c r="AM62" s="373">
        <v>254477</v>
      </c>
      <c r="AN62" s="374">
        <v>85412</v>
      </c>
      <c r="AO62" s="375">
        <v>-8.1</v>
      </c>
      <c r="AP62" s="376">
        <v>175526</v>
      </c>
      <c r="AQ62" s="377">
        <v>7</v>
      </c>
      <c r="AR62" s="378">
        <v>-15.1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sheetData>
  <sheetProtection algorithmName="SHA-512" hashValue="mDvW3mlj2n9wNMZvRMqoBhXQl0v92ussPjwYu7fjfLDZGxRW4Au5jOVsL0v1WsQR8NqSTY8LxlV4i1Sv3zahow==" saltValue="VR+v/vt9H7L6vQ+xlXqeH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20" spans="125:125" ht="13.5" hidden="1" customHeight="1" x14ac:dyDescent="0.2"/>
    <row r="121" spans="125:125" ht="13.5" hidden="1" customHeight="1" x14ac:dyDescent="0.2">
      <c r="DU121" s="291"/>
    </row>
  </sheetData>
  <sheetProtection algorithmName="SHA-512" hashValue="XhICTPRHKzZFCcPsVQpSH1VM51cPFqexl9T/2p2Mdx3YjLbRmYmpSBSxBojRv3dNbByurhvhb0VOzXBrLNonNA==" saltValue="uvAtblXZ2vpoAxAR/85S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sheetData>
  <sheetProtection algorithmName="SHA-512" hashValue="gB0mo4BOONnnOBR1P2L+6HHvZlLV8+8PfQ2Smtlnv76709yUttLuf1rS+kl4+3C8ljvuijzfLWzYGJBo+tqt6A==" saltValue="o2ScY7FUmUhmxq9ZZZa1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38" t="s">
        <v>3</v>
      </c>
      <c r="D47" s="1238"/>
      <c r="E47" s="1239"/>
      <c r="F47" s="11">
        <v>79.569999999999993</v>
      </c>
      <c r="G47" s="12">
        <v>71.19</v>
      </c>
      <c r="H47" s="12">
        <v>73.94</v>
      </c>
      <c r="I47" s="12">
        <v>76.41</v>
      </c>
      <c r="J47" s="13">
        <v>72.86</v>
      </c>
    </row>
    <row r="48" spans="2:10" ht="57.75" customHeight="1" x14ac:dyDescent="0.2">
      <c r="B48" s="14"/>
      <c r="C48" s="1240" t="s">
        <v>4</v>
      </c>
      <c r="D48" s="1240"/>
      <c r="E48" s="1241"/>
      <c r="F48" s="15">
        <v>4.7300000000000004</v>
      </c>
      <c r="G48" s="16">
        <v>3.51</v>
      </c>
      <c r="H48" s="16">
        <v>5.5</v>
      </c>
      <c r="I48" s="16">
        <v>4.6399999999999997</v>
      </c>
      <c r="J48" s="17">
        <v>5.37</v>
      </c>
    </row>
    <row r="49" spans="2:10" ht="57.75" customHeight="1" thickBot="1" x14ac:dyDescent="0.25">
      <c r="B49" s="18"/>
      <c r="C49" s="1242" t="s">
        <v>5</v>
      </c>
      <c r="D49" s="1242"/>
      <c r="E49" s="1243"/>
      <c r="F49" s="19">
        <v>2.0299999999999998</v>
      </c>
      <c r="G49" s="20" t="s">
        <v>563</v>
      </c>
      <c r="H49" s="20">
        <v>3.22</v>
      </c>
      <c r="I49" s="20">
        <v>2.69</v>
      </c>
      <c r="J49" s="21">
        <v>1.92</v>
      </c>
    </row>
    <row r="50" spans="2:10" ht="13.5" customHeight="1" x14ac:dyDescent="0.2"/>
  </sheetData>
  <sheetProtection algorithmName="SHA-512" hashValue="a1iugV7/xn4uKALPGv6dwxzahFYDN4cWcosxisficG2WGAKB5NAK/eK9/B/MaWuAeHD5Ha7WJCOgiR94IMxZvA==" saltValue="zgD+Y5XMHdOIIsvAhwD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2022-09-07T01:03:34Z</cp:lastPrinted>
  <dcterms:created xsi:type="dcterms:W3CDTF">2022-02-02T04:43:19Z</dcterms:created>
  <dcterms:modified xsi:type="dcterms:W3CDTF">2022-09-26T06:35:47Z</dcterms:modified>
  <cp:category/>
</cp:coreProperties>
</file>