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<sst xmlns="http://schemas.openxmlformats.org/spreadsheetml/2006/main" count="1122" uniqueCount="612">
  <si>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</si>
  <si>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</si>
  <si>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</si>
  <si>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</si>
  <si>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</si>
  <si>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</si>
  <si>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</si>
  <si>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</si>
  <si>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</si>
  <si>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</si>
  <si>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</si>
  <si>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</si>
  <si>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</si>
  <si>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</si>
  <si>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</si>
  <si>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</si>
  <si>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</si>
  <si>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</si>
  <si>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</si>
  <si>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</si>
  <si>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</si>
  <si>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</si>
  <si>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</si>
  <si>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</si>
  <si>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</si>
  <si>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</si>
  <si>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</si>
  <si>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</si>
  <si>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</si>
  <si>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</si>
  <si>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</si>
  <si>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</si>
  <si>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</si>
  <si>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</si>
  <si>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</si>
  <si>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</si>
  <si>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</si>
  <si>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</si>
  <si>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</si>
  <si>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</si>
  <si>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</si>
  <si>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</si>
  <si>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</si>
  <si>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</si>
  <si>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</si>
  <si>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</si>
  <si>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</si>
  <si>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</si>
  <si>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</si>
  <si>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</si>
  <si>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</si>
  <si>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</si>
  <si>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</si>
  <si>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</si>
  <si>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</si>
  <si>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</si>
  <si>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</si>
  <si>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</si>
  <si>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</si>
  <si>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</si>
  <si>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</si>
  <si>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</si>
  <si>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</si>
  <si>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</si>
  <si>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</si>
  <si>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</si>
  <si>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</si>
  <si>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</si>
  <si>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</si>
  <si>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</si>
  <si>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</si>
  <si>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</si>
  <si>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</si>
  <si>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</si>
  <si>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</si>
  <si>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</si>
  <si>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</si>
  <si>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</si>
  <si>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</si>
  <si>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</si>
  <si>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</si>
  <si>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</si>
  <si>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</si>
  <si>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</si>
  <si>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</si>
  <si>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</si>
  <si>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</si>
  <si>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</si>
  <si>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</si>
  <si>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</si>
  <si>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</si>
  <si>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</si>
  <si>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</si>
  <si>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</si>
  <si>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</si>
  <si>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</si>
  <si>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</si>
  <si>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</si>
  <si>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湯河原町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</si>
  <si>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</si>
  <si>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</si>
  <si>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</si>
  <si>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</si>
  <si>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</si>
  <si>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</si>
  <si>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</si>
  <si>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</si>
  <si>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</si>
  <si>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</si>
  <si>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</si>
  <si>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</si>
  <si>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</si>
  <si>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</si>
  <si>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</si>
  <si>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</si>
  <si>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</si>
  <si>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</si>
  <si>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</si>
  <si>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</si>
  <si>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</si>
  <si>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</si>
  <si>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</si>
  <si>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</si>
  <si>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</si>
  <si>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</si>
  <si>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</si>
  <si>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</si>
  <si>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</si>
  <si>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</si>
  <si>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</si>
  <si>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</si>
  <si>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</si>
  <si>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</si>
  <si>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</si>
  <si>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</si>
  <si>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</si>
  <si>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</si>
  <si>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</si>
  <si>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</si>
  <si>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</si>
  <si>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</si>
  <si>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</si>
  <si>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</si>
  <si>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</si>
  <si>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</si>
  <si>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</si>
  <si>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</si>
  <si>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</si>
  <si>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</si>
  <si>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</si>
  <si>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</si>
  <si>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</si>
  <si>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</si>
  <si>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</si>
  <si>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</si>
  <si>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</si>
  <si>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</si>
  <si>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</si>
  <si>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</si>
  <si>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</si>
  <si>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</si>
  <si>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</si>
  <si>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</si>
  <si>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</si>
  <si>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</si>
  <si>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</si>
  <si>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</si>
  <si>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</si>
  <si>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</si>
  <si>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</si>
  <si>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</si>
  <si>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</si>
  <si>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</si>
  <si>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</si>
  <si>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</si>
  <si>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</si>
  <si>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</si>
  <si>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</si>
  <si>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</si>
  <si>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</si>
  <si>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</si>
  <si>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</si>
  <si>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</si>
  <si>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</si>
  <si>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</si>
  <si>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</si>
  <si>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</si>
  <si>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</si>
  <si>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</si>
  <si>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</si>
  <si>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</si>
  <si>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</si>
  <si>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</si>
  <si>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</si>
  <si>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</si>
  <si>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</si>
  <si>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</si>
  <si>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</si>
  <si>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</si>
  <si>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</si>
  <si>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</si>
  <si>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</si>
  <si>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</si>
  <si>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</si>
  <si>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</si>
  <si>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</si>
  <si>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</si>
  <si>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</si>
  <si>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</si>
  <si>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</si>
  <si>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</si>
  <si>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神奈川県湯河原町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</si>
  <si>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</si>
  <si>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</si>
  <si>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</si>
  <si>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</si>
  <si>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</si>
  <si>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</si>
  <si>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</si>
  <si>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</si>
  <si>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</si>
  <si>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</si>
  <si>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</si>
  <si>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</si>
  <si>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</si>
  <si>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</si>
  <si>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</si>
  <si>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</si>
  <si>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</si>
  <si>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</si>
  <si>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</si>
  <si>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</si>
  <si>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</si>
  <si>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</si>
  <si>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</si>
  <si>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</si>
  <si>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</si>
  <si>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</si>
  <si>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</si>
  <si>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</si>
  <si>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</si>
  <si>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</si>
  <si>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</si>
  <si>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</si>
  <si>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</si>
  <si>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</si>
  <si>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</si>
  <si>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</si>
  <si>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</si>
  <si>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</si>
  <si>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</si>
  <si>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</si>
  <si>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</si>
  <si>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</si>
  <si>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</si>
  <si>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</si>
  <si>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</si>
  <si>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</si>
  <si>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</si>
  <si>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</si>
  <si>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</si>
  <si>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</si>
  <si>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</si>
  <si>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</si>
  <si>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</si>
  <si>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</si>
  <si>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</si>
  <si>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</si>
  <si>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</si>
  <si>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</si>
  <si>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</si>
  <si>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</si>
  <si>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</si>
  <si>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</si>
  <si>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</si>
  <si>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</si>
  <si>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</si>
  <si>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</si>
  <si>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</si>
  <si>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</si>
  <si>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</si>
  <si>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</si>
  <si>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</si>
  <si>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</si>
  <si>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</si>
  <si>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</si>
  <si>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</si>
  <si>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</si>
  <si>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</si>
  <si>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</si>
  <si>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</si>
  <si>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</si>
  <si>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</si>
  <si>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</si>
  <si>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</si>
  <si>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</si>
  <si>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</si>
  <si>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</si>
  <si>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</si>
  <si>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</si>
  <si>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</si>
  <si>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</si>
  <si>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</si>
  <si>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</si>
  <si>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</si>
  <si>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</si>
  <si>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</si>
  <si>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</si>
  <si>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</si>
  <si>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</si>
  <si>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</si>
  <si>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</si>
  <si>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</si>
  <si>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</si>
  <si>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</si>
  <si>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</si>
  <si>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</si>
  <si>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</si>
  <si>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</si>
  <si>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</si>
  <si>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</si>
  <si>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</si>
  <si>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</si>
  <si>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</si>
  <si>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</si>
  <si>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</si>
  <si>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</si>
  <si>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</si>
  <si>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</si>
  <si>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</si>
  <si>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</si>
  <si>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</si>
  <si>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</si>
  <si>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</si>
  <si>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</si>
  <si>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</si>
  <si>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</si>
  <si>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</si>
  <si>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</si>
  <si>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</si>
  <si>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</si>
  <si>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</si>
  <si>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</si>
  <si>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</si>
  <si>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</si>
  <si>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</si>
  <si>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</si>
  <si>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</si>
  <si>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</si>
  <si>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</si>
  <si>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</si>
  <si>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</si>
  <si>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</si>
  <si>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</si>
  <si>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</si>
  <si>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</si>
  <si>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</si>
  <si>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</si>
  <si>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</si>
  <si>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</si>
  <si>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</si>
  <si>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</si>
  <si>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</si>
  <si>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</si>
  <si>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</si>
  <si>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</si>
  <si>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</si>
  <si>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</si>
  <si>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神奈川県湯河原町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</si>
  <si>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</si>
  <si>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</si>
  <si>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</si>
  <si>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</si>
  <si>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</si>
  <si>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</si>
  <si>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</si>
  <si>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</si>
  <si>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</si>
  <si>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</si>
  <si>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</si>
  <si>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</si>
  <si>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</si>
  <si>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</si>
  <si>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</si>
  <si>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</si>
  <si>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</si>
  <si>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</si>
  <si>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</si>
  <si>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</si>
  <si>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</si>
  <si>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</si>
  <si>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</si>
  <si>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</si>
  <si>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</si>
  <si>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</si>
  <si>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</si>
  <si>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</si>
  <si>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</si>
  <si>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</si>
  <si>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</si>
  <si>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</si>
  <si>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</si>
  <si>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</si>
  <si>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</si>
  <si>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</si>
  <si>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</si>
  <si>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</si>
  <si>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</si>
  <si>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温泉事業会計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</si>
  <si>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</si>
  <si>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</si>
  <si>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</si>
  <si>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</si>
  <si>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</si>
  <si>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</si>
  <si>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</si>
  <si>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</si>
  <si>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</si>
  <si>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</si>
  <si>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</si>
  <si>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</si>
  <si>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</si>
  <si>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</si>
  <si>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</si>
  <si>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</si>
  <si>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</si>
  <si>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</si>
  <si>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</si>
  <si>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</si>
  <si>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</si>
  <si>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</si>
  <si>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</si>
  <si>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</si>
  <si>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</si>
  <si>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</si>
  <si>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</si>
  <si>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</si>
  <si>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</si>
  <si>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</si>
  <si>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</si>
  <si>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</si>
  <si>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</si>
  <si>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</si>
  <si>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</si>
  <si>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</si>
  <si>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</si>
  <si>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</si>
  <si>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</si>
  <si>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</si>
  <si>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</si>
  <si>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</si>
  <si>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</si>
  <si>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</si>
  <si>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</si>
  <si>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</si>
  <si>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</si>
  <si>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</si>
  <si>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</si>
  <si>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</si>
  <si>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</si>
  <si>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</si>
  <si>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</si>
  <si>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</si>
  <si>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</si>
  <si>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</si>
  <si>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</si>
  <si>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</si>
  <si>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</si>
  <si>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</si>
  <si>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</si>
  <si>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</si>
  <si>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</si>
  <si>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</si>
  <si>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</si>
  <si>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</si>
  <si>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</si>
  <si>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</si>
  <si>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</si>
  <si>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</si>
  <si>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</si>
  <si>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</si>
  <si>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</si>
  <si>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</si>
  <si>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</si>
  <si>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</si>
  <si>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</si>
  <si>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</si>
  <si>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</si>
  <si>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</si>
  <si>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</si>
  <si>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</si>
  <si>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</si>
  <si>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</si>
  <si>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</si>
  <si>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</si>
  <si>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</si>
  <si>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</si>
  <si>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</si>
  <si>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</si>
  <si>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</si>
  <si>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</si>
  <si>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</si>
  <si>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</si>
  <si>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</si>
  <si>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</si>
  <si>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</si>
  <si>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</si>
  <si>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</si>
  <si>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</si>
  <si>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</si>
  <si>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</si>
  <si>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</si>
  <si>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</si>
  <si>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</si>
  <si>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</si>
  <si>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</si>
  <si>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</si>
  <si>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</si>
  <si>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</si>
  <si>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</si>
  <si>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</si>
  <si>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</si>
  <si>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</si>
  <si>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</si>
  <si>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</si>
  <si>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</si>
  <si>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</si>
  <si>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</si>
  <si>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</si>
  <si>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</si>
  <si>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</si>
  <si>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</si>
  <si>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</si>
  <si>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</si>
  <si>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</si>
  <si>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</si>
  <si>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</si>
  <si>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</si>
  <si>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</si>
  <si>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</si>
  <si>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</si>
  <si>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</si>
  <si>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</si>
  <si>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</si>
  <si>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</si>
  <si>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</si>
  <si>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</si>
  <si>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</si>
  <si>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</si>
  <si>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</si>
  <si>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</si>
  <si>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</si>
  <si>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</si>
  <si>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</si>
  <si>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</si>
  <si>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</si>
  <si>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</si>
  <si>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</si>
  <si>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1.83</t>
  </si>
  <si>
    <t>▲ 1.44</t>
  </si>
  <si>
    <t>▲ 3.01</t>
  </si>
  <si>
    <t>水道事業会計</t>
  </si>
  <si>
    <t>一般会計</t>
  </si>
  <si>
    <t>下水道事業会計</t>
  </si>
  <si>
    <t>国民健康保険事業特別会計</t>
  </si>
  <si>
    <t>温泉事業会計</t>
  </si>
  <si>
    <t>介護保険事業特別会計（保険事業勘定）</t>
  </si>
  <si>
    <t>後期高齢者医療特別会計</t>
  </si>
  <si>
    <t>介護保険事業特別会計（介護サービス事業勘定）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</si>
  <si>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</si>
  <si>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</si>
  <si>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</si>
  <si>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</si>
  <si>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</si>
  <si>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</si>
  <si>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</si>
  <si>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</si>
  <si>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</si>
  <si>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</si>
  <si>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</si>
  <si>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</si>
  <si>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湯河原町真鶴町衛生組合</t>
    <rPh sb="0" eb="4">
      <t>ユガワラマチ</t>
    </rPh>
    <rPh sb="4" eb="6">
      <t>マナヅル</t>
    </rPh>
    <rPh sb="6" eb="7">
      <t>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</si>
  <si>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</si>
  <si>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</si>
  <si>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神奈川県後期高齢者医療広域連携（事業会計）</t>
    <rPh sb="0" eb="4">
      <t>カナガワケン</t>
    </rPh>
    <rPh sb="4" eb="6">
      <t>コウキ</t>
    </rPh>
    <rPh sb="6" eb="9">
      <t>コウレイシャ</t>
    </rPh>
    <rPh sb="9" eb="11">
      <t>イリョウ</t>
    </rPh>
    <rPh sb="11" eb="13">
      <t>コウイキ</t>
    </rPh>
    <rPh sb="13" eb="15">
      <t>レンケイ</t>
    </rPh>
    <rPh sb="16" eb="18">
      <t>ジギョウ</t>
    </rPh>
    <rPh sb="18" eb="20">
      <t>カイケイ</t>
    </rPh>
    <phoneticPr fontId="2"/>
  </si>
  <si>
    <t>町村情報システム共同事業組合</t>
    <rPh sb="0" eb="2">
      <t>チョウソン</t>
    </rPh>
    <rPh sb="2" eb="4">
      <t>ジョウホウ</t>
    </rPh>
    <rPh sb="8" eb="10">
      <t>キョウドウ</t>
    </rPh>
    <rPh sb="10" eb="12">
      <t>ジギョウ</t>
    </rPh>
    <rPh sb="12" eb="14">
      <t>クミアイ</t>
    </rPh>
    <phoneticPr fontId="2"/>
  </si>
  <si>
    <t>（有）コミュニティサービス</t>
    <rPh sb="1" eb="2">
      <t>ユウ</t>
    </rPh>
    <phoneticPr fontId="2"/>
  </si>
  <si>
    <t>湯河原町土地開発公社</t>
    <rPh sb="0" eb="3">
      <t>ユガワラ</t>
    </rPh>
    <rPh sb="3" eb="4">
      <t>マチ</t>
    </rPh>
    <rPh sb="4" eb="6">
      <t>トチ</t>
    </rPh>
    <rPh sb="6" eb="8">
      <t>カイハツ</t>
    </rPh>
    <rPh sb="8" eb="10">
      <t>コウシャ</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</si>
  <si>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</si>
  <si>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0" eb="2">
      <t>コウエキ</t>
    </rPh>
    <rPh sb="2" eb="4">
      <t>ザイダン</t>
    </rPh>
    <rPh sb="4" eb="6">
      <t>ホウジン</t>
    </rPh>
    <rPh sb="10" eb="12">
      <t>ケンコウ</t>
    </rPh>
    <rPh sb="12" eb="14">
      <t>ザイダン</t>
    </rPh>
    <phoneticPr fontId="2"/>
  </si>
  <si>
    <t>公共施設等総合管理計画推進基金</t>
    <phoneticPr fontId="5"/>
  </si>
  <si>
    <t>まちづくり基金</t>
    <phoneticPr fontId="5"/>
  </si>
  <si>
    <t>防災基金</t>
    <phoneticPr fontId="5"/>
  </si>
  <si>
    <t>社会福祉基金</t>
    <phoneticPr fontId="5"/>
  </si>
  <si>
    <t>-</t>
    <phoneticPr fontId="2"/>
  </si>
  <si>
    <t>-</t>
    <phoneticPr fontId="2"/>
  </si>
  <si>
    <t>新型コロナウイルス感染症対策基金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</si>
  <si>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</si>
  <si>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</si>
  <si>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</si>
  <si>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</si>
  <si>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</si>
  <si>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</si>
  <si>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</si>
  <si>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</si>
  <si>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</si>
  <si>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</si>
  <si>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</si>
  <si>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</si>
  <si>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</si>
  <si>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公営住宅や橋りょう・トンネル、図書館などで減価償却率が高く、一刻も早い更新改良が必要である。施設改修に伴い償還する元金以上の借入を行っており、地方債残高が増加しているため、将来負担比率は増加していく見込みである。</t>
    <phoneticPr fontId="5"/>
  </si>
  <si>
    <t>将来負担比率増の要因としては八雲・まさご保育園統合事業に伴う地方債の借入の増に伴う地方債現在高の増や財政調整基金の取り崩しなどにより、分子が増えていることが要因であり、また分母は令和元年度に比べ令和２年度は標準財政規模の増により増加したが、分子の増が大きいため将来負担比率が増加した。
実質公債費比率については類似団体と比較して低い水準にあるものの、平成29年からは上昇傾向にあるため今後も公債費の適正化に取り組む必要がある。</t>
    <rPh sb="70" eb="71">
      <t>フ</t>
    </rPh>
    <rPh sb="86" eb="88">
      <t>ブンボ</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</si>
</sst>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3A67-4879-A024-5D8B096298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30777</c:v>
                </c:pt>
                <c:pt idx="1">
                  <c:v>47419</c:v>
                </c:pt>
                <c:pt idx="2">
                  <c:v>59856</c:v>
                </c:pt>
                <c:pt idx="3">
                  <c:v>50219</c:v>
                </c:pt>
                <c:pt idx="4">
                  <c:v>67153</c:v>
                </c:pt>
              </c:numCache>
            </c:numRef>
          </c:val>
          <c:smooth val="0"/>
          <c:extLst xmlns:c16r2="http://schemas.microsoft.com/office/drawing/2015/06/chart">
            <c:ext xmlns:c16="http://schemas.microsoft.com/office/drawing/2014/chart" uri="{C3380CC4-5D6E-409C-BE32-E72D297353CC}">
              <c16:uniqueId val="{00000001-3A67-4879-A024-5D8B096298C0}"/>
            </c:ext>
          </c:extLst>
        </c:ser>
        <c:dLbls>
          <c:showLegendKey val="0"/>
          <c:showVal val="0"/>
          <c:showCatName val="0"/>
          <c:showSerName val="0"/>
          <c:showPercent val="0"/>
          <c:showBubbleSize val="0"/>
        </c:dLbls>
        <c:marker val="1"/>
        <c:smooth val="0"/>
        <c:axId val="506349752"/>
        <c:axId val="506347792"/>
      </c:lineChart>
      <c:catAx>
        <c:axId val="506349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7792"/>
        <c:crosses val="autoZero"/>
        <c:auto val="1"/>
        <c:lblAlgn val="ctr"/>
        <c:lblOffset val="100"/>
        <c:tickLblSkip val="1"/>
        <c:tickMarkSkip val="1"/>
        <c:noMultiLvlLbl val="0"/>
      </c:catAx>
      <c:valAx>
        <c:axId val="5063477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9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7.65</c:v>
                </c:pt>
                <c:pt idx="1">
                  <c:v>2.04</c:v>
                </c:pt>
                <c:pt idx="2">
                  <c:v>5.05</c:v>
                </c:pt>
                <c:pt idx="3">
                  <c:v>6.88</c:v>
                </c:pt>
                <c:pt idx="4">
                  <c:v>6.16</c:v>
                </c:pt>
              </c:numCache>
            </c:numRef>
          </c:val>
          <c:extLst xmlns:c16r2="http://schemas.microsoft.com/office/drawing/2015/06/chart">
            <c:ext xmlns:c16="http://schemas.microsoft.com/office/drawing/2014/chart" uri="{C3380CC4-5D6E-409C-BE32-E72D297353CC}">
              <c16:uniqueId val="{00000000-FE09-4809-832E-F1F1E45116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14.5</c:v>
                </c:pt>
                <c:pt idx="1">
                  <c:v>18.36</c:v>
                </c:pt>
                <c:pt idx="2">
                  <c:v>17.77</c:v>
                </c:pt>
                <c:pt idx="3">
                  <c:v>14.54</c:v>
                </c:pt>
                <c:pt idx="4">
                  <c:v>11.27</c:v>
                </c:pt>
              </c:numCache>
            </c:numRef>
          </c:val>
          <c:extLst xmlns:c16r2="http://schemas.microsoft.com/office/drawing/2015/06/chart">
            <c:ext xmlns:c16="http://schemas.microsoft.com/office/drawing/2014/chart" uri="{C3380CC4-5D6E-409C-BE32-E72D297353CC}">
              <c16:uniqueId val="{00000001-FE09-4809-832E-F1F1E451162D}"/>
            </c:ext>
          </c:extLst>
        </c:ser>
        <c:dLbls>
          <c:showLegendKey val="0"/>
          <c:showVal val="0"/>
          <c:showCatName val="0"/>
          <c:showSerName val="0"/>
          <c:showPercent val="0"/>
          <c:showBubbleSize val="0"/>
        </c:dLbls>
        <c:gapWidth val="250"/>
        <c:overlap val="100"/>
        <c:axId val="506347008"/>
        <c:axId val="506350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-1.83</c:v>
                </c:pt>
                <c:pt idx="2">
                  <c:v>2.4700000000000002</c:v>
                </c:pt>
                <c:pt idx="3">
                  <c:v>-1.44</c:v>
                </c:pt>
                <c:pt idx="4">
                  <c:v>-3.01</c:v>
                </c:pt>
              </c:numCache>
            </c:numRef>
          </c:val>
          <c:smooth val="0"/>
          <c:extLst xmlns:c16r2="http://schemas.microsoft.com/office/drawing/2015/06/chart">
            <c:ext xmlns:c16="http://schemas.microsoft.com/office/drawing/2014/chart" uri="{C3380CC4-5D6E-409C-BE32-E72D297353CC}">
              <c16:uniqueId val="{00000002-FE09-4809-832E-F1F1E451162D}"/>
            </c:ext>
          </c:extLst>
        </c:ser>
        <c:dLbls>
          <c:showLegendKey val="0"/>
          <c:showVal val="0"/>
          <c:showCatName val="0"/>
          <c:showSerName val="0"/>
          <c:showPercent val="0"/>
          <c:showBubbleSize val="0"/>
        </c:dLbls>
        <c:marker val="1"/>
        <c:smooth val="0"/>
        <c:axId val="506347008"/>
        <c:axId val="506350536"/>
      </c:lineChart>
      <c:catAx>
        <c:axId val="5063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350536"/>
        <c:crosses val="autoZero"/>
        <c:auto val="1"/>
        <c:lblAlgn val="ctr"/>
        <c:lblOffset val="100"/>
        <c:tickLblSkip val="1"/>
        <c:tickMarkSkip val="1"/>
        <c:noMultiLvlLbl val="0"/>
      </c:catAx>
      <c:valAx>
        <c:axId val="506350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0.94</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338-46C3-B3E1-49449DA4AA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338-46C3-B3E1-49449DA4AA7D}"/>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0.05</c:v>
                </c:pt>
                <c:pt idx="4">
                  <c:v>#N/A</c:v>
                </c:pt>
                <c:pt idx="5">
                  <c:v>0.12</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2-1338-46C3-B3E1-49449DA4AA7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0.14000000000000001</c:v>
                </c:pt>
                <c:pt idx="4">
                  <c:v>#N/A</c:v>
                </c:pt>
                <c:pt idx="5">
                  <c:v>0.13</c:v>
                </c:pt>
                <c:pt idx="6">
                  <c:v>#N/A</c:v>
                </c:pt>
                <c:pt idx="7">
                  <c:v>0.22</c:v>
                </c:pt>
                <c:pt idx="8">
                  <c:v>#N/A</c:v>
                </c:pt>
                <c:pt idx="9">
                  <c:v>0.23</c:v>
                </c:pt>
              </c:numCache>
            </c:numRef>
          </c:val>
          <c:extLst xmlns:c16r2="http://schemas.microsoft.com/office/drawing/2015/06/chart">
            <c:ext xmlns:c16="http://schemas.microsoft.com/office/drawing/2014/chart" uri="{C3380CC4-5D6E-409C-BE32-E72D297353CC}">
              <c16:uniqueId val="{00000003-1338-46C3-B3E1-49449DA4AA7D}"/>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1.01</c:v>
                </c:pt>
                <c:pt idx="2">
                  <c:v>#N/A</c:v>
                </c:pt>
                <c:pt idx="3">
                  <c:v>1.06</c:v>
                </c:pt>
                <c:pt idx="4">
                  <c:v>#N/A</c:v>
                </c:pt>
                <c:pt idx="5">
                  <c:v>1.18</c:v>
                </c:pt>
                <c:pt idx="6">
                  <c:v>#N/A</c:v>
                </c:pt>
                <c:pt idx="7">
                  <c:v>0.92</c:v>
                </c:pt>
                <c:pt idx="8">
                  <c:v>#N/A</c:v>
                </c:pt>
                <c:pt idx="9">
                  <c:v>0.33</c:v>
                </c:pt>
              </c:numCache>
            </c:numRef>
          </c:val>
          <c:extLst xmlns:c16r2="http://schemas.microsoft.com/office/drawing/2015/06/chart">
            <c:ext xmlns:c16="http://schemas.microsoft.com/office/drawing/2014/chart" uri="{C3380CC4-5D6E-409C-BE32-E72D297353CC}">
              <c16:uniqueId val="{00000004-1338-46C3-B3E1-49449DA4AA7D}"/>
            </c:ext>
          </c:extLst>
        </c:ser>
        <c:ser>
          <c:idx val="5"/>
          <c:order val="5"/>
          <c:tx>
            <c:strRef>
              <c:f>データシート!$A$32</c:f>
              <c:strCache>
                <c:ptCount val="1"/>
                <c:pt idx="0">
                  <c:v>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1.95</c:v>
                </c:pt>
                <c:pt idx="2">
                  <c:v>#N/A</c:v>
                </c:pt>
                <c:pt idx="3">
                  <c:v>3.66</c:v>
                </c:pt>
                <c:pt idx="4">
                  <c:v>#N/A</c:v>
                </c:pt>
                <c:pt idx="5">
                  <c:v>3.12</c:v>
                </c:pt>
                <c:pt idx="6">
                  <c:v>#N/A</c:v>
                </c:pt>
                <c:pt idx="7">
                  <c:v>2.92</c:v>
                </c:pt>
                <c:pt idx="8">
                  <c:v>#N/A</c:v>
                </c:pt>
                <c:pt idx="9">
                  <c:v>2.7</c:v>
                </c:pt>
              </c:numCache>
            </c:numRef>
          </c:val>
          <c:extLst xmlns:c16r2="http://schemas.microsoft.com/office/drawing/2015/06/chart">
            <c:ext xmlns:c16="http://schemas.microsoft.com/office/drawing/2014/chart" uri="{C3380CC4-5D6E-409C-BE32-E72D297353CC}">
              <c16:uniqueId val="{00000005-1338-46C3-B3E1-49449DA4AA7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7.53</c:v>
                </c:pt>
                <c:pt idx="2">
                  <c:v>#N/A</c:v>
                </c:pt>
                <c:pt idx="3">
                  <c:v>8.68</c:v>
                </c:pt>
                <c:pt idx="4">
                  <c:v>#N/A</c:v>
                </c:pt>
                <c:pt idx="5">
                  <c:v>2.84</c:v>
                </c:pt>
                <c:pt idx="6">
                  <c:v>#N/A</c:v>
                </c:pt>
                <c:pt idx="7">
                  <c:v>2.63</c:v>
                </c:pt>
                <c:pt idx="8">
                  <c:v>#N/A</c:v>
                </c:pt>
                <c:pt idx="9">
                  <c:v>3.25</c:v>
                </c:pt>
              </c:numCache>
            </c:numRef>
          </c:val>
          <c:extLst xmlns:c16r2="http://schemas.microsoft.com/office/drawing/2015/06/chart">
            <c:ext xmlns:c16="http://schemas.microsoft.com/office/drawing/2014/chart" uri="{C3380CC4-5D6E-409C-BE32-E72D297353CC}">
              <c16:uniqueId val="{00000006-1338-46C3-B3E1-49449DA4AA7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3.45</c:v>
                </c:pt>
                <c:pt idx="4">
                  <c:v>#N/A</c:v>
                </c:pt>
                <c:pt idx="5">
                  <c:v>4.2300000000000004</c:v>
                </c:pt>
                <c:pt idx="6">
                  <c:v>#N/A</c:v>
                </c:pt>
                <c:pt idx="7">
                  <c:v>4.67</c:v>
                </c:pt>
                <c:pt idx="8">
                  <c:v>#N/A</c:v>
                </c:pt>
                <c:pt idx="9">
                  <c:v>5.12</c:v>
                </c:pt>
              </c:numCache>
            </c:numRef>
          </c:val>
          <c:extLst xmlns:c16r2="http://schemas.microsoft.com/office/drawing/2015/06/chart">
            <c:ext xmlns:c16="http://schemas.microsoft.com/office/drawing/2014/chart" uri="{C3380CC4-5D6E-409C-BE32-E72D297353CC}">
              <c16:uniqueId val="{00000007-1338-46C3-B3E1-49449DA4AA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7.64</c:v>
                </c:pt>
                <c:pt idx="2">
                  <c:v>#N/A</c:v>
                </c:pt>
                <c:pt idx="3">
                  <c:v>2.04</c:v>
                </c:pt>
                <c:pt idx="4">
                  <c:v>#N/A</c:v>
                </c:pt>
                <c:pt idx="5">
                  <c:v>5.04</c:v>
                </c:pt>
                <c:pt idx="6">
                  <c:v>#N/A</c:v>
                </c:pt>
                <c:pt idx="7">
                  <c:v>6.88</c:v>
                </c:pt>
                <c:pt idx="8">
                  <c:v>#N/A</c:v>
                </c:pt>
                <c:pt idx="9">
                  <c:v>6.15</c:v>
                </c:pt>
              </c:numCache>
            </c:numRef>
          </c:val>
          <c:extLst xmlns:c16r2="http://schemas.microsoft.com/office/drawing/2015/06/chart">
            <c:ext xmlns:c16="http://schemas.microsoft.com/office/drawing/2014/chart" uri="{C3380CC4-5D6E-409C-BE32-E72D297353CC}">
              <c16:uniqueId val="{00000008-1338-46C3-B3E1-49449DA4AA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5.52</c:v>
                </c:pt>
                <c:pt idx="2">
                  <c:v>#N/A</c:v>
                </c:pt>
                <c:pt idx="3">
                  <c:v>6.22</c:v>
                </c:pt>
                <c:pt idx="4">
                  <c:v>#N/A</c:v>
                </c:pt>
                <c:pt idx="5">
                  <c:v>6.44</c:v>
                </c:pt>
                <c:pt idx="6">
                  <c:v>#N/A</c:v>
                </c:pt>
                <c:pt idx="7">
                  <c:v>8.1999999999999993</c:v>
                </c:pt>
                <c:pt idx="8">
                  <c:v>#N/A</c:v>
                </c:pt>
                <c:pt idx="9">
                  <c:v>7.71</c:v>
                </c:pt>
              </c:numCache>
            </c:numRef>
          </c:val>
          <c:extLst xmlns:c16r2="http://schemas.microsoft.com/office/drawing/2015/06/chart">
            <c:ext xmlns:c16="http://schemas.microsoft.com/office/drawing/2014/chart" uri="{C3380CC4-5D6E-409C-BE32-E72D297353CC}">
              <c16:uniqueId val="{00000009-1338-46C3-B3E1-49449DA4AA7D}"/>
            </c:ext>
          </c:extLst>
        </c:ser>
        <c:dLbls>
          <c:showLegendKey val="0"/>
          <c:showVal val="0"/>
          <c:showCatName val="0"/>
          <c:showSerName val="0"/>
          <c:showPercent val="0"/>
          <c:showBubbleSize val="0"/>
        </c:dLbls>
        <c:gapWidth val="150"/>
        <c:overlap val="100"/>
        <c:axId val="506349360"/>
        <c:axId val="506343872"/>
      </c:barChart>
      <c:catAx>
        <c:axId val="50634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3872"/>
        <c:crosses val="autoZero"/>
        <c:auto val="1"/>
        <c:lblAlgn val="ctr"/>
        <c:lblOffset val="100"/>
        <c:tickLblSkip val="1"/>
        <c:tickMarkSkip val="1"/>
        <c:noMultiLvlLbl val="0"/>
      </c:catAx>
      <c:valAx>
        <c:axId val="50634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872</c:v>
                </c:pt>
                <c:pt idx="5">
                  <c:v>904</c:v>
                </c:pt>
                <c:pt idx="8">
                  <c:v>924</c:v>
                </c:pt>
                <c:pt idx="11">
                  <c:v>948</c:v>
                </c:pt>
                <c:pt idx="14">
                  <c:v>966</c:v>
                </c:pt>
              </c:numCache>
            </c:numRef>
          </c:val>
          <c:extLst xmlns:c16r2="http://schemas.microsoft.com/office/drawing/2015/06/chart">
            <c:ext xmlns:c16="http://schemas.microsoft.com/office/drawing/2014/chart" uri="{C3380CC4-5D6E-409C-BE32-E72D297353CC}">
              <c16:uniqueId val="{00000000-282D-4090-B2EE-E7B140B3BE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82D-4090-B2EE-E7B140B3BE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41</c:v>
                </c:pt>
                <c:pt idx="6">
                  <c:v>22</c:v>
                </c:pt>
                <c:pt idx="9">
                  <c:v>24</c:v>
                </c:pt>
                <c:pt idx="12">
                  <c:v>23</c:v>
                </c:pt>
              </c:numCache>
            </c:numRef>
          </c:val>
          <c:extLst xmlns:c16r2="http://schemas.microsoft.com/office/drawing/2015/06/chart">
            <c:ext xmlns:c16="http://schemas.microsoft.com/office/drawing/2014/chart" uri="{C3380CC4-5D6E-409C-BE32-E72D297353CC}">
              <c16:uniqueId val="{00000002-282D-4090-B2EE-E7B140B3BE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236</c:v>
                </c:pt>
                <c:pt idx="6">
                  <c:v>256</c:v>
                </c:pt>
                <c:pt idx="9">
                  <c:v>279</c:v>
                </c:pt>
                <c:pt idx="12">
                  <c:v>362</c:v>
                </c:pt>
              </c:numCache>
            </c:numRef>
          </c:val>
          <c:extLst xmlns:c16r2="http://schemas.microsoft.com/office/drawing/2015/06/chart">
            <c:ext xmlns:c16="http://schemas.microsoft.com/office/drawing/2014/chart" uri="{C3380CC4-5D6E-409C-BE32-E72D297353CC}">
              <c16:uniqueId val="{00000003-282D-4090-B2EE-E7B140B3BE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152</c:v>
                </c:pt>
                <c:pt idx="3">
                  <c:v>138</c:v>
                </c:pt>
                <c:pt idx="6">
                  <c:v>170</c:v>
                </c:pt>
                <c:pt idx="9">
                  <c:v>159</c:v>
                </c:pt>
                <c:pt idx="12">
                  <c:v>141</c:v>
                </c:pt>
              </c:numCache>
            </c:numRef>
          </c:val>
          <c:extLst xmlns:c16r2="http://schemas.microsoft.com/office/drawing/2015/06/chart">
            <c:ext xmlns:c16="http://schemas.microsoft.com/office/drawing/2014/chart" uri="{C3380CC4-5D6E-409C-BE32-E72D297353CC}">
              <c16:uniqueId val="{00000004-282D-4090-B2EE-E7B140B3BE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2D-4090-B2EE-E7B140B3BE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82D-4090-B2EE-E7B140B3BE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717</c:v>
                </c:pt>
                <c:pt idx="3">
                  <c:v>661</c:v>
                </c:pt>
                <c:pt idx="6">
                  <c:v>635</c:v>
                </c:pt>
                <c:pt idx="9">
                  <c:v>655</c:v>
                </c:pt>
                <c:pt idx="12">
                  <c:v>688</c:v>
                </c:pt>
              </c:numCache>
            </c:numRef>
          </c:val>
          <c:extLst xmlns:c16r2="http://schemas.microsoft.com/office/drawing/2015/06/chart">
            <c:ext xmlns:c16="http://schemas.microsoft.com/office/drawing/2014/chart" uri="{C3380CC4-5D6E-409C-BE32-E72D297353CC}">
              <c16:uniqueId val="{00000007-282D-4090-B2EE-E7B140B3BE74}"/>
            </c:ext>
          </c:extLst>
        </c:ser>
        <c:dLbls>
          <c:showLegendKey val="0"/>
          <c:showVal val="0"/>
          <c:showCatName val="0"/>
          <c:showSerName val="0"/>
          <c:showPercent val="0"/>
          <c:showBubbleSize val="0"/>
        </c:dLbls>
        <c:gapWidth val="100"/>
        <c:overlap val="100"/>
        <c:axId val="506344264"/>
        <c:axId val="480983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c:v>
                </c:pt>
                <c:pt idx="2">
                  <c:v>#N/A</c:v>
                </c:pt>
                <c:pt idx="3">
                  <c:v>#N/A</c:v>
                </c:pt>
                <c:pt idx="4">
                  <c:v>172</c:v>
                </c:pt>
                <c:pt idx="5">
                  <c:v>#N/A</c:v>
                </c:pt>
                <c:pt idx="6">
                  <c:v>#N/A</c:v>
                </c:pt>
                <c:pt idx="7">
                  <c:v>159</c:v>
                </c:pt>
                <c:pt idx="8">
                  <c:v>#N/A</c:v>
                </c:pt>
                <c:pt idx="9">
                  <c:v>#N/A</c:v>
                </c:pt>
                <c:pt idx="10">
                  <c:v>169</c:v>
                </c:pt>
                <c:pt idx="11">
                  <c:v>#N/A</c:v>
                </c:pt>
                <c:pt idx="12">
                  <c:v>#N/A</c:v>
                </c:pt>
                <c:pt idx="13">
                  <c:v>248</c:v>
                </c:pt>
                <c:pt idx="14">
                  <c:v>#N/A</c:v>
                </c:pt>
              </c:numCache>
            </c:numRef>
          </c:val>
          <c:smooth val="0"/>
          <c:extLst xmlns:c16r2="http://schemas.microsoft.com/office/drawing/2015/06/chart">
            <c:ext xmlns:c16="http://schemas.microsoft.com/office/drawing/2014/chart" uri="{C3380CC4-5D6E-409C-BE32-E72D297353CC}">
              <c16:uniqueId val="{00000008-282D-4090-B2EE-E7B140B3BE74}"/>
            </c:ext>
          </c:extLst>
        </c:ser>
        <c:dLbls>
          <c:showLegendKey val="0"/>
          <c:showVal val="0"/>
          <c:showCatName val="0"/>
          <c:showSerName val="0"/>
          <c:showPercent val="0"/>
          <c:showBubbleSize val="0"/>
        </c:dLbls>
        <c:marker val="1"/>
        <c:smooth val="0"/>
        <c:axId val="506344264"/>
        <c:axId val="480983848"/>
      </c:lineChart>
      <c:catAx>
        <c:axId val="50634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3848"/>
        <c:crosses val="autoZero"/>
        <c:auto val="1"/>
        <c:lblAlgn val="ctr"/>
        <c:lblOffset val="100"/>
        <c:tickLblSkip val="1"/>
        <c:tickMarkSkip val="1"/>
        <c:noMultiLvlLbl val="0"/>
      </c:catAx>
      <c:valAx>
        <c:axId val="480983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8747</c:v>
                </c:pt>
                <c:pt idx="5">
                  <c:v>9127</c:v>
                </c:pt>
                <c:pt idx="8">
                  <c:v>9393</c:v>
                </c:pt>
                <c:pt idx="11">
                  <c:v>9176</c:v>
                </c:pt>
                <c:pt idx="14">
                  <c:v>9106</c:v>
                </c:pt>
              </c:numCache>
            </c:numRef>
          </c:val>
          <c:extLst xmlns:c16r2="http://schemas.microsoft.com/office/drawing/2015/06/chart">
            <c:ext xmlns:c16="http://schemas.microsoft.com/office/drawing/2014/chart" uri="{C3380CC4-5D6E-409C-BE32-E72D297353CC}">
              <c16:uniqueId val="{00000000-47FC-402E-8391-067E0C1CCE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5599</c:v>
                </c:pt>
                <c:pt idx="5">
                  <c:v>5513</c:v>
                </c:pt>
                <c:pt idx="8">
                  <c:v>5194</c:v>
                </c:pt>
                <c:pt idx="11">
                  <c:v>4292</c:v>
                </c:pt>
                <c:pt idx="14">
                  <c:v>3916</c:v>
                </c:pt>
              </c:numCache>
            </c:numRef>
          </c:val>
          <c:extLst xmlns:c16r2="http://schemas.microsoft.com/office/drawing/2015/06/chart">
            <c:ext xmlns:c16="http://schemas.microsoft.com/office/drawing/2014/chart" uri="{C3380CC4-5D6E-409C-BE32-E72D297353CC}">
              <c16:uniqueId val="{00000001-47FC-402E-8391-067E0C1CCE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1913</c:v>
                </c:pt>
                <c:pt idx="5">
                  <c:v>3158</c:v>
                </c:pt>
                <c:pt idx="8">
                  <c:v>3170</c:v>
                </c:pt>
                <c:pt idx="11">
                  <c:v>2822</c:v>
                </c:pt>
                <c:pt idx="14">
                  <c:v>2722</c:v>
                </c:pt>
              </c:numCache>
            </c:numRef>
          </c:val>
          <c:extLst xmlns:c16r2="http://schemas.microsoft.com/office/drawing/2015/06/chart">
            <c:ext xmlns:c16="http://schemas.microsoft.com/office/drawing/2014/chart" uri="{C3380CC4-5D6E-409C-BE32-E72D297353CC}">
              <c16:uniqueId val="{00000002-47FC-402E-8391-067E0C1CCE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FC-402E-8391-067E0C1CCE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FC-402E-8391-067E0C1CCE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29</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5-47FC-402E-8391-067E0C1CCE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2602</c:v>
                </c:pt>
                <c:pt idx="3">
                  <c:v>2590</c:v>
                </c:pt>
                <c:pt idx="6">
                  <c:v>2492</c:v>
                </c:pt>
                <c:pt idx="9">
                  <c:v>2358</c:v>
                </c:pt>
                <c:pt idx="12">
                  <c:v>2308</c:v>
                </c:pt>
              </c:numCache>
            </c:numRef>
          </c:val>
          <c:extLst xmlns:c16r2="http://schemas.microsoft.com/office/drawing/2015/06/chart">
            <c:ext xmlns:c16="http://schemas.microsoft.com/office/drawing/2014/chart" uri="{C3380CC4-5D6E-409C-BE32-E72D297353CC}">
              <c16:uniqueId val="{00000006-47FC-402E-8391-067E0C1CCE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4128</c:v>
                </c:pt>
                <c:pt idx="3">
                  <c:v>4731</c:v>
                </c:pt>
                <c:pt idx="6">
                  <c:v>5342</c:v>
                </c:pt>
                <c:pt idx="9">
                  <c:v>5171</c:v>
                </c:pt>
                <c:pt idx="12">
                  <c:v>4913</c:v>
                </c:pt>
              </c:numCache>
            </c:numRef>
          </c:val>
          <c:extLst xmlns:c16r2="http://schemas.microsoft.com/office/drawing/2015/06/chart">
            <c:ext xmlns:c16="http://schemas.microsoft.com/office/drawing/2014/chart" uri="{C3380CC4-5D6E-409C-BE32-E72D297353CC}">
              <c16:uniqueId val="{00000007-47FC-402E-8391-067E0C1CCE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1491</c:v>
                </c:pt>
                <c:pt idx="3">
                  <c:v>1797</c:v>
                </c:pt>
                <c:pt idx="6">
                  <c:v>1954</c:v>
                </c:pt>
                <c:pt idx="9">
                  <c:v>1923</c:v>
                </c:pt>
                <c:pt idx="12">
                  <c:v>1551</c:v>
                </c:pt>
              </c:numCache>
            </c:numRef>
          </c:val>
          <c:extLst xmlns:c16r2="http://schemas.microsoft.com/office/drawing/2015/06/chart">
            <c:ext xmlns:c16="http://schemas.microsoft.com/office/drawing/2014/chart" uri="{C3380CC4-5D6E-409C-BE32-E72D297353CC}">
              <c16:uniqueId val="{00000008-47FC-402E-8391-067E0C1CCE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749</c:v>
                </c:pt>
                <c:pt idx="3">
                  <c:v>698</c:v>
                </c:pt>
                <c:pt idx="6">
                  <c:v>600</c:v>
                </c:pt>
                <c:pt idx="9">
                  <c:v>495</c:v>
                </c:pt>
                <c:pt idx="12">
                  <c:v>395</c:v>
                </c:pt>
              </c:numCache>
            </c:numRef>
          </c:val>
          <c:extLst xmlns:c16r2="http://schemas.microsoft.com/office/drawing/2015/06/chart">
            <c:ext xmlns:c16="http://schemas.microsoft.com/office/drawing/2014/chart" uri="{C3380CC4-5D6E-409C-BE32-E72D297353CC}">
              <c16:uniqueId val="{00000009-47FC-402E-8391-067E0C1CCE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8269</c:v>
                </c:pt>
                <c:pt idx="3">
                  <c:v>8716</c:v>
                </c:pt>
                <c:pt idx="6">
                  <c:v>9481</c:v>
                </c:pt>
                <c:pt idx="9">
                  <c:v>10033</c:v>
                </c:pt>
                <c:pt idx="12">
                  <c:v>10601</c:v>
                </c:pt>
              </c:numCache>
            </c:numRef>
          </c:val>
          <c:extLst xmlns:c16r2="http://schemas.microsoft.com/office/drawing/2015/06/chart">
            <c:ext xmlns:c16="http://schemas.microsoft.com/office/drawing/2014/chart" uri="{C3380CC4-5D6E-409C-BE32-E72D297353CC}">
              <c16:uniqueId val="{0000000A-47FC-402E-8391-067E0C1CCE85}"/>
            </c:ext>
          </c:extLst>
        </c:ser>
        <c:dLbls>
          <c:showLegendKey val="0"/>
          <c:showVal val="0"/>
          <c:showCatName val="0"/>
          <c:showSerName val="0"/>
          <c:showPercent val="0"/>
          <c:showBubbleSize val="0"/>
        </c:dLbls>
        <c:gapWidth val="100"/>
        <c:overlap val="100"/>
        <c:axId val="480986200"/>
        <c:axId val="480981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1010</c:v>
                </c:pt>
                <c:pt idx="2">
                  <c:v>#N/A</c:v>
                </c:pt>
                <c:pt idx="3">
                  <c:v>#N/A</c:v>
                </c:pt>
                <c:pt idx="4">
                  <c:v>739</c:v>
                </c:pt>
                <c:pt idx="5">
                  <c:v>#N/A</c:v>
                </c:pt>
                <c:pt idx="6">
                  <c:v>#N/A</c:v>
                </c:pt>
                <c:pt idx="7">
                  <c:v>2113</c:v>
                </c:pt>
                <c:pt idx="8">
                  <c:v>#N/A</c:v>
                </c:pt>
                <c:pt idx="9">
                  <c:v>#N/A</c:v>
                </c:pt>
                <c:pt idx="10">
                  <c:v>3690</c:v>
                </c:pt>
                <c:pt idx="11">
                  <c:v>#N/A</c:v>
                </c:pt>
                <c:pt idx="12">
                  <c:v>#N/A</c:v>
                </c:pt>
                <c:pt idx="13">
                  <c:v>4024</c:v>
                </c:pt>
                <c:pt idx="14">
                  <c:v>#N/A</c:v>
                </c:pt>
              </c:numCache>
            </c:numRef>
          </c:val>
          <c:smooth val="0"/>
          <c:extLst xmlns:c16r2="http://schemas.microsoft.com/office/drawing/2015/06/chart">
            <c:ext xmlns:c16="http://schemas.microsoft.com/office/drawing/2014/chart" uri="{C3380CC4-5D6E-409C-BE32-E72D297353CC}">
              <c16:uniqueId val="{0000000B-47FC-402E-8391-067E0C1CCE85}"/>
            </c:ext>
          </c:extLst>
        </c:ser>
        <c:dLbls>
          <c:showLegendKey val="0"/>
          <c:showVal val="0"/>
          <c:showCatName val="0"/>
          <c:showSerName val="0"/>
          <c:showPercent val="0"/>
          <c:showBubbleSize val="0"/>
        </c:dLbls>
        <c:marker val="1"/>
        <c:smooth val="0"/>
        <c:axId val="480986200"/>
        <c:axId val="480981888"/>
      </c:lineChart>
      <c:catAx>
        <c:axId val="48098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1888"/>
        <c:crosses val="autoZero"/>
        <c:auto val="1"/>
        <c:lblAlgn val="ctr"/>
        <c:lblOffset val="100"/>
        <c:tickLblSkip val="1"/>
        <c:tickMarkSkip val="1"/>
        <c:noMultiLvlLbl val="0"/>
      </c:catAx>
      <c:valAx>
        <c:axId val="48098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980</c:v>
                </c:pt>
                <c:pt idx="1">
                  <c:v>800</c:v>
                </c:pt>
                <c:pt idx="2">
                  <c:v>650</c:v>
                </c:pt>
              </c:numCache>
            </c:numRef>
          </c:val>
          <c:extLst xmlns:c16r2="http://schemas.microsoft.com/office/drawing/2015/06/chart">
            <c:ext xmlns:c16="http://schemas.microsoft.com/office/drawing/2014/chart" uri="{C3380CC4-5D6E-409C-BE32-E72D297353CC}">
              <c16:uniqueId val="{00000000-BE15-491A-B92A-BBE94C211C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BE15-491A-B92A-BBE94C211C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1153</c:v>
                </c:pt>
                <c:pt idx="1">
                  <c:v>1032</c:v>
                </c:pt>
                <c:pt idx="2">
                  <c:v>1086</c:v>
                </c:pt>
              </c:numCache>
            </c:numRef>
          </c:val>
          <c:extLst xmlns:c16r2="http://schemas.microsoft.com/office/drawing/2015/06/chart">
            <c:ext xmlns:c16="http://schemas.microsoft.com/office/drawing/2014/chart" uri="{C3380CC4-5D6E-409C-BE32-E72D297353CC}">
              <c16:uniqueId val="{00000002-BE15-491A-B92A-BBE94C211CB7}"/>
            </c:ext>
          </c:extLst>
        </c:ser>
        <c:dLbls>
          <c:showLegendKey val="0"/>
          <c:showVal val="0"/>
          <c:showCatName val="0"/>
          <c:showSerName val="0"/>
          <c:showPercent val="0"/>
          <c:showBubbleSize val="0"/>
        </c:dLbls>
        <c:gapWidth val="120"/>
        <c:overlap val="100"/>
        <c:axId val="480986984"/>
        <c:axId val="480983064"/>
      </c:barChart>
      <c:catAx>
        <c:axId val="48098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83064"/>
        <c:crosses val="autoZero"/>
        <c:auto val="1"/>
        <c:lblAlgn val="ctr"/>
        <c:lblOffset val="100"/>
        <c:tickLblSkip val="1"/>
        <c:tickMarkSkip val="1"/>
        <c:noMultiLvlLbl val="0"/>
      </c:catAx>
      <c:valAx>
        <c:axId val="480983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8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D4-4394-8832-15B4D31AA465}"/>
                </c:ext>
                <c:ext xmlns:c15="http://schemas.microsoft.com/office/drawing/2012/chart" uri="{CE6537A1-D6FC-4f65-9D91-7224C49458BB}">
                  <c15:dlblFieldTable>
                    <c15:dlblFTEntry>
                      <c15:txfldGUID>{8492047E-BF6D-4429-9D40-69B42F223AB7}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D4-4394-8832-15B4D31AA465}"/>
                </c:ext>
                <c:ext xmlns:c15="http://schemas.microsoft.com/office/drawing/2012/chart" uri="{CE6537A1-D6FC-4f65-9D91-7224C49458BB}">
                  <c15:dlblFieldTable>
                    <c15:dlblFTEntry>
                      <c15:txfldGUID>{F3E36D7E-7B8F-4813-B9B9-7A82E7192700}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D4-4394-8832-15B4D31AA465}"/>
                </c:ext>
                <c:ext xmlns:c15="http://schemas.microsoft.com/office/drawing/2012/chart" uri="{CE6537A1-D6FC-4f65-9D91-7224C49458BB}">
                  <c15:dlblFieldTable>
                    <c15:dlblFTEntry>
                      <c15:txfldGUID>{E17192A2-E28E-4440-BDD8-950EFE8FB1D7}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D4-4394-8832-15B4D31AA465}"/>
                </c:ext>
                <c:ext xmlns:c15="http://schemas.microsoft.com/office/drawing/2012/chart" uri="{CE6537A1-D6FC-4f65-9D91-7224C49458BB}">
                  <c15:dlblFieldTable>
                    <c15:dlblFTEntry>
                      <c15:txfldGUID>{E03EB28A-DB0A-4246-A7F7-A33187CE459D}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D4-4394-8832-15B4D31AA465}"/>
                </c:ext>
                <c:ext xmlns:c15="http://schemas.microsoft.com/office/drawing/2012/chart" uri="{CE6537A1-D6FC-4f65-9D91-7224C49458BB}">
                  <c15:dlblFieldTable>
                    <c15:dlblFTEntry>
                      <c15:txfldGUID>{E673DFB1-B31D-46DB-B284-D7156C0911A9}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D4-4394-8832-15B4D31AA465}"/>
                </c:ext>
                <c:ext xmlns:c15="http://schemas.microsoft.com/office/drawing/2012/chart" uri="{CE6537A1-D6FC-4f65-9D91-7224C49458BB}">
                  <c15:dlblFieldTable>
                    <c15:dlblFTEntry>
                      <c15:txfldGUID>{D367B0A0-65F7-4A37-93CB-DE565AA0551B}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D4-4394-8832-15B4D31AA465}"/>
                </c:ext>
                <c:ext xmlns:c15="http://schemas.microsoft.com/office/drawing/2012/chart" uri="{CE6537A1-D6FC-4f65-9D91-7224C49458BB}">
                  <c15:dlblFieldTable>
                    <c15:dlblFTEntry>
                      <c15:txfldGUID>{276B231B-0AAB-40A2-A3E9-DD38705BA2C7}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D4-4394-8832-15B4D31AA465}"/>
                </c:ext>
                <c:ext xmlns:c15="http://schemas.microsoft.com/office/drawing/2012/chart" uri="{CE6537A1-D6FC-4f65-9D91-7224C49458BB}">
                  <c15:dlblFieldTable>
                    <c15:dlblFTEntry>
                      <c15:txfldGUID>{E91DD0D4-963F-43EE-9112-78EE90A38DA4}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D4-4394-8832-15B4D31AA465}"/>
                </c:ext>
                <c:ext xmlns:c15="http://schemas.microsoft.com/office/drawing/2012/chart" uri="{CE6537A1-D6FC-4f65-9D91-7224C49458BB}">
                  <c15:dlblFieldTable>
                    <c15:dlblFTEntry>
                      <c15:txfldGUID>{6C1C5C2F-7193-4299-95F5-8FB58142DBB4}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65.400000000000006</c:v>
                </c:pt>
                <c:pt idx="16">
                  <c:v>65.599999999999994</c:v>
                </c:pt>
                <c:pt idx="24">
                  <c:v>66.099999999999994</c:v>
                </c:pt>
                <c:pt idx="32">
                  <c:v>67.5</c:v>
                </c:pt>
              </c:numCache>
            </c:numRef>
          </c:xVal>
          <c:yVal>
            <c:numRef>
              <c:f>公会計指標分析・財政指標組合せ分析表!$BP$51:$DC$51</c:f>
              <c:numCache>
                <c:formatCode>#,##0.0;"▲ "#,##0.0</c:formatCode>
                <c:ptCount val="40"/>
                <c:pt idx="0">
                  <c:v>20.5</c:v>
                </c:pt>
                <c:pt idx="8">
                  <c:v>15.2</c:v>
                </c:pt>
                <c:pt idx="16">
                  <c:v>43.4</c:v>
                </c:pt>
                <c:pt idx="24">
                  <c:v>76.3</c:v>
                </c:pt>
                <c:pt idx="32">
                  <c:v>79.099999999999994</c:v>
                </c:pt>
              </c:numCache>
            </c:numRef>
          </c:yVal>
          <c:smooth val="0"/>
          <c:extLst xmlns:c16r2="http://schemas.microsoft.com/office/drawing/2015/06/chart">
            <c:ext xmlns:c16="http://schemas.microsoft.com/office/drawing/2014/chart" uri="{C3380CC4-5D6E-409C-BE32-E72D297353CC}">
              <c16:uniqueId val="{00000009-3BD4-4394-8832-15B4D31AA4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D4-4394-8832-15B4D31AA465}"/>
                </c:ext>
                <c:ext xmlns:c15="http://schemas.microsoft.com/office/drawing/2012/chart" uri="{CE6537A1-D6FC-4f65-9D91-7224C49458BB}">
                  <c15:dlblFieldTable>
                    <c15:dlblFTEntry>
                      <c15:txfldGUID>{07597798-4B9B-4CA9-AEE5-146DA14BC352}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D4-4394-8832-15B4D31AA465}"/>
                </c:ext>
                <c:ext xmlns:c15="http://schemas.microsoft.com/office/drawing/2012/chart" uri="{CE6537A1-D6FC-4f65-9D91-7224C49458BB}">
                  <c15:dlblFieldTable>
                    <c15:dlblFTEntry>
                      <c15:txfldGUID>{99A1219C-85C6-4F4D-83CE-F54C14025978}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D4-4394-8832-15B4D31AA465}"/>
                </c:ext>
                <c:ext xmlns:c15="http://schemas.microsoft.com/office/drawing/2012/chart" uri="{CE6537A1-D6FC-4f65-9D91-7224C49458BB}">
                  <c15:dlblFieldTable>
                    <c15:dlblFTEntry>
                      <c15:txfldGUID>{8B68537F-B8EB-490D-90DD-0ABB9D8970DC}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D4-4394-8832-15B4D31AA465}"/>
                </c:ext>
                <c:ext xmlns:c15="http://schemas.microsoft.com/office/drawing/2012/chart" uri="{CE6537A1-D6FC-4f65-9D91-7224C49458BB}">
                  <c15:dlblFieldTable>
                    <c15:dlblFTEntry>
                      <c15:txfldGUID>{E42E86B2-3EA8-4033-ADC7-910A47208A76}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D4-4394-8832-15B4D31AA465}"/>
                </c:ext>
                <c:ext xmlns:c15="http://schemas.microsoft.com/office/drawing/2012/chart" uri="{CE6537A1-D6FC-4f65-9D91-7224C49458BB}">
                  <c15:dlblFieldTable>
                    <c15:dlblFTEntry>
                      <c15:txfldGUID>{E29AB453-16C4-448A-8EBE-EB368690CB55}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D4-4394-8832-15B4D31AA465}"/>
                </c:ext>
                <c:ext xmlns:c15="http://schemas.microsoft.com/office/drawing/2012/chart" uri="{CE6537A1-D6FC-4f65-9D91-7224C49458BB}">
                  <c15:dlblFieldTable>
                    <c15:dlblFTEntry>
                      <c15:txfldGUID>{288B3B9A-D936-48C7-AB7C-7DEC404A8514}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D4-4394-8832-15B4D31AA465}"/>
                </c:ext>
                <c:ext xmlns:c15="http://schemas.microsoft.com/office/drawing/2012/chart" uri="{CE6537A1-D6FC-4f65-9D91-7224C49458BB}">
                  <c15:dlblFieldTable>
                    <c15:dlblFTEntry>
                      <c15:txfldGUID>{66E0A8F4-FE6C-4FD3-A0A6-9CC3A852244F}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D4-4394-8832-15B4D31AA465}"/>
                </c:ext>
                <c:ext xmlns:c15="http://schemas.microsoft.com/office/drawing/2012/chart" uri="{CE6537A1-D6FC-4f65-9D91-7224C49458BB}">
                  <c15:dlblFieldTable>
                    <c15:dlblFTEntry>
                      <c15:txfldGUID>{736D00E7-D6CE-4A42-85AE-C5DB8E583C2F}</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D4-4394-8832-15B4D31AA465}"/>
                </c:ext>
                <c:ext xmlns:c15="http://schemas.microsoft.com/office/drawing/2012/chart" uri="{CE6537A1-D6FC-4f65-9D91-7224C49458BB}">
                  <c15:dlblFieldTable>
                    <c15:dlblFTEntry>
                      <c15:txfldGUID>{76F6D801-6089-45E3-A1D9-495C5AE72EEA}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3BD4-4394-8832-15B4D31AA465}"/>
            </c:ext>
          </c:extLst>
        </c:ser>
        <c:dLbls>
          <c:showLegendKey val="0"/>
          <c:showVal val="1"/>
          <c:showCatName val="0"/>
          <c:showSerName val="0"/>
          <c:showPercent val="0"/>
          <c:showBubbleSize val="0"/>
        </c:dLbls>
        <c:axId val="480981104"/>
        <c:axId val="480984240"/>
      </c:scatterChart>
      <c:valAx>
        <c:axId val="480981104"/>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4240"/>
        <c:crosses val="autoZero"/>
        <c:crossBetween val="midCat"/>
      </c:valAx>
      <c:valAx>
        <c:axId val="48098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1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D3-481E-8C73-D2B80131D69B}"/>
                </c:ext>
                <c:ext xmlns:c15="http://schemas.microsoft.com/office/drawing/2012/chart" uri="{CE6537A1-D6FC-4f65-9D91-7224C49458BB}">
                  <c15:dlblFieldTable>
                    <c15:dlblFTEntry>
                      <c15:txfldGUID>{928A0F14-4722-47A1-B322-9F573A7D29DE}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D3-481E-8C73-D2B80131D69B}"/>
                </c:ext>
                <c:ext xmlns:c15="http://schemas.microsoft.com/office/drawing/2012/chart" uri="{CE6537A1-D6FC-4f65-9D91-7224C49458BB}">
                  <c15:dlblFieldTable>
                    <c15:dlblFTEntry>
                      <c15:txfldGUID>{63AB4E8C-0387-40D7-A1E7-27F6E3772EC3}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D3-481E-8C73-D2B80131D69B}"/>
                </c:ext>
                <c:ext xmlns:c15="http://schemas.microsoft.com/office/drawing/2012/chart" uri="{CE6537A1-D6FC-4f65-9D91-7224C49458BB}">
                  <c15:dlblFieldTable>
                    <c15:dlblFTEntry>
                      <c15:txfldGUID>{87EED677-820A-451C-A8D9-2BE4C3E9DFFF}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D3-481E-8C73-D2B80131D69B}"/>
                </c:ext>
                <c:ext xmlns:c15="http://schemas.microsoft.com/office/drawing/2012/chart" uri="{CE6537A1-D6FC-4f65-9D91-7224C49458BB}">
                  <c15:dlblFieldTable>
                    <c15:dlblFTEntry>
                      <c15:txfldGUID>{EC9CE126-500B-4068-A21B-3900FFE667AF}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D3-481E-8C73-D2B80131D69B}"/>
                </c:ext>
                <c:ext xmlns:c15="http://schemas.microsoft.com/office/drawing/2012/chart" uri="{CE6537A1-D6FC-4f65-9D91-7224C49458BB}">
                  <c15:dlblFieldTable>
                    <c15:dlblFTEntry>
                      <c15:txfldGUID>{AEBCF748-71EB-4A95-B1D1-C5B8B39285A9}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D3-481E-8C73-D2B80131D69B}"/>
                </c:ext>
                <c:ext xmlns:c15="http://schemas.microsoft.com/office/drawing/2012/chart" uri="{CE6537A1-D6FC-4f65-9D91-7224C49458BB}">
                  <c15:dlblFieldTable>
                    <c15:dlblFTEntry>
                      <c15:txfldGUID>{07B865AF-2B0B-494F-B43D-B1476D00AEE8}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D3-481E-8C73-D2B80131D69B}"/>
                </c:ext>
                <c:ext xmlns:c15="http://schemas.microsoft.com/office/drawing/2012/chart" uri="{CE6537A1-D6FC-4f65-9D91-7224C49458BB}">
                  <c15:dlblFieldTable>
                    <c15:dlblFTEntry>
                      <c15:txfldGUID>{7C7C5ECB-C165-4059-9852-458EB8458123}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D3-481E-8C73-D2B80131D69B}"/>
                </c:ext>
                <c:ext xmlns:c15="http://schemas.microsoft.com/office/drawing/2012/chart" uri="{CE6537A1-D6FC-4f65-9D91-7224C49458BB}">
                  <c15:dlblFieldTable>
                    <c15:dlblFTEntry>
                      <c15:txfldGUID>{21121891-7A26-4A15-B679-23B691A69DA0}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D3-481E-8C73-D2B80131D69B}"/>
                </c:ext>
                <c:ext xmlns:c15="http://schemas.microsoft.com/office/drawing/2012/chart" uri="{CE6537A1-D6FC-4f65-9D91-7224C49458BB}">
                  <c15:dlblFieldTable>
                    <c15:dlblFTEntry>
                      <c15:txfldGUID>{18E65560-C664-49A4-9A7F-6E010A994156}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1.6</c:v>
                </c:pt>
                <c:pt idx="16">
                  <c:v>2.5</c:v>
                </c:pt>
                <c:pt idx="24">
                  <c:v>3.4</c:v>
                </c:pt>
                <c:pt idx="32">
                  <c:v>3.8</c:v>
                </c:pt>
              </c:numCache>
            </c:numRef>
          </c:xVal>
          <c:yVal>
            <c:numRef>
              <c:f>公会計指標分析・財政指標組合せ分析表!$BP$73:$DC$73</c:f>
              <c:numCache>
                <c:formatCode>#,##0.0;"▲ "#,##0.0</c:formatCode>
                <c:ptCount val="40"/>
                <c:pt idx="0">
                  <c:v>20.5</c:v>
                </c:pt>
                <c:pt idx="8">
                  <c:v>15.2</c:v>
                </c:pt>
                <c:pt idx="16">
                  <c:v>43.4</c:v>
                </c:pt>
                <c:pt idx="24">
                  <c:v>76.3</c:v>
                </c:pt>
                <c:pt idx="32">
                  <c:v>79.099999999999994</c:v>
                </c:pt>
              </c:numCache>
            </c:numRef>
          </c:yVal>
          <c:smooth val="0"/>
          <c:extLst xmlns:c16r2="http://schemas.microsoft.com/office/drawing/2015/06/chart">
            <c:ext xmlns:c16="http://schemas.microsoft.com/office/drawing/2014/chart" uri="{C3380CC4-5D6E-409C-BE32-E72D297353CC}">
              <c16:uniqueId val="{00000009-6AD3-481E-8C73-D2B80131D6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507128878757345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D3-481E-8C73-D2B80131D69B}"/>
                </c:ext>
                <c:ext xmlns:c15="http://schemas.microsoft.com/office/drawing/2012/chart" uri="{CE6537A1-D6FC-4f65-9D91-7224C49458BB}">
                  <c15:dlblFieldTable>
                    <c15:dlblFTEntry>
                      <c15:txfldGUID>{4E24354C-5793-41EB-B3BF-07817CE4671A}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D3-481E-8C73-D2B80131D69B}"/>
                </c:ext>
                <c:ext xmlns:c15="http://schemas.microsoft.com/office/drawing/2012/chart" uri="{CE6537A1-D6FC-4f65-9D91-7224C49458BB}">
                  <c15:dlblFieldTable>
                    <c15:dlblFTEntry>
                      <c15:txfldGUID>{E84A7B6C-549B-4BDE-8730-D93190FC4F7D}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D3-481E-8C73-D2B80131D69B}"/>
                </c:ext>
                <c:ext xmlns:c15="http://schemas.microsoft.com/office/drawing/2012/chart" uri="{CE6537A1-D6FC-4f65-9D91-7224C49458BB}">
                  <c15:dlblFieldTable>
                    <c15:dlblFTEntry>
                      <c15:txfldGUID>{D7A722BE-CB3B-4B1F-9132-5A360EF0EA3F}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D3-481E-8C73-D2B80131D69B}"/>
                </c:ext>
                <c:ext xmlns:c15="http://schemas.microsoft.com/office/drawing/2012/chart" uri="{CE6537A1-D6FC-4f65-9D91-7224C49458BB}">
                  <c15:dlblFieldTable>
                    <c15:dlblFTEntry>
                      <c15:txfldGUID>{DB169893-2CCB-4229-8EE3-D8B332A8F144}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D3-481E-8C73-D2B80131D69B}"/>
                </c:ext>
                <c:ext xmlns:c15="http://schemas.microsoft.com/office/drawing/2012/chart" uri="{CE6537A1-D6FC-4f65-9D91-7224C49458BB}">
                  <c15:dlblFieldTable>
                    <c15:dlblFTEntry>
                      <c15:txfldGUID>{E4603345-DB76-48F3-A418-1C2B08F42D5D}</c15:txfldGUID>
                      <c15:f>#REF!</c15:f>
                      <c15:dlblFieldTableCache>
                        <c:ptCount val="1"/>
                        <c:pt idx="0">
                          <c:v>#REF!</c:v>
                        </c:pt>
                      </c15:dlblFieldTableCache>
                    </c15:dlblFTEntry>
                  </c15:dlblFieldTable>
                  <c15:showDataLabelsRange val="0"/>
                </c:ext>
              </c:extLst>
            </c:dLbl>
            <c:dLbl>
              <c:idx val="8"/>
              <c:layout>
                <c:manualLayout>
                  <c:x val="-1.8235628084250027E-2"/>
                  <c:y val="-4.159528654907470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D3-481E-8C73-D2B80131D69B}"/>
                </c:ext>
                <c:ext xmlns:c15="http://schemas.microsoft.com/office/drawing/2012/chart" uri="{CE6537A1-D6FC-4f65-9D91-7224C49458BB}">
                  <c15:dlblFieldTable>
                    <c15:dlblFTEntry>
                      <c15:txfldGUID>{AFB1AEAA-F7E1-4321-8B33-8120274BCC0B}</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9.978580827408868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D3-481E-8C73-D2B80131D69B}"/>
                </c:ext>
                <c:ext xmlns:c15="http://schemas.microsoft.com/office/drawing/2012/chart" uri="{CE6537A1-D6FC-4f65-9D91-7224C49458BB}">
                  <c15:dlblFieldTable>
                    <c15:dlblFTEntry>
                      <c15:txfldGUID>{502E698B-CF5F-412B-A45E-94F4C61C242D}</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7.467153729655381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D3-481E-8C73-D2B80131D69B}"/>
                </c:ext>
                <c:ext xmlns:c15="http://schemas.microsoft.com/office/drawing/2012/chart" uri="{CE6537A1-D6FC-4f65-9D91-7224C49458BB}">
                  <c15:dlblFieldTable>
                    <c15:dlblFTEntry>
                      <c15:txfldGUID>{F213FE23-72DD-4774-883D-F8EEC3DDC574}</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7.095897204410966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D3-481E-8C73-D2B80131D69B}"/>
                </c:ext>
                <c:ext xmlns:c15="http://schemas.microsoft.com/office/drawing/2012/chart" uri="{CE6537A1-D6FC-4f65-9D91-7224C49458BB}">
                  <c15:dlblFieldTable>
                    <c15:dlblFTEntry>
                      <c15:txfldGUID>{D75803E5-396D-412E-9EEB-3C7922E98522}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6AD3-481E-8C73-D2B80131D69B}"/>
            </c:ext>
          </c:extLst>
        </c:ser>
        <c:dLbls>
          <c:showLegendKey val="0"/>
          <c:showVal val="1"/>
          <c:showCatName val="0"/>
          <c:showSerName val="0"/>
          <c:showPercent val="0"/>
          <c:showBubbleSize val="0"/>
        </c:dLbls>
        <c:axId val="480985024"/>
        <c:axId val="480987376"/>
      </c:scatterChart>
      <c:valAx>
        <c:axId val="480985024"/>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7376"/>
        <c:crosses val="autoZero"/>
        <c:crossBetween val="midCat"/>
      </c:valAx>
      <c:valAx>
        <c:axId val="480987376"/>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5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組合等が起こした地方債の元利償還金に対する負担金の大幅な増加は、湯河原町真鶴町衛生組合の公債費に対する負担金の増加によるものであると考える。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満期一括償還の財源としての減債基金は該当なし。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の負担額や支出予定額の増により将来負担額は上昇傾向にある。今後、湯河原町真鶴町衛生組合に対しての公債費負担金の増加が見込まれることや基金の取り崩しなどが予想され、さらに増加が予想されるため、今後も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神奈川県湯河原町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まちづくり寄附金の増加に伴うまちづくり基金の増などにより基金は増加していたが、今年度は財政調整基金の取り崩しや、万葉公園等再整備事業などへ基金繰入金を充てたことで減少している。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今後も利子分を積み立てていきながら、必要に応じて積立、取り崩しを行っていく。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・公共施設等総合管理計画推進基金：町の所有する公共施設等について、更新、統廃合及び長寿命化など総合的な管理計画を推進するための基金。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・まちづくり基金：まちづくり寄附金に伴う積立金。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・防災基金：安全・安心なまちづくりに係る事業並びに災害時の復旧事業及び災害の復興事業に活用するための基金。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・新型コロナウイルス感染症対策基金：新型コロナウイルス感染症の対策に必要な資金に充てるための基金。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・社会福祉基金：湯河原町が行う社会福祉事業の資金に充てるための基金。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公共施設等総合管理計画推進基金については、地域会館改修事業などに充当したため減額となっている。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まちづくり基金については、まちづくり寄附のクレジット払い受付を始めたことから寄附額が増えたことにより、積立額も増加している。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公共施設等総合管理計画推進基金は今後も、公共施設の管理の必要などに伴い取り崩ししていくと思われる。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まちづくり寄附金は寄附をいただく際、使用事業の使途を選んでいただいているため、あてはまる事業に伴い取り崩していく予定である。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月末で廃止予定である。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湯河原町真鶴町衛生組合に対する負担金が増加することが予想されてたので、それに備え財政調整基金を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億円を目標に積立てていた。今年度は２憶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万円の取り崩しを行い、残高は６億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年から衛生組合の元金の償還がはじまったので、これからは財源調整するためにも取り崩す予定。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減債基金より町債の支払いはするつもりは当面ないが、利子の積立てをしている。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今後も動かす予定はない。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F270A99F-F6EB-46E8-9ADE-D60F3EEF1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D9552CA-BF3A-443F-AFD2-8DD80F9E6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23C55BE0-FBBA-46FE-8A0D-88865D1571E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EE3C991C-3546-4EE2-BCDD-8DA1EA0A6AD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43ADFB54-A22F-4E79-A197-62A2DD169ED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64EFC1C-F0AD-4E47-A927-8F4394F421B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6296D4A2-1074-4254-B1A6-AA1941C41F3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F4E4E867-651B-4226-A6F8-D815303A9F1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1D33F962-A2D3-433D-B8F0-0E7C5C21CD4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4F2C1829-E99D-4142-87E1-AA01FC3D84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D0C9EB08-EAB6-47B7-BA35-3D4AB2CA98C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41C474F9-DF2F-47F4-A3E2-6941B5C69B6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24,142
40.97
13,428,251
12,990,603
355,479
5,772,952
10,601,144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D8D0742C-D7E5-4520-A543-2F0CB94532F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2E9C4553-29DE-467F-939C-4B210DC4B0C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767691-62D5-465A-B6DB-67D6711EB64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F3DA5359-F561-4794-ACA9-07C593285F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8B662F48-FB91-4CAA-98C2-E0331F4692E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52C04336-CD0E-4312-9E9B-BD48FCD7364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67E79388-05F8-4E06-B60F-1779B150F7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36A2E9C7-2C30-4937-A42E-3DE3D7F426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F90AA529-AA3A-4AE9-96F3-202B9E1512B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C1C06216-5FBB-482F-949D-88FEC4151A9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282A95F3-965A-4547-B9DA-7CDCAC92F9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AF2D77C3-AB1F-4592-A7CF-5CA14E10FE5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60347833-BA13-42F4-AB24-E8D39E6D1CD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897BBFD1-3EC6-424C-91D3-93351F17607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AFEC6F03-2A63-4063-9452-4E4911A8DB1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5FD57123-06AD-4BBE-A04A-E20604A2BC1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BEE85A77-FF45-4E01-A407-AA2C967215D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5BB23DFA-6EAA-4CC6-9077-0FF70584FA7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6713DFA6-48F0-42E1-AEA6-25ABC952E04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99E9C661-8721-4C5A-9434-ACCD40A80AB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09086037-421B-41B2-90C1-197E2125BE9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E9ECB95F-1348-444C-8006-C0925B09549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78E32363-1889-4193-9ACD-4E435D7ACA9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16D10975-938B-436C-B5A3-C63AD2A9E3F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 xmlns:a16="http://schemas.microsoft.com/office/drawing/2014/main" id="{44FA2317-446F-4BE6-97E1-7D8191CF44C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D7B45293-61F8-4251-825A-CB7EE919EBF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3307C5ED-2630-4E73-B80B-A5272234171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4CA7C1C7-FB19-4BE8-B39B-66E88CB8CCD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6AA02D5F-9279-4AEC-8947-BFCF21BEA74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DDA60E07-6AA5-410C-B8FE-BD5FB909130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B9E2D544-0483-4C5C-B4A1-C6D7E73225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8D8744A5-0397-47A9-A025-4FC97B41787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7565BB5D-6E8A-48A1-AE64-2161CAC09A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77F8F852-503E-4E31-9A75-52EB76EE2C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348224FD-D11B-45AD-90DE-576E2AB3ED7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昨年に比べ値は増加し、類似団体より値が大きい。</a:t>
          </a:r>
        </a:p>
        <a:p>
          <a:r>
            <a:rPr kumimoji="1" lang="ja-JP" altLang="en-US" sz="1100">
              <a:latin typeface="ＭＳ Ｐゴシック" panose="020B0600070205080204" pitchFamily="50" charset="-128"/>
              <a:ea typeface="ＭＳ Ｐゴシック" panose="020B0600070205080204" pitchFamily="50" charset="-128"/>
            </a:rPr>
            <a:t>湯河原町公共施設等総合管理計画に基づき施設の管理を行い、適正な数値になるよう目指していく。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E82250D4-9978-4DE8-9D19-4D8EF81FDED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B3233E00-7527-4D3B-8D83-04D5E12DD73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 xmlns:a16="http://schemas.microsoft.com/office/drawing/2014/main" id="{F84E8359-0967-4BF5-B604-5CA2AA14EE2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9F4F819C-87AB-43A2-9667-D25884C3068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9086DDB0-3CB3-40AE-9901-7C9E3B4DBD0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0BBD236C-E7FF-4BD3-9463-C368085E8B0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6693861F-BBEE-41CE-96B5-A3C46BC48CD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79E4788D-0FDC-4CDD-B9A2-7B9A972CCAA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EA66F523-7828-464C-8B61-1EA09ADF8BA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02205821-62D5-4733-8347-1E37D0E22FD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8ABCF367-3EA3-47D6-B34C-BB4D25E71B0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602F227F-BD47-4710-916D-41932F7D8B5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4376318E-4330-48C0-984C-DC250F8E707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0DF5A2E5-C9C2-45C5-8DC2-39EE54E8B22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ADE5A9A9-D27B-4F61-89B3-1B21D027EA6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E5CC126B-A3D6-439D-B14D-3B9328DF9E3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06234EA5-4E10-48EB-8D05-5A355714850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19379508-B066-43BF-9477-4D916F5AF2F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 xmlns:a16="http://schemas.microsoft.com/office/drawing/2014/main" id="{C98DE263-1AA6-4C39-9E70-FCDD3BC4760E}"/>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 xmlns:a16="http://schemas.microsoft.com/office/drawing/2014/main" id="{1A0F7507-EEC4-4DA5-8CDB-F0C5DDB5AC69}"/>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 xmlns:a16="http://schemas.microsoft.com/office/drawing/2014/main" id="{8E5FC8EA-B299-4B88-93E1-86B496F4F8B6}"/>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 xmlns:a16="http://schemas.microsoft.com/office/drawing/2014/main" id="{3EFCF69F-E117-4447-B31B-90917FCE923A}"/>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 xmlns:a16="http://schemas.microsoft.com/office/drawing/2014/main" id="{6CC19747-BC97-4CFF-BC76-4D2FA76ACB6A}"/>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a:extLst>
            <a:ext uri="{FF2B5EF4-FFF2-40B4-BE49-F238E27FC236}">
              <a16:creationId xmlns="" xmlns:a16="http://schemas.microsoft.com/office/drawing/2014/main" id="{7DF863E3-9D17-42DE-9BE6-365585436FE5}"/>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 xmlns:a16="http://schemas.microsoft.com/office/drawing/2014/main" id="{131D2D12-103B-48B3-9A72-FE7C852E4243}"/>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 xmlns:a16="http://schemas.microsoft.com/office/drawing/2014/main" id="{3C081D9F-8CEC-4CEB-9719-02025FCA97DC}"/>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 xmlns:a16="http://schemas.microsoft.com/office/drawing/2014/main" id="{7647CB4B-4E46-437F-8528-174C2615D8EC}"/>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 xmlns:a16="http://schemas.microsoft.com/office/drawing/2014/main" id="{A28B59CB-756F-4929-B10B-E2C33ABC6E61}"/>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 xmlns:a16="http://schemas.microsoft.com/office/drawing/2014/main" id="{8AF813C3-FC89-4FF2-97B3-1BE006D3FCAD}"/>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44B1ADF5-94F3-4CAF-A908-96954DE16BD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1E94430A-F8A5-4992-887D-418BD6ADF2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AD6B9273-05CD-4525-9143-BAEC358A747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B48486F2-DD4E-4B47-9019-AC83C0FA5AD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EB02DC37-A398-4471-B02F-B402165CDB9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143782</xdr:rowOff>
    </xdr:from>
    <xdr:to>
      <xdr:col>23</xdr:col>
      <xdr:colOff>136525</xdr:colOff>
      <xdr:row>31</xdr:row>
      <xdr:rowOff>73932</xdr:rowOff>
    </xdr:to>
    <xdr:sp macro="" textlink="">
      <xdr:nvSpPr>
        <xdr:cNvPr id="83" name="楕円 82">
          <a:extLst>
            <a:ext uri="{FF2B5EF4-FFF2-40B4-BE49-F238E27FC236}">
              <a16:creationId xmlns="" xmlns:a16="http://schemas.microsoft.com/office/drawing/2014/main" id="{6403A572-7052-40BC-8940-00AB8593D275}"/>
            </a:ext>
          </a:extLst>
        </xdr:cNvPr>
        <xdr:cNvSpPr/>
      </xdr:nvSpPr>
      <xdr:spPr>
        <a:xfrm>
          <a:off x="4711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122209</xdr:rowOff>
    </xdr:from>
    <xdr:ext cx="405111" cy="259045"/>
    <xdr:sp macro="" textlink="">
      <xdr:nvSpPr>
        <xdr:cNvPr id="84" name="有形固定資産減価償却率該当値テキスト">
          <a:extLst>
            <a:ext uri="{FF2B5EF4-FFF2-40B4-BE49-F238E27FC236}">
              <a16:creationId xmlns="" xmlns:a16="http://schemas.microsoft.com/office/drawing/2014/main" id="{E0B2EE37-C94F-4574-865F-06DEF0058D1F}"/>
            </a:ext>
          </a:extLst>
        </xdr:cNvPr>
        <xdr:cNvSpPr txBox="1"/>
      </xdr:nvSpPr>
      <xdr:spPr>
        <a:xfrm>
          <a:off x="4813300" y="603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100602</xdr:rowOff>
    </xdr:from>
    <xdr:to>
      <xdr:col>19</xdr:col>
      <xdr:colOff>187325</xdr:colOff>
      <xdr:row>31</xdr:row>
      <xdr:rowOff>30752</xdr:rowOff>
    </xdr:to>
    <xdr:sp macro="" textlink="">
      <xdr:nvSpPr>
        <xdr:cNvPr id="85" name="楕円 84">
          <a:extLst>
            <a:ext uri="{FF2B5EF4-FFF2-40B4-BE49-F238E27FC236}">
              <a16:creationId xmlns="" xmlns:a16="http://schemas.microsoft.com/office/drawing/2014/main" id="{03244443-4211-4059-980A-72FB7D7D3773}"/>
            </a:ext>
          </a:extLst>
        </xdr:cNvPr>
        <xdr:cNvSpPr/>
      </xdr:nvSpPr>
      <xdr:spPr>
        <a:xfrm>
          <a:off x="4000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151402</xdr:rowOff>
    </xdr:from>
    <xdr:to>
      <xdr:col>23</xdr:col>
      <xdr:colOff>85725</xdr:colOff>
      <xdr:row>31</xdr:row>
      <xdr:rowOff>23132</xdr:rowOff>
    </xdr:to>
    <xdr:cxnSp macro="">
      <xdr:nvCxnSpPr>
        <xdr:cNvPr id="86" name="直線コネクタ 85">
          <a:extLst>
            <a:ext uri="{FF2B5EF4-FFF2-40B4-BE49-F238E27FC236}">
              <a16:creationId xmlns="" xmlns:a16="http://schemas.microsoft.com/office/drawing/2014/main" id="{EDB27D13-6222-4AB3-9735-666E2AB1843B}"/>
            </a:ext>
          </a:extLst>
        </xdr:cNvPr>
        <xdr:cNvCxnSpPr/>
      </xdr:nvCxnSpPr>
      <xdr:spPr>
        <a:xfrm>
          <a:off x="4051300" y="606642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85181</xdr:rowOff>
    </xdr:from>
    <xdr:to>
      <xdr:col>15</xdr:col>
      <xdr:colOff>187325</xdr:colOff>
      <xdr:row>31</xdr:row>
      <xdr:rowOff>15331</xdr:rowOff>
    </xdr:to>
    <xdr:sp macro="" textlink="">
      <xdr:nvSpPr>
        <xdr:cNvPr id="87" name="楕円 86">
          <a:extLst>
            <a:ext uri="{FF2B5EF4-FFF2-40B4-BE49-F238E27FC236}">
              <a16:creationId xmlns="" xmlns:a16="http://schemas.microsoft.com/office/drawing/2014/main" id="{60B70F74-C86E-4547-9771-49C2668DF2C0}"/>
            </a:ext>
          </a:extLst>
        </xdr:cNvPr>
        <xdr:cNvSpPr/>
      </xdr:nvSpPr>
      <xdr:spPr>
        <a:xfrm>
          <a:off x="3238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135981</xdr:rowOff>
    </xdr:from>
    <xdr:to>
      <xdr:col>19</xdr:col>
      <xdr:colOff>136525</xdr:colOff>
      <xdr:row>30</xdr:row>
      <xdr:rowOff>151402</xdr:rowOff>
    </xdr:to>
    <xdr:cxnSp macro="">
      <xdr:nvCxnSpPr>
        <xdr:cNvPr id="88" name="直線コネクタ 87">
          <a:extLst>
            <a:ext uri="{FF2B5EF4-FFF2-40B4-BE49-F238E27FC236}">
              <a16:creationId xmlns="" xmlns:a16="http://schemas.microsoft.com/office/drawing/2014/main" id="{2627923B-2D7A-4EE2-9E30-38F377252415}"/>
            </a:ext>
          </a:extLst>
        </xdr:cNvPr>
        <xdr:cNvCxnSpPr/>
      </xdr:nvCxnSpPr>
      <xdr:spPr>
        <a:xfrm>
          <a:off x="3289300" y="6051006"/>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79012</xdr:rowOff>
    </xdr:from>
    <xdr:to>
      <xdr:col>11</xdr:col>
      <xdr:colOff>187325</xdr:colOff>
      <xdr:row>31</xdr:row>
      <xdr:rowOff>9162</xdr:rowOff>
    </xdr:to>
    <xdr:sp macro="" textlink="">
      <xdr:nvSpPr>
        <xdr:cNvPr id="89" name="楕円 88">
          <a:extLst>
            <a:ext uri="{FF2B5EF4-FFF2-40B4-BE49-F238E27FC236}">
              <a16:creationId xmlns="" xmlns:a16="http://schemas.microsoft.com/office/drawing/2014/main" id="{2A46E075-5AC2-43F8-B269-D2FD4AE8ABE4}"/>
            </a:ext>
          </a:extLst>
        </xdr:cNvPr>
        <xdr:cNvSpPr/>
      </xdr:nvSpPr>
      <xdr:spPr>
        <a:xfrm>
          <a:off x="2476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129812</xdr:rowOff>
    </xdr:from>
    <xdr:to>
      <xdr:col>15</xdr:col>
      <xdr:colOff>136525</xdr:colOff>
      <xdr:row>30</xdr:row>
      <xdr:rowOff>135981</xdr:rowOff>
    </xdr:to>
    <xdr:cxnSp macro="">
      <xdr:nvCxnSpPr>
        <xdr:cNvPr id="90" name="直線コネクタ 89">
          <a:extLst>
            <a:ext uri="{FF2B5EF4-FFF2-40B4-BE49-F238E27FC236}">
              <a16:creationId xmlns="" xmlns:a16="http://schemas.microsoft.com/office/drawing/2014/main" id="{B20CB39E-1B71-41D2-862C-3232F6914F87}"/>
            </a:ext>
          </a:extLst>
        </xdr:cNvPr>
        <xdr:cNvCxnSpPr/>
      </xdr:nvCxnSpPr>
      <xdr:spPr>
        <a:xfrm>
          <a:off x="2527300" y="604483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1" name="楕円 90">
          <a:extLst>
            <a:ext uri="{FF2B5EF4-FFF2-40B4-BE49-F238E27FC236}">
              <a16:creationId xmlns="" xmlns:a16="http://schemas.microsoft.com/office/drawing/2014/main" id="{8F23254E-AF1D-43A2-8CC1-8B22017A380F}"/>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129812</xdr:rowOff>
    </xdr:from>
    <xdr:to>
      <xdr:col>11</xdr:col>
      <xdr:colOff>136525</xdr:colOff>
      <xdr:row>30</xdr:row>
      <xdr:rowOff>139065</xdr:rowOff>
    </xdr:to>
    <xdr:cxnSp macro="">
      <xdr:nvCxnSpPr>
        <xdr:cNvPr id="92" name="直線コネクタ 91">
          <a:extLst>
            <a:ext uri="{FF2B5EF4-FFF2-40B4-BE49-F238E27FC236}">
              <a16:creationId xmlns="" xmlns:a16="http://schemas.microsoft.com/office/drawing/2014/main" id="{407EDAC2-E613-4386-8CF3-0B4D79912F1C}"/>
            </a:ext>
          </a:extLst>
        </xdr:cNvPr>
        <xdr:cNvCxnSpPr/>
      </xdr:nvCxnSpPr>
      <xdr:spPr>
        <a:xfrm flipV="1">
          <a:off x="1765300" y="604483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 xmlns:a16="http://schemas.microsoft.com/office/drawing/2014/main" id="{966FFC96-3DA7-4335-A154-57173CDDB3F9}"/>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a:extLst>
            <a:ext uri="{FF2B5EF4-FFF2-40B4-BE49-F238E27FC236}">
              <a16:creationId xmlns="" xmlns:a16="http://schemas.microsoft.com/office/drawing/2014/main" id="{7C32E29E-3806-49BF-8C2C-8FAD69B9FC1D}"/>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a:extLst>
            <a:ext uri="{FF2B5EF4-FFF2-40B4-BE49-F238E27FC236}">
              <a16:creationId xmlns="" xmlns:a16="http://schemas.microsoft.com/office/drawing/2014/main" id="{F6A83C6F-4EE4-42B1-84E2-BDFF150DCF11}"/>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a:extLst>
            <a:ext uri="{FF2B5EF4-FFF2-40B4-BE49-F238E27FC236}">
              <a16:creationId xmlns="" xmlns:a16="http://schemas.microsoft.com/office/drawing/2014/main" id="{33360A7F-209B-4C8E-8E11-1E63451EB749}"/>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21879</xdr:rowOff>
    </xdr:from>
    <xdr:ext cx="405111" cy="259045"/>
    <xdr:sp macro="" textlink="">
      <xdr:nvSpPr>
        <xdr:cNvPr id="97" name="n_1mainValue有形固定資産減価償却率">
          <a:extLst>
            <a:ext uri="{FF2B5EF4-FFF2-40B4-BE49-F238E27FC236}">
              <a16:creationId xmlns="" xmlns:a16="http://schemas.microsoft.com/office/drawing/2014/main" id="{A6BBBE4C-F9D7-438B-9CAF-69D55E8D9EA1}"/>
            </a:ext>
          </a:extLst>
        </xdr:cNvPr>
        <xdr:cNvSpPr txBox="1"/>
      </xdr:nvSpPr>
      <xdr:spPr>
        <a:xfrm>
          <a:off x="383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6458</xdr:rowOff>
    </xdr:from>
    <xdr:ext cx="405111" cy="259045"/>
    <xdr:sp macro="" textlink="">
      <xdr:nvSpPr>
        <xdr:cNvPr id="98" name="n_2mainValue有形固定資産減価償却率">
          <a:extLst>
            <a:ext uri="{FF2B5EF4-FFF2-40B4-BE49-F238E27FC236}">
              <a16:creationId xmlns="" xmlns:a16="http://schemas.microsoft.com/office/drawing/2014/main" id="{020CD2FF-207F-4FB5-A8AA-811F6DDF1E4D}"/>
            </a:ext>
          </a:extLst>
        </xdr:cNvPr>
        <xdr:cNvSpPr txBox="1"/>
      </xdr:nvSpPr>
      <xdr:spPr>
        <a:xfrm>
          <a:off x="3086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289</xdr:rowOff>
    </xdr:from>
    <xdr:ext cx="405111" cy="259045"/>
    <xdr:sp macro="" textlink="">
      <xdr:nvSpPr>
        <xdr:cNvPr id="99" name="n_3mainValue有形固定資産減価償却率">
          <a:extLst>
            <a:ext uri="{FF2B5EF4-FFF2-40B4-BE49-F238E27FC236}">
              <a16:creationId xmlns="" xmlns:a16="http://schemas.microsoft.com/office/drawing/2014/main" id="{D5D5F70A-01A8-4A06-B839-63B3E344FBB0}"/>
            </a:ext>
          </a:extLst>
        </xdr:cNvPr>
        <xdr:cNvSpPr txBox="1"/>
      </xdr:nvSpPr>
      <xdr:spPr>
        <a:xfrm>
          <a:off x="2324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0" name="n_4mainValue有形固定資産減価償却率">
          <a:extLst>
            <a:ext uri="{FF2B5EF4-FFF2-40B4-BE49-F238E27FC236}">
              <a16:creationId xmlns="" xmlns:a16="http://schemas.microsoft.com/office/drawing/2014/main" id="{5CA473BD-F3CD-4783-8C5B-CC6841511446}"/>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 xmlns:a16="http://schemas.microsoft.com/office/drawing/2014/main" id="{AA51E47B-DA6A-4581-A7AC-B10B9937F44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 xmlns:a16="http://schemas.microsoft.com/office/drawing/2014/main" id="{F8920A5C-7ED8-41F4-A210-4096625A80F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 xmlns:a16="http://schemas.microsoft.com/office/drawing/2014/main" id="{70566059-78AE-4EE2-A439-16E1CA720F6A}"/>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 xmlns:a16="http://schemas.microsoft.com/office/drawing/2014/main" id="{40E15A6C-FAC3-4DE0-A366-A8782D361C6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 xmlns:a16="http://schemas.microsoft.com/office/drawing/2014/main" id="{CFFFBB04-7443-4669-9363-D5239328B63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 xmlns:a16="http://schemas.microsoft.com/office/drawing/2014/main" id="{BED996E5-FDC5-4B1F-8C2E-D0A9F180B12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 xmlns:a16="http://schemas.microsoft.com/office/drawing/2014/main" id="{69491D50-514F-4CB5-B978-F637CA64E9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 xmlns:a16="http://schemas.microsoft.com/office/drawing/2014/main" id="{42DC966F-8BDF-4002-95BE-F624B4B7910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 xmlns:a16="http://schemas.microsoft.com/office/drawing/2014/main" id="{1FEC1042-9844-4244-BB2B-75359BFCE8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 xmlns:a16="http://schemas.microsoft.com/office/drawing/2014/main" id="{C392321F-7233-483C-9226-1C02CE758A3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 xmlns:a16="http://schemas.microsoft.com/office/drawing/2014/main" id="{B495E98D-9B4F-48D4-9D72-3B860DE6F03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 xmlns:a16="http://schemas.microsoft.com/office/drawing/2014/main" id="{34053A85-D03B-4AA4-99DA-472CB3ABD19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 xmlns:a16="http://schemas.microsoft.com/office/drawing/2014/main" id="{7F7A009A-4C0A-43A8-868D-0FC0664457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類似団体より債務償還比率の値が高い。</a:t>
          </a:r>
        </a:p>
        <a:p>
          <a:r>
            <a:rPr kumimoji="1" lang="ja-JP" altLang="en-US" sz="1100">
              <a:latin typeface="ＭＳ Ｐゴシック" panose="020B0600070205080204" pitchFamily="50" charset="-128"/>
              <a:ea typeface="ＭＳ Ｐゴシック" panose="020B0600070205080204" pitchFamily="50" charset="-128"/>
            </a:rPr>
            <a:t>昨年よりは値が増加しており、税収などの減により増加傾向になると予測される。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起債の新規発行を計画的に行い、将来に過度な負担を残すことの無いようにする。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 xmlns:a16="http://schemas.microsoft.com/office/drawing/2014/main" id="{D309E232-8AC7-4C4A-B8D6-5766563076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 xmlns:a16="http://schemas.microsoft.com/office/drawing/2014/main" id="{60014726-0937-4B6A-A1D1-78901345D19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 xmlns:a16="http://schemas.microsoft.com/office/drawing/2014/main" id="{B8070E23-00AB-4270-A134-5C92199190B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 xmlns:a16="http://schemas.microsoft.com/office/drawing/2014/main" id="{EE94B671-7C79-4267-86DD-827172EC620B}"/>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 xmlns:a16="http://schemas.microsoft.com/office/drawing/2014/main" id="{18EDA782-77AC-48DD-BC27-0C7E2E89C5C9}"/>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 xmlns:a16="http://schemas.microsoft.com/office/drawing/2014/main" id="{84037198-66E3-4780-B828-B80D80A39DBF}"/>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 xmlns:a16="http://schemas.microsoft.com/office/drawing/2014/main" id="{B17918F9-CD24-461F-8511-B53A5B3D6BFA}"/>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 xmlns:a16="http://schemas.microsoft.com/office/drawing/2014/main" id="{0F28ACDF-2F2D-40C5-8631-A43F1E96E4F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 xmlns:a16="http://schemas.microsoft.com/office/drawing/2014/main" id="{98D351D6-E1A4-46BB-852C-81191E50D5B9}"/>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 xmlns:a16="http://schemas.microsoft.com/office/drawing/2014/main" id="{531B9130-8BD9-4A22-ADC6-D1725DB345D9}"/>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 xmlns:a16="http://schemas.microsoft.com/office/drawing/2014/main" id="{4E48C4AF-67E4-4DAA-A484-6D21EA5AAFF8}"/>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 xmlns:a16="http://schemas.microsoft.com/office/drawing/2014/main" id="{EC6A9275-CB34-49C6-B2A2-720BE8591DD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 xmlns:a16="http://schemas.microsoft.com/office/drawing/2014/main" id="{1A789922-3B62-4E71-BB78-F6EB8A220CA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 xmlns:a16="http://schemas.microsoft.com/office/drawing/2014/main" id="{DB00E2AD-46C3-4752-9FE8-ED19B46D9516}"/>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 xmlns:a16="http://schemas.microsoft.com/office/drawing/2014/main" id="{3FDF8764-64A7-4A44-8C32-6FD0FEB7AD0C}"/>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 xmlns:a16="http://schemas.microsoft.com/office/drawing/2014/main" id="{29CA5A8E-A9D0-49AB-9546-F6261C06E0A9}"/>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 xmlns:a16="http://schemas.microsoft.com/office/drawing/2014/main" id="{D9FE105D-E650-4E87-B0DC-06B67543DB79}"/>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 xmlns:a16="http://schemas.microsoft.com/office/drawing/2014/main" id="{3F3B4EAC-7A16-47F8-A05B-9DA2E0FFB52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 xmlns:a16="http://schemas.microsoft.com/office/drawing/2014/main" id="{36D9893F-D894-4ACC-8D1C-B9353ABE89E8}"/>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 xmlns:a16="http://schemas.microsoft.com/office/drawing/2014/main" id="{39283C03-4CED-4546-BD22-0B595ABBE5CD}"/>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 xmlns:a16="http://schemas.microsoft.com/office/drawing/2014/main" id="{C0B05A94-6472-47A3-9AB2-34B28DF6C023}"/>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 xmlns:a16="http://schemas.microsoft.com/office/drawing/2014/main" id="{0F722373-41A2-41E5-9C55-0C02F58B8D6E}"/>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 xmlns:a16="http://schemas.microsoft.com/office/drawing/2014/main" id="{7CEC20E0-3BBD-43FC-81C6-E6238A2FF9D2}"/>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 xmlns:a16="http://schemas.microsoft.com/office/drawing/2014/main" id="{EE11363A-4E68-4F82-AEE0-E3C56CEA160F}"/>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795075E0-031B-4455-8E0C-16C6A8F430B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 xmlns:a16="http://schemas.microsoft.com/office/drawing/2014/main" id="{902A4ECD-3697-4FC6-92FD-F5A69A47BBB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 xmlns:a16="http://schemas.microsoft.com/office/drawing/2014/main" id="{BDCDF5EB-E208-4FB1-B679-BA94C78F4F1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 xmlns:a16="http://schemas.microsoft.com/office/drawing/2014/main" id="{6854622F-95CD-49C4-9D8E-4DE74D7397C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8683F508-B74A-4502-8D28-CD868E6F0BE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79578</xdr:rowOff>
    </xdr:from>
    <xdr:to>
      <xdr:col>76</xdr:col>
      <xdr:colOff>73025</xdr:colOff>
      <xdr:row>33</xdr:row>
      <xdr:rowOff>9728</xdr:rowOff>
    </xdr:to>
    <xdr:sp macro="" textlink="">
      <xdr:nvSpPr>
        <xdr:cNvPr id="143" name="楕円 142">
          <a:extLst>
            <a:ext uri="{FF2B5EF4-FFF2-40B4-BE49-F238E27FC236}">
              <a16:creationId xmlns="" xmlns:a16="http://schemas.microsoft.com/office/drawing/2014/main" id="{A94CF41B-064F-4E42-8A7D-638CF47BA070}"/>
            </a:ext>
          </a:extLst>
        </xdr:cNvPr>
        <xdr:cNvSpPr/>
      </xdr:nvSpPr>
      <xdr:spPr>
        <a:xfrm>
          <a:off x="14744700" y="63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58005</xdr:rowOff>
    </xdr:from>
    <xdr:ext cx="560923" cy="259045"/>
    <xdr:sp macro="" textlink="">
      <xdr:nvSpPr>
        <xdr:cNvPr id="144" name="債務償還比率該当値テキスト">
          <a:extLst>
            <a:ext uri="{FF2B5EF4-FFF2-40B4-BE49-F238E27FC236}">
              <a16:creationId xmlns="" xmlns:a16="http://schemas.microsoft.com/office/drawing/2014/main" id="{87F0B3AB-CD04-4E7F-BAB8-9671C2F200A5}"/>
            </a:ext>
          </a:extLst>
        </xdr:cNvPr>
        <xdr:cNvSpPr txBox="1"/>
      </xdr:nvSpPr>
      <xdr:spPr>
        <a:xfrm>
          <a:off x="14846300" y="63159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46614</xdr:rowOff>
    </xdr:from>
    <xdr:to>
      <xdr:col>72</xdr:col>
      <xdr:colOff>123825</xdr:colOff>
      <xdr:row>31</xdr:row>
      <xdr:rowOff>148214</xdr:rowOff>
    </xdr:to>
    <xdr:sp macro="" textlink="">
      <xdr:nvSpPr>
        <xdr:cNvPr id="145" name="楕円 144">
          <a:extLst>
            <a:ext uri="{FF2B5EF4-FFF2-40B4-BE49-F238E27FC236}">
              <a16:creationId xmlns="" xmlns:a16="http://schemas.microsoft.com/office/drawing/2014/main" id="{4F7155C9-290B-482F-9117-F2C61FCC3C31}"/>
            </a:ext>
          </a:extLst>
        </xdr:cNvPr>
        <xdr:cNvSpPr/>
      </xdr:nvSpPr>
      <xdr:spPr>
        <a:xfrm>
          <a:off x="14033500" y="61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97414</xdr:rowOff>
    </xdr:from>
    <xdr:to>
      <xdr:col>76</xdr:col>
      <xdr:colOff>22225</xdr:colOff>
      <xdr:row>32</xdr:row>
      <xdr:rowOff>130378</xdr:rowOff>
    </xdr:to>
    <xdr:cxnSp macro="">
      <xdr:nvCxnSpPr>
        <xdr:cNvPr id="146" name="直線コネクタ 145">
          <a:extLst>
            <a:ext uri="{FF2B5EF4-FFF2-40B4-BE49-F238E27FC236}">
              <a16:creationId xmlns="" xmlns:a16="http://schemas.microsoft.com/office/drawing/2014/main" id="{41633E75-A675-4C1B-9F65-AA301205015E}"/>
            </a:ext>
          </a:extLst>
        </xdr:cNvPr>
        <xdr:cNvCxnSpPr/>
      </xdr:nvCxnSpPr>
      <xdr:spPr>
        <a:xfrm>
          <a:off x="14084300" y="6183889"/>
          <a:ext cx="7112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50414</xdr:rowOff>
    </xdr:from>
    <xdr:to>
      <xdr:col>68</xdr:col>
      <xdr:colOff>123825</xdr:colOff>
      <xdr:row>31</xdr:row>
      <xdr:rowOff>152014</xdr:rowOff>
    </xdr:to>
    <xdr:sp macro="" textlink="">
      <xdr:nvSpPr>
        <xdr:cNvPr id="147" name="楕円 146">
          <a:extLst>
            <a:ext uri="{FF2B5EF4-FFF2-40B4-BE49-F238E27FC236}">
              <a16:creationId xmlns="" xmlns:a16="http://schemas.microsoft.com/office/drawing/2014/main" id="{6B212536-A2E9-487E-BBBC-E48BA9D5B823}"/>
            </a:ext>
          </a:extLst>
        </xdr:cNvPr>
        <xdr:cNvSpPr/>
      </xdr:nvSpPr>
      <xdr:spPr>
        <a:xfrm>
          <a:off x="13271500" y="61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97414</xdr:rowOff>
    </xdr:from>
    <xdr:to>
      <xdr:col>72</xdr:col>
      <xdr:colOff>73025</xdr:colOff>
      <xdr:row>31</xdr:row>
      <xdr:rowOff>101214</xdr:rowOff>
    </xdr:to>
    <xdr:cxnSp macro="">
      <xdr:nvCxnSpPr>
        <xdr:cNvPr id="148" name="直線コネクタ 147">
          <a:extLst>
            <a:ext uri="{FF2B5EF4-FFF2-40B4-BE49-F238E27FC236}">
              <a16:creationId xmlns="" xmlns:a16="http://schemas.microsoft.com/office/drawing/2014/main" id="{8FE90EF4-A332-4845-B610-33A8FCD623C4}"/>
            </a:ext>
          </a:extLst>
        </xdr:cNvPr>
        <xdr:cNvCxnSpPr/>
      </xdr:nvCxnSpPr>
      <xdr:spPr>
        <a:xfrm flipV="1">
          <a:off x="13322300" y="6183889"/>
          <a:ext cx="762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156317</xdr:rowOff>
    </xdr:from>
    <xdr:to>
      <xdr:col>64</xdr:col>
      <xdr:colOff>123825</xdr:colOff>
      <xdr:row>31</xdr:row>
      <xdr:rowOff>86467</xdr:rowOff>
    </xdr:to>
    <xdr:sp macro="" textlink="">
      <xdr:nvSpPr>
        <xdr:cNvPr id="149" name="楕円 148">
          <a:extLst>
            <a:ext uri="{FF2B5EF4-FFF2-40B4-BE49-F238E27FC236}">
              <a16:creationId xmlns="" xmlns:a16="http://schemas.microsoft.com/office/drawing/2014/main" id="{B07FAA27-A52F-4CE8-9DE7-27032845A0F6}"/>
            </a:ext>
          </a:extLst>
        </xdr:cNvPr>
        <xdr:cNvSpPr/>
      </xdr:nvSpPr>
      <xdr:spPr>
        <a:xfrm>
          <a:off x="12509500" y="60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35667</xdr:rowOff>
    </xdr:from>
    <xdr:to>
      <xdr:col>68</xdr:col>
      <xdr:colOff>73025</xdr:colOff>
      <xdr:row>31</xdr:row>
      <xdr:rowOff>101214</xdr:rowOff>
    </xdr:to>
    <xdr:cxnSp macro="">
      <xdr:nvCxnSpPr>
        <xdr:cNvPr id="150" name="直線コネクタ 149">
          <a:extLst>
            <a:ext uri="{FF2B5EF4-FFF2-40B4-BE49-F238E27FC236}">
              <a16:creationId xmlns="" xmlns:a16="http://schemas.microsoft.com/office/drawing/2014/main" id="{326C37E3-85C0-4055-91E3-94E85C0B31A3}"/>
            </a:ext>
          </a:extLst>
        </xdr:cNvPr>
        <xdr:cNvCxnSpPr/>
      </xdr:nvCxnSpPr>
      <xdr:spPr>
        <a:xfrm>
          <a:off x="12560300" y="6122142"/>
          <a:ext cx="7620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114493</xdr:rowOff>
    </xdr:from>
    <xdr:to>
      <xdr:col>60</xdr:col>
      <xdr:colOff>123825</xdr:colOff>
      <xdr:row>32</xdr:row>
      <xdr:rowOff>44643</xdr:rowOff>
    </xdr:to>
    <xdr:sp macro="" textlink="">
      <xdr:nvSpPr>
        <xdr:cNvPr id="151" name="楕円 150">
          <a:extLst>
            <a:ext uri="{FF2B5EF4-FFF2-40B4-BE49-F238E27FC236}">
              <a16:creationId xmlns="" xmlns:a16="http://schemas.microsoft.com/office/drawing/2014/main" id="{5C53F919-A91E-445B-85B2-314652EFFA4F}"/>
            </a:ext>
          </a:extLst>
        </xdr:cNvPr>
        <xdr:cNvSpPr/>
      </xdr:nvSpPr>
      <xdr:spPr>
        <a:xfrm>
          <a:off x="11747500" y="62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35667</xdr:rowOff>
    </xdr:from>
    <xdr:to>
      <xdr:col>64</xdr:col>
      <xdr:colOff>73025</xdr:colOff>
      <xdr:row>31</xdr:row>
      <xdr:rowOff>165293</xdr:rowOff>
    </xdr:to>
    <xdr:cxnSp macro="">
      <xdr:nvCxnSpPr>
        <xdr:cNvPr id="152" name="直線コネクタ 151">
          <a:extLst>
            <a:ext uri="{FF2B5EF4-FFF2-40B4-BE49-F238E27FC236}">
              <a16:creationId xmlns="" xmlns:a16="http://schemas.microsoft.com/office/drawing/2014/main" id="{3B63D503-B61A-4C43-8972-E20D4597E2CE}"/>
            </a:ext>
          </a:extLst>
        </xdr:cNvPr>
        <xdr:cNvCxnSpPr/>
      </xdr:nvCxnSpPr>
      <xdr:spPr>
        <a:xfrm flipV="1">
          <a:off x="11798300" y="6122142"/>
          <a:ext cx="762000" cy="1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 xmlns:a16="http://schemas.microsoft.com/office/drawing/2014/main" id="{5556A6A3-1DE2-44D3-BB66-64AEC316C53F}"/>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 xmlns:a16="http://schemas.microsoft.com/office/drawing/2014/main" id="{4CA7E16C-8E26-4A6B-A381-B10266B1CCB7}"/>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 xmlns:a16="http://schemas.microsoft.com/office/drawing/2014/main" id="{27DEDA7C-A30A-4B8B-B31F-12EFA7F1F069}"/>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 xmlns:a16="http://schemas.microsoft.com/office/drawing/2014/main" id="{292125E4-6F70-4B70-A7D4-CF1D19ADAFA2}"/>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139341</xdr:rowOff>
    </xdr:from>
    <xdr:ext cx="469744" cy="259045"/>
    <xdr:sp macro="" textlink="">
      <xdr:nvSpPr>
        <xdr:cNvPr id="157" name="n_1mainValue債務償還比率">
          <a:extLst>
            <a:ext uri="{FF2B5EF4-FFF2-40B4-BE49-F238E27FC236}">
              <a16:creationId xmlns="" xmlns:a16="http://schemas.microsoft.com/office/drawing/2014/main" id="{39D3817B-60FB-4C83-96B9-0A0E91F595A2}"/>
            </a:ext>
          </a:extLst>
        </xdr:cNvPr>
        <xdr:cNvSpPr txBox="1"/>
      </xdr:nvSpPr>
      <xdr:spPr>
        <a:xfrm>
          <a:off x="13836727" y="622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143141</xdr:rowOff>
    </xdr:from>
    <xdr:ext cx="469744" cy="259045"/>
    <xdr:sp macro="" textlink="">
      <xdr:nvSpPr>
        <xdr:cNvPr id="158" name="n_2mainValue債務償還比率">
          <a:extLst>
            <a:ext uri="{FF2B5EF4-FFF2-40B4-BE49-F238E27FC236}">
              <a16:creationId xmlns="" xmlns:a16="http://schemas.microsoft.com/office/drawing/2014/main" id="{E6F2BF3F-41F7-4C58-AEDF-054188BB067F}"/>
            </a:ext>
          </a:extLst>
        </xdr:cNvPr>
        <xdr:cNvSpPr txBox="1"/>
      </xdr:nvSpPr>
      <xdr:spPr>
        <a:xfrm>
          <a:off x="13087427" y="622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77594</xdr:rowOff>
    </xdr:from>
    <xdr:ext cx="469744" cy="259045"/>
    <xdr:sp macro="" textlink="">
      <xdr:nvSpPr>
        <xdr:cNvPr id="159" name="n_3mainValue債務償還比率">
          <a:extLst>
            <a:ext uri="{FF2B5EF4-FFF2-40B4-BE49-F238E27FC236}">
              <a16:creationId xmlns="" xmlns:a16="http://schemas.microsoft.com/office/drawing/2014/main" id="{E8736EB4-2717-4A7D-AFB5-4FB814F2865A}"/>
            </a:ext>
          </a:extLst>
        </xdr:cNvPr>
        <xdr:cNvSpPr txBox="1"/>
      </xdr:nvSpPr>
      <xdr:spPr>
        <a:xfrm>
          <a:off x="12325427" y="61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35770</xdr:rowOff>
    </xdr:from>
    <xdr:ext cx="560923" cy="259045"/>
    <xdr:sp macro="" textlink="">
      <xdr:nvSpPr>
        <xdr:cNvPr id="160" name="n_4mainValue債務償還比率">
          <a:extLst>
            <a:ext uri="{FF2B5EF4-FFF2-40B4-BE49-F238E27FC236}">
              <a16:creationId xmlns="" xmlns:a16="http://schemas.microsoft.com/office/drawing/2014/main" id="{C0E82633-281E-4326-ACBA-C6876096705A}"/>
            </a:ext>
          </a:extLst>
        </xdr:cNvPr>
        <xdr:cNvSpPr txBox="1"/>
      </xdr:nvSpPr>
      <xdr:spPr>
        <a:xfrm>
          <a:off x="11517838" y="62936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 xmlns:a16="http://schemas.microsoft.com/office/drawing/2014/main" id="{EAC70515-07AB-4158-A893-7CCC072D277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 xmlns:a16="http://schemas.microsoft.com/office/drawing/2014/main" id="{57C5837B-C8C6-4C9E-902E-551C16AC329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 xmlns:a16="http://schemas.microsoft.com/office/drawing/2014/main" id="{956EAD53-872F-4C2E-9DEE-3CB5DEC81F7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 xmlns:a16="http://schemas.microsoft.com/office/drawing/2014/main" id="{8F3B2327-D37A-4CF7-837B-27808F08B17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 xmlns:a16="http://schemas.microsoft.com/office/drawing/2014/main" id="{4B0B8191-382C-4A0C-B9EB-7C8AF22E8CA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 xmlns:a16="http://schemas.microsoft.com/office/drawing/2014/main" id="{4DCC3B70-FCE4-4C42-AC1C-D2720764250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A228DA04-9504-4232-BEF3-63743FDC69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C8EB2139-1437-438E-BECA-C315CCB54A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0EF0780-195A-4B1E-A3BC-5065A8F4BD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205C834B-B9F0-4A98-96D7-2EF549C10D2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8AFE9519-48E2-4B35-B423-24E8082333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C317A6D8-29FC-48F6-A9AA-EFBE944014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83B2EA6-B58E-4629-B2A0-255EE30A25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F345C6C4-9389-45D9-9924-3BC07430FC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CECB7CD1-4174-48A0-B8AC-81BE881DB9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F5C069F2-03BA-4B5B-923D-B6C850CE50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24,142
40.97
13,428,251
12,990,603
355,479
5,772,952
10,601,144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AE67E590-3ACA-426B-9904-80F4EB65F7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D0EC5DC8-9946-4B0C-AC99-A233F3990B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9F92A0D4-5964-4699-83DD-257E876889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90902124-0601-4A4A-BB2C-B77A95342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3B3F8444-EE00-4C5A-9805-E8CDA84BD8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20C1535C-82A1-4D73-926D-B6BDE0506C5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28D3BE7D-63F8-45FA-9DBF-208108D5DC9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CCF96C1-9CA8-465B-9660-4FE3E2DE6B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30A379A-12B0-41DF-8585-D079510070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A23CB7C-5A27-46B3-8561-5085E596BD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106BD885-9E7D-421E-96F6-C943D0B3BF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B42E111D-4AD3-4669-BBD2-8269DD601E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DBBD5FDC-7A49-4A49-8B94-9978A93A1E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F8DC8949-4CDA-4867-9713-DB2B5876C6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4361087D-6A7A-41C3-823D-63A30DDA95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DA0CD371-7C19-4D7E-8B43-D12058B0341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998F9A9F-9349-4A96-83A8-EA08320ACC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33D67503-8195-4BE7-98C0-52D00A5401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EBBF004D-8E9B-402C-ABBD-3CA8C0DEC08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01179BF4-C639-412E-8694-A33566B2FA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9819253F-2453-4836-BC50-D6F13659F1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6C89489C-6956-4718-92C5-F751477489F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AE871FDC-5415-4403-A53E-6322DC4A68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50BAF537-AB4E-473E-946F-C62D252A2E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3864AA9D-1B90-4AB2-B153-BF8A40AF80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1E9B033-F232-4B3E-BDF7-7CCC74255C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182DFCFC-51E4-4D3F-96FF-780E0B60CA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E96D066E-EB1C-4CA2-98BD-7E278AF62D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A7621A20-B502-41D3-824C-7E9179BD81B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21017FCE-52F3-46BE-A3E8-4FA7B5E964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83A926D6-971B-4599-9A78-F2D24FF6C5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D484A45-1D56-43DF-BFD3-388F653EB85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86176798-8A39-43A2-9FA0-17271F89C3A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C90764E2-54D9-42DC-BFE6-A4399A93D70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190E221F-F619-4410-8FD3-344F8F98C0B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B61A1520-4B1B-42C2-ADBF-C2CAB4862A5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F2D56D87-9359-4B26-9BA6-4555D05205A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F9746F79-E99A-4A8B-A06C-D38D640A8DA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F5162EE7-923C-495D-8C1B-3B5BF5F0E50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1D632932-AA0D-49CC-B139-1734158A06D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84AF31BA-C3C5-4B54-8D36-3D7816D1176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B6308D0-66B9-489C-86D3-59B171AAEC8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E83F054A-947A-48D2-A179-DBF1765146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965F6563-B93D-4131-80BC-DF7B046D5B7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21A6062F-7ED2-4148-A2A5-71A1C3430FA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 xmlns:a16="http://schemas.microsoft.com/office/drawing/2014/main" id="{D3AF641E-8C10-4068-8F50-4738624D1718}"/>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C16C4867-0663-43E5-8A5A-93019505057A}"/>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 xmlns:a16="http://schemas.microsoft.com/office/drawing/2014/main" id="{912CD121-1080-4FBD-B515-C9AECE3BD565}"/>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34682C-2CE7-42BB-A70C-80179AADC89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 xmlns:a16="http://schemas.microsoft.com/office/drawing/2014/main" id="{86DE1BCA-2294-49AF-B894-9B6D33856761}"/>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C8E04C8-7FDA-485A-8314-50579732A356}"/>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 xmlns:a16="http://schemas.microsoft.com/office/drawing/2014/main" id="{F09FEDBA-B92F-4BAE-B967-4866FFBC5EBA}"/>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 xmlns:a16="http://schemas.microsoft.com/office/drawing/2014/main" id="{85E52174-562B-4350-A971-EA757CE89C49}"/>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 xmlns:a16="http://schemas.microsoft.com/office/drawing/2014/main" id="{19C4A593-C3A5-4846-A685-C475AE10CCB2}"/>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 xmlns:a16="http://schemas.microsoft.com/office/drawing/2014/main" id="{2C00FD38-A80E-4A79-AA40-46DBB52E1F83}"/>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 xmlns:a16="http://schemas.microsoft.com/office/drawing/2014/main" id="{8843BBAB-C88C-4062-809A-01972B016BC4}"/>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FB2C3D3A-6EF1-4B16-B99A-037DF36752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232AAC35-C826-446A-BB6E-348B5C542D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5652A815-1BD5-491C-BDA5-2FA6F814CB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4470C895-135B-4CD5-AD95-676A87F1D0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2471EDDB-A241-4785-8FDF-1358BA406A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3" name="楕円 72">
          <a:extLst>
            <a:ext uri="{FF2B5EF4-FFF2-40B4-BE49-F238E27FC236}">
              <a16:creationId xmlns="" xmlns:a16="http://schemas.microsoft.com/office/drawing/2014/main" id="{4CB7390F-C707-46A6-B33F-59BBF5571A54}"/>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537DB3A2-9603-4165-ABF8-78BF1EF7A565}"/>
            </a:ext>
          </a:extLst>
        </xdr:cNvPr>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156845</xdr:rowOff>
    </xdr:from>
    <xdr:to>
      <xdr:col>20</xdr:col>
      <xdr:colOff>38100</xdr:colOff>
      <xdr:row>36</xdr:row>
      <xdr:rowOff>86995</xdr:rowOff>
    </xdr:to>
    <xdr:sp macro="" textlink="">
      <xdr:nvSpPr>
        <xdr:cNvPr id="75" name="楕円 74">
          <a:extLst>
            <a:ext uri="{FF2B5EF4-FFF2-40B4-BE49-F238E27FC236}">
              <a16:creationId xmlns="" xmlns:a16="http://schemas.microsoft.com/office/drawing/2014/main" id="{01420968-D1E8-4397-AFD0-87A711E61D68}"/>
            </a:ext>
          </a:extLst>
        </xdr:cNvPr>
        <xdr:cNvSpPr/>
      </xdr:nvSpPr>
      <xdr:spPr>
        <a:xfrm>
          <a:off x="3746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36195</xdr:rowOff>
    </xdr:from>
    <xdr:to>
      <xdr:col>24</xdr:col>
      <xdr:colOff>63500</xdr:colOff>
      <xdr:row>36</xdr:row>
      <xdr:rowOff>64770</xdr:rowOff>
    </xdr:to>
    <xdr:cxnSp macro="">
      <xdr:nvCxnSpPr>
        <xdr:cNvPr id="76" name="直線コネクタ 75">
          <a:extLst>
            <a:ext uri="{FF2B5EF4-FFF2-40B4-BE49-F238E27FC236}">
              <a16:creationId xmlns="" xmlns:a16="http://schemas.microsoft.com/office/drawing/2014/main" id="{A70FAAA8-2766-413B-AD25-19C6E3F16790}"/>
            </a:ext>
          </a:extLst>
        </xdr:cNvPr>
        <xdr:cNvCxnSpPr/>
      </xdr:nvCxnSpPr>
      <xdr:spPr>
        <a:xfrm>
          <a:off x="3797300" y="62083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130175</xdr:rowOff>
    </xdr:from>
    <xdr:to>
      <xdr:col>15</xdr:col>
      <xdr:colOff>101600</xdr:colOff>
      <xdr:row>36</xdr:row>
      <xdr:rowOff>60325</xdr:rowOff>
    </xdr:to>
    <xdr:sp macro="" textlink="">
      <xdr:nvSpPr>
        <xdr:cNvPr id="77" name="楕円 76">
          <a:extLst>
            <a:ext uri="{FF2B5EF4-FFF2-40B4-BE49-F238E27FC236}">
              <a16:creationId xmlns="" xmlns:a16="http://schemas.microsoft.com/office/drawing/2014/main" id="{5E2E71A4-112D-4C76-B1D4-E172F2E901F9}"/>
            </a:ext>
          </a:extLst>
        </xdr:cNvPr>
        <xdr:cNvSpPr/>
      </xdr:nvSpPr>
      <xdr:spPr>
        <a:xfrm>
          <a:off x="2857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xdr:rowOff>
    </xdr:from>
    <xdr:to>
      <xdr:col>19</xdr:col>
      <xdr:colOff>177800</xdr:colOff>
      <xdr:row>36</xdr:row>
      <xdr:rowOff>36195</xdr:rowOff>
    </xdr:to>
    <xdr:cxnSp macro="">
      <xdr:nvCxnSpPr>
        <xdr:cNvPr id="78" name="直線コネクタ 77">
          <a:extLst>
            <a:ext uri="{FF2B5EF4-FFF2-40B4-BE49-F238E27FC236}">
              <a16:creationId xmlns="" xmlns:a16="http://schemas.microsoft.com/office/drawing/2014/main" id="{407F079F-7CED-4FDD-A695-358AF4AF0001}"/>
            </a:ext>
          </a:extLst>
        </xdr:cNvPr>
        <xdr:cNvCxnSpPr/>
      </xdr:nvCxnSpPr>
      <xdr:spPr>
        <a:xfrm>
          <a:off x="2908300" y="61817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122555</xdr:rowOff>
    </xdr:from>
    <xdr:to>
      <xdr:col>10</xdr:col>
      <xdr:colOff>165100</xdr:colOff>
      <xdr:row>36</xdr:row>
      <xdr:rowOff>52705</xdr:rowOff>
    </xdr:to>
    <xdr:sp macro="" textlink="">
      <xdr:nvSpPr>
        <xdr:cNvPr id="79" name="楕円 78">
          <a:extLst>
            <a:ext uri="{FF2B5EF4-FFF2-40B4-BE49-F238E27FC236}">
              <a16:creationId xmlns="" xmlns:a16="http://schemas.microsoft.com/office/drawing/2014/main" id="{B311BBC0-8A32-4802-B183-01E8C0F195BB}"/>
            </a:ext>
          </a:extLst>
        </xdr:cNvPr>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xdr:rowOff>
    </xdr:from>
    <xdr:to>
      <xdr:col>15</xdr:col>
      <xdr:colOff>50800</xdr:colOff>
      <xdr:row>36</xdr:row>
      <xdr:rowOff>9525</xdr:rowOff>
    </xdr:to>
    <xdr:cxnSp macro="">
      <xdr:nvCxnSpPr>
        <xdr:cNvPr id="80" name="直線コネクタ 79">
          <a:extLst>
            <a:ext uri="{FF2B5EF4-FFF2-40B4-BE49-F238E27FC236}">
              <a16:creationId xmlns="" xmlns:a16="http://schemas.microsoft.com/office/drawing/2014/main" id="{7E7E49BC-FF4A-4E5A-9FD8-014EE0EFAB32}"/>
            </a:ext>
          </a:extLst>
        </xdr:cNvPr>
        <xdr:cNvCxnSpPr/>
      </xdr:nvCxnSpPr>
      <xdr:spPr>
        <a:xfrm>
          <a:off x="2019300" y="6174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101600</xdr:rowOff>
    </xdr:from>
    <xdr:to>
      <xdr:col>6</xdr:col>
      <xdr:colOff>38100</xdr:colOff>
      <xdr:row>36</xdr:row>
      <xdr:rowOff>31750</xdr:rowOff>
    </xdr:to>
    <xdr:sp macro="" textlink="">
      <xdr:nvSpPr>
        <xdr:cNvPr id="81" name="楕円 80">
          <a:extLst>
            <a:ext uri="{FF2B5EF4-FFF2-40B4-BE49-F238E27FC236}">
              <a16:creationId xmlns="" xmlns:a16="http://schemas.microsoft.com/office/drawing/2014/main" id="{8A41AE2D-DB70-42EC-852F-3B811D427D3F}"/>
            </a:ext>
          </a:extLst>
        </xdr:cNvPr>
        <xdr:cNvSpPr/>
      </xdr:nvSpPr>
      <xdr:spPr>
        <a:xfrm>
          <a:off x="1079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152400</xdr:rowOff>
    </xdr:from>
    <xdr:to>
      <xdr:col>10</xdr:col>
      <xdr:colOff>114300</xdr:colOff>
      <xdr:row>36</xdr:row>
      <xdr:rowOff>1905</xdr:rowOff>
    </xdr:to>
    <xdr:cxnSp macro="">
      <xdr:nvCxnSpPr>
        <xdr:cNvPr id="82" name="直線コネクタ 81">
          <a:extLst>
            <a:ext uri="{FF2B5EF4-FFF2-40B4-BE49-F238E27FC236}">
              <a16:creationId xmlns="" xmlns:a16="http://schemas.microsoft.com/office/drawing/2014/main" id="{1FFE33AA-F3D4-46C2-BFF8-C842B512A920}"/>
            </a:ext>
          </a:extLst>
        </xdr:cNvPr>
        <xdr:cNvCxnSpPr/>
      </xdr:nvCxnSpPr>
      <xdr:spPr>
        <a:xfrm>
          <a:off x="1130300" y="6153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 xmlns:a16="http://schemas.microsoft.com/office/drawing/2014/main" id="{3A6ECA76-680E-46A1-9BAF-AFD7BEAB7618}"/>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 xmlns:a16="http://schemas.microsoft.com/office/drawing/2014/main" id="{E7527762-1BB6-4FDC-93A3-CC47E4EFB99D}"/>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 xmlns:a16="http://schemas.microsoft.com/office/drawing/2014/main" id="{EAE31D32-862F-4767-895F-F9701DE558CB}"/>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 xmlns:a16="http://schemas.microsoft.com/office/drawing/2014/main" id="{89F3DE22-077D-420C-9184-C0F01C36AF24}"/>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103522</xdr:rowOff>
    </xdr:from>
    <xdr:ext cx="405111" cy="259045"/>
    <xdr:sp macro="" textlink="">
      <xdr:nvSpPr>
        <xdr:cNvPr id="87" name="n_1mainValue【道路】&#10;有形固定資産減価償却率">
          <a:extLst>
            <a:ext uri="{FF2B5EF4-FFF2-40B4-BE49-F238E27FC236}">
              <a16:creationId xmlns="" xmlns:a16="http://schemas.microsoft.com/office/drawing/2014/main" id="{821BCC1F-87B8-45E6-9410-3589BC9B891F}"/>
            </a:ext>
          </a:extLst>
        </xdr:cNvPr>
        <xdr:cNvSpPr txBox="1"/>
      </xdr:nvSpPr>
      <xdr:spPr>
        <a:xfrm>
          <a:off x="3582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76852</xdr:rowOff>
    </xdr:from>
    <xdr:ext cx="405111" cy="259045"/>
    <xdr:sp macro="" textlink="">
      <xdr:nvSpPr>
        <xdr:cNvPr id="88" name="n_2mainValue【道路】&#10;有形固定資産減価償却率">
          <a:extLst>
            <a:ext uri="{FF2B5EF4-FFF2-40B4-BE49-F238E27FC236}">
              <a16:creationId xmlns="" xmlns:a16="http://schemas.microsoft.com/office/drawing/2014/main" id="{13823DC8-67D7-4226-AAC3-556FE92011E8}"/>
            </a:ext>
          </a:extLst>
        </xdr:cNvPr>
        <xdr:cNvSpPr txBox="1"/>
      </xdr:nvSpPr>
      <xdr:spPr>
        <a:xfrm>
          <a:off x="2705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69232</xdr:rowOff>
    </xdr:from>
    <xdr:ext cx="405111" cy="259045"/>
    <xdr:sp macro="" textlink="">
      <xdr:nvSpPr>
        <xdr:cNvPr id="89" name="n_3mainValue【道路】&#10;有形固定資産減価償却率">
          <a:extLst>
            <a:ext uri="{FF2B5EF4-FFF2-40B4-BE49-F238E27FC236}">
              <a16:creationId xmlns="" xmlns:a16="http://schemas.microsoft.com/office/drawing/2014/main" id="{1DFEE233-0650-43E7-AB53-8A0B0A48E75F}"/>
            </a:ext>
          </a:extLst>
        </xdr:cNvPr>
        <xdr:cNvSpPr txBox="1"/>
      </xdr:nvSpPr>
      <xdr:spPr>
        <a:xfrm>
          <a:off x="1816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90" name="n_4mainValue【道路】&#10;有形固定資産減価償却率">
          <a:extLst>
            <a:ext uri="{FF2B5EF4-FFF2-40B4-BE49-F238E27FC236}">
              <a16:creationId xmlns="" xmlns:a16="http://schemas.microsoft.com/office/drawing/2014/main" id="{199A1BE8-99B1-4C97-9EB9-EF8E815F035B}"/>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D78EE71F-51D6-476F-B889-E8758E72F6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4C73F106-ABAA-449F-9120-AD088505FA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426B9965-C143-41F3-AD85-5C274BD6183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0F35AC83-0BB6-4C6F-AD12-86D21A19EC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55A8E77D-8004-47F2-82FB-334AE48D99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D261D72B-002A-46A9-A7B5-C33FF87CC2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F97F2737-AE41-4B24-BB08-94A3A41B23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0FAF5A73-2FD6-46C8-8B85-14741DDB8F3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09A2A980-CCF2-419F-AB81-84D773879E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FF7C0148-002C-49CE-A3FD-B08B5D0F1A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5EB97DC3-135C-4A6F-AA34-33580B67A94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92D7E747-0D3F-4C4E-9990-02113040C8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DB90B2A3-7068-49AE-BCA5-447D9D4367B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D6EF9290-7AF4-41BF-9220-A1AED17FC86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65513A11-554B-42EE-8E4A-E907960CD0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9BE17469-3F92-4712-85EF-3C930255919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0041E007-7BD3-4BD9-96A3-E4674A3A6C6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AD7E1958-AE50-427B-B342-E9D8C061E7B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AB90926F-2735-42A9-B38D-FE04187113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06C84A52-5F8E-4F81-B804-71FFC414D0F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E9FD29A0-B48C-4709-BF8C-2FC36C2D12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 xmlns:a16="http://schemas.microsoft.com/office/drawing/2014/main" id="{1A68A23F-CDE6-42FA-ADA4-24606DBC3EB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5AF01333-58F7-4AAD-83B5-486CE380E0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 xmlns:a16="http://schemas.microsoft.com/office/drawing/2014/main" id="{D76BBE5D-4D3A-4E6C-950F-AE9F8677B635}"/>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 xmlns:a16="http://schemas.microsoft.com/office/drawing/2014/main" id="{F10886B1-E2FE-4749-876F-925D7C97CB29}"/>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 xmlns:a16="http://schemas.microsoft.com/office/drawing/2014/main" id="{79A2D55C-AE75-4598-9939-F37C188CD5BD}"/>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 xmlns:a16="http://schemas.microsoft.com/office/drawing/2014/main" id="{339677B7-F257-4B4F-AFBD-80EEE49CC795}"/>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 xmlns:a16="http://schemas.microsoft.com/office/drawing/2014/main" id="{A4AD7FD2-AC70-4804-99EE-DEE40F4D1BD4}"/>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 xmlns:a16="http://schemas.microsoft.com/office/drawing/2014/main" id="{C1056753-D536-497E-A65E-AA4E2C6ACB64}"/>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 xmlns:a16="http://schemas.microsoft.com/office/drawing/2014/main" id="{5D24A32E-3845-4203-95EB-9FC136DBFB81}"/>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 xmlns:a16="http://schemas.microsoft.com/office/drawing/2014/main" id="{AF53CE3B-1090-4F0D-8C43-5347C523A96A}"/>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 xmlns:a16="http://schemas.microsoft.com/office/drawing/2014/main" id="{6BE688DA-D15F-452E-AEC3-29AD63E353C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 xmlns:a16="http://schemas.microsoft.com/office/drawing/2014/main" id="{0A1A8450-B132-412F-8573-5284665CD801}"/>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 xmlns:a16="http://schemas.microsoft.com/office/drawing/2014/main" id="{06B3DA74-D2FB-4A9A-9F83-82B9DBCF59F8}"/>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E8467B92-F966-4BF8-AB0A-A36773C0A21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3C7E29FD-7DDE-48D9-88B1-B39330B8D3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99E4BA04-BC33-43E8-8B20-EC76E5650FC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99278FB3-5490-4E87-8CF2-E25067DE90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304CC5F7-E00E-4DFB-BA2C-4650590731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111887</xdr:rowOff>
    </xdr:from>
    <xdr:to>
      <xdr:col>55</xdr:col>
      <xdr:colOff>50800</xdr:colOff>
      <xdr:row>41</xdr:row>
      <xdr:rowOff>42037</xdr:rowOff>
    </xdr:to>
    <xdr:sp macro="" textlink="">
      <xdr:nvSpPr>
        <xdr:cNvPr id="130" name="楕円 129">
          <a:extLst>
            <a:ext uri="{FF2B5EF4-FFF2-40B4-BE49-F238E27FC236}">
              <a16:creationId xmlns="" xmlns:a16="http://schemas.microsoft.com/office/drawing/2014/main" id="{0D203F00-66B2-4D3C-A3FA-59C297FD83E1}"/>
            </a:ext>
          </a:extLst>
        </xdr:cNvPr>
        <xdr:cNvSpPr/>
      </xdr:nvSpPr>
      <xdr:spPr>
        <a:xfrm>
          <a:off x="10426700" y="69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90314</xdr:rowOff>
    </xdr:from>
    <xdr:ext cx="469744" cy="259045"/>
    <xdr:sp macro="" textlink="">
      <xdr:nvSpPr>
        <xdr:cNvPr id="131" name="【道路】&#10;一人当たり延長該当値テキスト">
          <a:extLst>
            <a:ext uri="{FF2B5EF4-FFF2-40B4-BE49-F238E27FC236}">
              <a16:creationId xmlns="" xmlns:a16="http://schemas.microsoft.com/office/drawing/2014/main" id="{5743DE80-8486-4505-A615-1524D0E42C0B}"/>
            </a:ext>
          </a:extLst>
        </xdr:cNvPr>
        <xdr:cNvSpPr txBox="1"/>
      </xdr:nvSpPr>
      <xdr:spPr>
        <a:xfrm>
          <a:off x="10515600" y="694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114592</xdr:rowOff>
    </xdr:from>
    <xdr:to>
      <xdr:col>50</xdr:col>
      <xdr:colOff>165100</xdr:colOff>
      <xdr:row>41</xdr:row>
      <xdr:rowOff>44742</xdr:rowOff>
    </xdr:to>
    <xdr:sp macro="" textlink="">
      <xdr:nvSpPr>
        <xdr:cNvPr id="132" name="楕円 131">
          <a:extLst>
            <a:ext uri="{FF2B5EF4-FFF2-40B4-BE49-F238E27FC236}">
              <a16:creationId xmlns="" xmlns:a16="http://schemas.microsoft.com/office/drawing/2014/main" id="{A1669B94-B814-4B72-A151-60003281E8B1}"/>
            </a:ext>
          </a:extLst>
        </xdr:cNvPr>
        <xdr:cNvSpPr/>
      </xdr:nvSpPr>
      <xdr:spPr>
        <a:xfrm>
          <a:off x="9588500" y="69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162687</xdr:rowOff>
    </xdr:from>
    <xdr:to>
      <xdr:col>55</xdr:col>
      <xdr:colOff>0</xdr:colOff>
      <xdr:row>40</xdr:row>
      <xdr:rowOff>165392</xdr:rowOff>
    </xdr:to>
    <xdr:cxnSp macro="">
      <xdr:nvCxnSpPr>
        <xdr:cNvPr id="133" name="直線コネクタ 132">
          <a:extLst>
            <a:ext uri="{FF2B5EF4-FFF2-40B4-BE49-F238E27FC236}">
              <a16:creationId xmlns="" xmlns:a16="http://schemas.microsoft.com/office/drawing/2014/main" id="{191CF490-F628-4074-A34E-6DF9A0CEE31F}"/>
            </a:ext>
          </a:extLst>
        </xdr:cNvPr>
        <xdr:cNvCxnSpPr/>
      </xdr:nvCxnSpPr>
      <xdr:spPr>
        <a:xfrm flipV="1">
          <a:off x="9639300" y="7020687"/>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118173</xdr:rowOff>
    </xdr:from>
    <xdr:to>
      <xdr:col>46</xdr:col>
      <xdr:colOff>38100</xdr:colOff>
      <xdr:row>41</xdr:row>
      <xdr:rowOff>48323</xdr:rowOff>
    </xdr:to>
    <xdr:sp macro="" textlink="">
      <xdr:nvSpPr>
        <xdr:cNvPr id="134" name="楕円 133">
          <a:extLst>
            <a:ext uri="{FF2B5EF4-FFF2-40B4-BE49-F238E27FC236}">
              <a16:creationId xmlns="" xmlns:a16="http://schemas.microsoft.com/office/drawing/2014/main" id="{217F10F8-D58D-4241-8F82-89FF05DCC495}"/>
            </a:ext>
          </a:extLst>
        </xdr:cNvPr>
        <xdr:cNvSpPr/>
      </xdr:nvSpPr>
      <xdr:spPr>
        <a:xfrm>
          <a:off x="8699500" y="69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165392</xdr:rowOff>
    </xdr:from>
    <xdr:to>
      <xdr:col>50</xdr:col>
      <xdr:colOff>114300</xdr:colOff>
      <xdr:row>40</xdr:row>
      <xdr:rowOff>168973</xdr:rowOff>
    </xdr:to>
    <xdr:cxnSp macro="">
      <xdr:nvCxnSpPr>
        <xdr:cNvPr id="135" name="直線コネクタ 134">
          <a:extLst>
            <a:ext uri="{FF2B5EF4-FFF2-40B4-BE49-F238E27FC236}">
              <a16:creationId xmlns="" xmlns:a16="http://schemas.microsoft.com/office/drawing/2014/main" id="{C0D0830B-59E6-451A-9EBE-0643F8B1C7F0}"/>
            </a:ext>
          </a:extLst>
        </xdr:cNvPr>
        <xdr:cNvCxnSpPr/>
      </xdr:nvCxnSpPr>
      <xdr:spPr>
        <a:xfrm flipV="1">
          <a:off x="8750300" y="702339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120117</xdr:rowOff>
    </xdr:from>
    <xdr:to>
      <xdr:col>41</xdr:col>
      <xdr:colOff>101600</xdr:colOff>
      <xdr:row>41</xdr:row>
      <xdr:rowOff>50267</xdr:rowOff>
    </xdr:to>
    <xdr:sp macro="" textlink="">
      <xdr:nvSpPr>
        <xdr:cNvPr id="136" name="楕円 135">
          <a:extLst>
            <a:ext uri="{FF2B5EF4-FFF2-40B4-BE49-F238E27FC236}">
              <a16:creationId xmlns="" xmlns:a16="http://schemas.microsoft.com/office/drawing/2014/main" id="{9C950E1B-13FE-4FE2-A818-3C59E413A2BA}"/>
            </a:ext>
          </a:extLst>
        </xdr:cNvPr>
        <xdr:cNvSpPr/>
      </xdr:nvSpPr>
      <xdr:spPr>
        <a:xfrm>
          <a:off x="7810500" y="69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168973</xdr:rowOff>
    </xdr:from>
    <xdr:to>
      <xdr:col>45</xdr:col>
      <xdr:colOff>177800</xdr:colOff>
      <xdr:row>40</xdr:row>
      <xdr:rowOff>170917</xdr:rowOff>
    </xdr:to>
    <xdr:cxnSp macro="">
      <xdr:nvCxnSpPr>
        <xdr:cNvPr id="137" name="直線コネクタ 136">
          <a:extLst>
            <a:ext uri="{FF2B5EF4-FFF2-40B4-BE49-F238E27FC236}">
              <a16:creationId xmlns="" xmlns:a16="http://schemas.microsoft.com/office/drawing/2014/main" id="{71E4BC9D-79FA-4F3F-BB30-42AF279011D4}"/>
            </a:ext>
          </a:extLst>
        </xdr:cNvPr>
        <xdr:cNvCxnSpPr/>
      </xdr:nvCxnSpPr>
      <xdr:spPr>
        <a:xfrm flipV="1">
          <a:off x="7861300" y="7026973"/>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121907</xdr:rowOff>
    </xdr:from>
    <xdr:to>
      <xdr:col>36</xdr:col>
      <xdr:colOff>165100</xdr:colOff>
      <xdr:row>41</xdr:row>
      <xdr:rowOff>52057</xdr:rowOff>
    </xdr:to>
    <xdr:sp macro="" textlink="">
      <xdr:nvSpPr>
        <xdr:cNvPr id="138" name="楕円 137">
          <a:extLst>
            <a:ext uri="{FF2B5EF4-FFF2-40B4-BE49-F238E27FC236}">
              <a16:creationId xmlns="" xmlns:a16="http://schemas.microsoft.com/office/drawing/2014/main" id="{AE61E02F-6FDA-4DE6-B862-3877C5C06274}"/>
            </a:ext>
          </a:extLst>
        </xdr:cNvPr>
        <xdr:cNvSpPr/>
      </xdr:nvSpPr>
      <xdr:spPr>
        <a:xfrm>
          <a:off x="6921500" y="69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170917</xdr:rowOff>
    </xdr:from>
    <xdr:to>
      <xdr:col>41</xdr:col>
      <xdr:colOff>50800</xdr:colOff>
      <xdr:row>41</xdr:row>
      <xdr:rowOff>1257</xdr:rowOff>
    </xdr:to>
    <xdr:cxnSp macro="">
      <xdr:nvCxnSpPr>
        <xdr:cNvPr id="139" name="直線コネクタ 138">
          <a:extLst>
            <a:ext uri="{FF2B5EF4-FFF2-40B4-BE49-F238E27FC236}">
              <a16:creationId xmlns="" xmlns:a16="http://schemas.microsoft.com/office/drawing/2014/main" id="{290F6FB2-62DE-4232-AD28-DEA75325BBCD}"/>
            </a:ext>
          </a:extLst>
        </xdr:cNvPr>
        <xdr:cNvCxnSpPr/>
      </xdr:nvCxnSpPr>
      <xdr:spPr>
        <a:xfrm flipV="1">
          <a:off x="6972300" y="7028917"/>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 xmlns:a16="http://schemas.microsoft.com/office/drawing/2014/main" id="{B0C9F21D-EF2E-462B-ABFE-0D847249C4F6}"/>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 xmlns:a16="http://schemas.microsoft.com/office/drawing/2014/main" id="{B91143EF-2DBA-4E65-9792-12B69B28DF39}"/>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 xmlns:a16="http://schemas.microsoft.com/office/drawing/2014/main" id="{1F61B25C-984A-441C-8B22-140AF4EE972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 xmlns:a16="http://schemas.microsoft.com/office/drawing/2014/main" id="{D064F81E-E13B-4AC3-B86D-CA010BE0D935}"/>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35869</xdr:rowOff>
    </xdr:from>
    <xdr:ext cx="469744" cy="259045"/>
    <xdr:sp macro="" textlink="">
      <xdr:nvSpPr>
        <xdr:cNvPr id="144" name="n_1mainValue【道路】&#10;一人当たり延長">
          <a:extLst>
            <a:ext uri="{FF2B5EF4-FFF2-40B4-BE49-F238E27FC236}">
              <a16:creationId xmlns="" xmlns:a16="http://schemas.microsoft.com/office/drawing/2014/main" id="{7B8681C5-ABEA-46CC-AAD3-F2EC230BF4D1}"/>
            </a:ext>
          </a:extLst>
        </xdr:cNvPr>
        <xdr:cNvSpPr txBox="1"/>
      </xdr:nvSpPr>
      <xdr:spPr>
        <a:xfrm>
          <a:off x="9391727" y="70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39450</xdr:rowOff>
    </xdr:from>
    <xdr:ext cx="469744" cy="259045"/>
    <xdr:sp macro="" textlink="">
      <xdr:nvSpPr>
        <xdr:cNvPr id="145" name="n_2mainValue【道路】&#10;一人当たり延長">
          <a:extLst>
            <a:ext uri="{FF2B5EF4-FFF2-40B4-BE49-F238E27FC236}">
              <a16:creationId xmlns="" xmlns:a16="http://schemas.microsoft.com/office/drawing/2014/main" id="{17EEF34C-C0D4-454F-BF05-A7BF5244CDD0}"/>
            </a:ext>
          </a:extLst>
        </xdr:cNvPr>
        <xdr:cNvSpPr txBox="1"/>
      </xdr:nvSpPr>
      <xdr:spPr>
        <a:xfrm>
          <a:off x="8515427" y="706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41394</xdr:rowOff>
    </xdr:from>
    <xdr:ext cx="469744" cy="259045"/>
    <xdr:sp macro="" textlink="">
      <xdr:nvSpPr>
        <xdr:cNvPr id="146" name="n_3mainValue【道路】&#10;一人当たり延長">
          <a:extLst>
            <a:ext uri="{FF2B5EF4-FFF2-40B4-BE49-F238E27FC236}">
              <a16:creationId xmlns="" xmlns:a16="http://schemas.microsoft.com/office/drawing/2014/main" id="{7E853274-76F2-4D66-8DA6-9279A7420D3A}"/>
            </a:ext>
          </a:extLst>
        </xdr:cNvPr>
        <xdr:cNvSpPr txBox="1"/>
      </xdr:nvSpPr>
      <xdr:spPr>
        <a:xfrm>
          <a:off x="7626427" y="70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43184</xdr:rowOff>
    </xdr:from>
    <xdr:ext cx="469744" cy="259045"/>
    <xdr:sp macro="" textlink="">
      <xdr:nvSpPr>
        <xdr:cNvPr id="147" name="n_4mainValue【道路】&#10;一人当たり延長">
          <a:extLst>
            <a:ext uri="{FF2B5EF4-FFF2-40B4-BE49-F238E27FC236}">
              <a16:creationId xmlns="" xmlns:a16="http://schemas.microsoft.com/office/drawing/2014/main" id="{210AA29F-9CCF-47FA-91A1-0C0B77C1317B}"/>
            </a:ext>
          </a:extLst>
        </xdr:cNvPr>
        <xdr:cNvSpPr txBox="1"/>
      </xdr:nvSpPr>
      <xdr:spPr>
        <a:xfrm>
          <a:off x="6737427" y="70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F6B66C13-233C-46CA-B926-7F61EFF474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3D8E6F86-3CC4-4588-B5CC-0F4C93D495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3E2C585C-1494-406B-995F-1CAF10E9E6F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A9E5C998-3DF8-4678-9353-DDE9670379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AB758DFD-49EE-4DA4-8EA6-B024166B20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28BD9301-BFBE-4C5B-91EB-2120E5CF70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679CD13D-9A0D-4EFD-A1AC-AB12BC088F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56103A67-92E7-4EEA-A48E-EDFFF500E3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5F6D5005-CAE1-470C-A118-4FBF6FA2BB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48DA863E-E5F2-46C5-B95E-E3FA46ED3A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E0AE2985-2231-4312-9357-55848A34298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C092F786-6162-4BDB-9359-002D5CDEED4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C26BE15A-F60F-492A-8E38-168A926D138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112AC693-3478-4060-94CE-84460CD4E8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57EE7D68-9E48-4D22-B7D5-76DD4D05E85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1C18233B-8972-48A1-8701-9F9C203B2E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1BFF65C4-B913-463E-A7EA-2868CF41CD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8E48A362-CAD6-4FE6-A9F4-E7483F4EE88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770746FB-EC87-4A7A-B46B-15A4EDD901D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0EED5476-FABF-4D96-822E-4379D6A5739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0313F36D-88E0-4D42-8FA4-38F13C4D0D8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B80409ED-E83A-49E5-ADE9-09C967487A2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0C1099C9-4E3E-4342-A732-0157F7BE968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7EA21800-B9C1-494C-B188-F260ABC655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020EC98D-FE20-4B88-8CFC-2B3CB4084D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 xmlns:a16="http://schemas.microsoft.com/office/drawing/2014/main" id="{DAEDC661-0ECF-4579-8836-5457DB816067}"/>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9BAEA563-E662-4B96-9B2A-7A8F1FAD62D9}"/>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 xmlns:a16="http://schemas.microsoft.com/office/drawing/2014/main" id="{EA0C0234-0B67-435D-A44F-6F22FBD24FF1}"/>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45C57AA5-68E5-4351-A06A-367933E6FDB2}"/>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 xmlns:a16="http://schemas.microsoft.com/office/drawing/2014/main" id="{2926FD67-8A95-4DC8-B075-2B9512C6411B}"/>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8639F737-3E19-456C-B509-28AF9AF8D5C5}"/>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 xmlns:a16="http://schemas.microsoft.com/office/drawing/2014/main" id="{6A09E5F0-8585-44E0-984B-96389E0E0552}"/>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 xmlns:a16="http://schemas.microsoft.com/office/drawing/2014/main" id="{212A2334-63E1-4B16-965D-CA56F320A9C3}"/>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 xmlns:a16="http://schemas.microsoft.com/office/drawing/2014/main" id="{66848B76-E28D-440F-A22E-25B8A8EEE9B7}"/>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 xmlns:a16="http://schemas.microsoft.com/office/drawing/2014/main" id="{4978928E-1F3B-4666-B3CE-7927E4B8DC07}"/>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 xmlns:a16="http://schemas.microsoft.com/office/drawing/2014/main" id="{DB757487-A835-4343-A18A-AC7081EDEA41}"/>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2708B898-1CA8-4B49-B733-0BCDD94331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3216DE93-5F3F-41F4-AE28-7AED96311FA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B7E1A0A2-497A-4760-96F1-1EDD503271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311C4DF1-4F9D-4911-AB34-AD11576F35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BE162CD9-3238-4097-875D-2CB423A097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9616</xdr:rowOff>
    </xdr:from>
    <xdr:to>
      <xdr:col>24</xdr:col>
      <xdr:colOff>114300</xdr:colOff>
      <xdr:row>62</xdr:row>
      <xdr:rowOff>111216</xdr:rowOff>
    </xdr:to>
    <xdr:sp macro="" textlink="">
      <xdr:nvSpPr>
        <xdr:cNvPr id="189" name="楕円 188">
          <a:extLst>
            <a:ext uri="{FF2B5EF4-FFF2-40B4-BE49-F238E27FC236}">
              <a16:creationId xmlns="" xmlns:a16="http://schemas.microsoft.com/office/drawing/2014/main" id="{6A70137D-DD7A-4B72-914E-C9D429BA3FF5}"/>
            </a:ext>
          </a:extLst>
        </xdr:cNvPr>
        <xdr:cNvSpPr/>
      </xdr:nvSpPr>
      <xdr:spPr>
        <a:xfrm>
          <a:off x="4584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159493</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8D6F9A44-9ED1-41E8-BCD9-B32BAE5E63E5}"/>
            </a:ext>
          </a:extLst>
        </xdr:cNvPr>
        <xdr:cNvSpPr txBox="1"/>
      </xdr:nvSpPr>
      <xdr:spPr>
        <a:xfrm>
          <a:off x="4673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154940</xdr:rowOff>
    </xdr:from>
    <xdr:to>
      <xdr:col>20</xdr:col>
      <xdr:colOff>38100</xdr:colOff>
      <xdr:row>62</xdr:row>
      <xdr:rowOff>85090</xdr:rowOff>
    </xdr:to>
    <xdr:sp macro="" textlink="">
      <xdr:nvSpPr>
        <xdr:cNvPr id="191" name="楕円 190">
          <a:extLst>
            <a:ext uri="{FF2B5EF4-FFF2-40B4-BE49-F238E27FC236}">
              <a16:creationId xmlns="" xmlns:a16="http://schemas.microsoft.com/office/drawing/2014/main" id="{C2312ACE-15F3-49AC-8225-7C5B19758E9A}"/>
            </a:ext>
          </a:extLst>
        </xdr:cNvPr>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60416</xdr:rowOff>
    </xdr:to>
    <xdr:cxnSp macro="">
      <xdr:nvCxnSpPr>
        <xdr:cNvPr id="192" name="直線コネクタ 191">
          <a:extLst>
            <a:ext uri="{FF2B5EF4-FFF2-40B4-BE49-F238E27FC236}">
              <a16:creationId xmlns="" xmlns:a16="http://schemas.microsoft.com/office/drawing/2014/main" id="{06FBF170-1F8F-4226-A6D0-99DD3C7735DC}"/>
            </a:ext>
          </a:extLst>
        </xdr:cNvPr>
        <xdr:cNvCxnSpPr/>
      </xdr:nvCxnSpPr>
      <xdr:spPr>
        <a:xfrm>
          <a:off x="3797300" y="1066419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128815</xdr:rowOff>
    </xdr:from>
    <xdr:to>
      <xdr:col>15</xdr:col>
      <xdr:colOff>101600</xdr:colOff>
      <xdr:row>62</xdr:row>
      <xdr:rowOff>58965</xdr:rowOff>
    </xdr:to>
    <xdr:sp macro="" textlink="">
      <xdr:nvSpPr>
        <xdr:cNvPr id="193" name="楕円 192">
          <a:extLst>
            <a:ext uri="{FF2B5EF4-FFF2-40B4-BE49-F238E27FC236}">
              <a16:creationId xmlns="" xmlns:a16="http://schemas.microsoft.com/office/drawing/2014/main" id="{83AA27C5-8AD7-4727-BA27-5A1D6D40E72B}"/>
            </a:ext>
          </a:extLst>
        </xdr:cNvPr>
        <xdr:cNvSpPr/>
      </xdr:nvSpPr>
      <xdr:spPr>
        <a:xfrm>
          <a:off x="2857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8165</xdr:rowOff>
    </xdr:from>
    <xdr:to>
      <xdr:col>19</xdr:col>
      <xdr:colOff>177800</xdr:colOff>
      <xdr:row>62</xdr:row>
      <xdr:rowOff>34290</xdr:rowOff>
    </xdr:to>
    <xdr:cxnSp macro="">
      <xdr:nvCxnSpPr>
        <xdr:cNvPr id="194" name="直線コネクタ 193">
          <a:extLst>
            <a:ext uri="{FF2B5EF4-FFF2-40B4-BE49-F238E27FC236}">
              <a16:creationId xmlns="" xmlns:a16="http://schemas.microsoft.com/office/drawing/2014/main" id="{68C6E55B-7CE2-4F53-8CC7-8BCBD87048FA}"/>
            </a:ext>
          </a:extLst>
        </xdr:cNvPr>
        <xdr:cNvCxnSpPr/>
      </xdr:nvCxnSpPr>
      <xdr:spPr>
        <a:xfrm>
          <a:off x="2908300" y="106380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5" name="楕円 194">
          <a:extLst>
            <a:ext uri="{FF2B5EF4-FFF2-40B4-BE49-F238E27FC236}">
              <a16:creationId xmlns="" xmlns:a16="http://schemas.microsoft.com/office/drawing/2014/main" id="{16E9A141-1D89-4279-8B19-A376FA3F4014}"/>
            </a:ext>
          </a:extLst>
        </xdr:cNvPr>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8165</xdr:rowOff>
    </xdr:to>
    <xdr:cxnSp macro="">
      <xdr:nvCxnSpPr>
        <xdr:cNvPr id="196" name="直線コネクタ 195">
          <a:extLst>
            <a:ext uri="{FF2B5EF4-FFF2-40B4-BE49-F238E27FC236}">
              <a16:creationId xmlns="" xmlns:a16="http://schemas.microsoft.com/office/drawing/2014/main" id="{935082B3-7E90-4DC4-BDF0-C037B39B2BA4}"/>
            </a:ext>
          </a:extLst>
        </xdr:cNvPr>
        <xdr:cNvCxnSpPr/>
      </xdr:nvCxnSpPr>
      <xdr:spPr>
        <a:xfrm>
          <a:off x="2019300" y="106086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7" name="楕円 196">
          <a:extLst>
            <a:ext uri="{FF2B5EF4-FFF2-40B4-BE49-F238E27FC236}">
              <a16:creationId xmlns="" xmlns:a16="http://schemas.microsoft.com/office/drawing/2014/main" id="{BC9FABE4-B6C5-4FC4-A782-05A39F7FD1EA}"/>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150223</xdr:rowOff>
    </xdr:to>
    <xdr:cxnSp macro="">
      <xdr:nvCxnSpPr>
        <xdr:cNvPr id="198" name="直線コネクタ 197">
          <a:extLst>
            <a:ext uri="{FF2B5EF4-FFF2-40B4-BE49-F238E27FC236}">
              <a16:creationId xmlns="" xmlns:a16="http://schemas.microsoft.com/office/drawing/2014/main" id="{C0E1DE92-1F02-4021-8C0D-485EBE68D14C}"/>
            </a:ext>
          </a:extLst>
        </xdr:cNvPr>
        <xdr:cNvCxnSpPr/>
      </xdr:nvCxnSpPr>
      <xdr:spPr>
        <a:xfrm>
          <a:off x="1130300" y="1058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8DB66ABB-ADAE-4DCF-8FD6-A628B7FBAD45}"/>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C3DE54B5-6CCA-4F6A-86F9-8134B15B658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75B29089-A401-413A-B059-AF320F20CE27}"/>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0ADD210D-04A2-43FD-9ACF-DF35A04511C4}"/>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76217</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1B98A0FC-9AF7-4D11-B1B9-E27C28311685}"/>
            </a:ext>
          </a:extLst>
        </xdr:cNvPr>
        <xdr:cNvSpPr txBox="1"/>
      </xdr:nvSpPr>
      <xdr:spPr>
        <a:xfrm>
          <a:off x="3582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50092</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4EA98511-E22A-4269-BCA7-4B814FA4FBDE}"/>
            </a:ext>
          </a:extLst>
        </xdr:cNvPr>
        <xdr:cNvSpPr txBox="1"/>
      </xdr:nvSpPr>
      <xdr:spPr>
        <a:xfrm>
          <a:off x="2705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0F2EFDFB-9A5B-4B24-A174-48ACEECE29FB}"/>
            </a:ext>
          </a:extLst>
        </xdr:cNvPr>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F81F4AE9-8D92-4AD1-94C4-C90464732F50}"/>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372EB943-DD48-41B1-A233-357C1BC047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13BF21CB-5278-4D4A-9935-B27107E4EE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C0FD5276-F12A-474D-A3A2-861FCD6B50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EBB851FA-02AE-4B0D-B766-6A7AD7D3AE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8FF18087-9F09-48FE-BA33-368A0C56B1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B3EFECA1-B653-441A-8557-045B587122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96F54907-1AFA-47EC-BFF4-69373414BE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9E56CB49-722C-4459-9DFA-EE7DDADC552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EAF64280-E96B-4BBD-BB83-19FA95E717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93BA205D-9235-4DB9-8F2B-E5CD2256CBA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E6740ABD-2A94-48B8-99C2-9E2F5B47D12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E10FFF64-0A29-47AC-805B-A858C538381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8B75346C-7266-43E9-8020-446D539B9D0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4CCDE1BA-C616-41DC-8D52-938E03E83FD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F659ECF8-EFCC-4AAF-A1D6-173FC167EB8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 xmlns:a16="http://schemas.microsoft.com/office/drawing/2014/main" id="{5F6C8ACF-AA5A-4202-92FC-D32D6BFAAED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D364F839-74ED-4352-8212-5AD4C7AF357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 xmlns:a16="http://schemas.microsoft.com/office/drawing/2014/main" id="{54A6B4E0-5579-494B-BBA5-E6C1C61A4BF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B5217744-1800-46CE-886B-631152B9BB8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D34DAA2E-0CB5-40D5-AC6F-44AB98D8D0F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A21C8DE5-8C0C-4450-B936-A783CE30DF3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3B2C9137-9F9B-4F9F-90D1-A6F75043DCC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181B38E4-B411-45AD-AB93-ED0821D201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 xmlns:a16="http://schemas.microsoft.com/office/drawing/2014/main" id="{B22E2FC5-B6B7-4BF4-9CF9-C245EF8C0511}"/>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F1AF2ED3-0ADE-4DA4-BF44-558C15FD7DB3}"/>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 xmlns:a16="http://schemas.microsoft.com/office/drawing/2014/main" id="{8679E0E8-12D8-48E0-A060-125A6CD7C6EA}"/>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7F918CD7-7EBB-497F-BBA3-43C9AC7E7734}"/>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 xmlns:a16="http://schemas.microsoft.com/office/drawing/2014/main" id="{B47FFC26-14E9-4F8B-8A56-9064E00B5C07}"/>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8801380F-56CB-42E7-91BD-9EF3E83B9F82}"/>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 xmlns:a16="http://schemas.microsoft.com/office/drawing/2014/main" id="{2407D7DB-A14B-4C74-AC94-5A7BE2052A64}"/>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 xmlns:a16="http://schemas.microsoft.com/office/drawing/2014/main" id="{BA3C869D-1B1D-4C55-B38E-AE9DE6ECEC35}"/>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 xmlns:a16="http://schemas.microsoft.com/office/drawing/2014/main" id="{BE86F272-318B-4AB5-A5A1-D7BCD1F3D047}"/>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 xmlns:a16="http://schemas.microsoft.com/office/drawing/2014/main" id="{5701CD28-5792-45AE-AC49-8F026F998447}"/>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 xmlns:a16="http://schemas.microsoft.com/office/drawing/2014/main" id="{6792086A-093D-4A7D-807F-0BDEB14C4551}"/>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8DEC1DA6-314B-41F4-8605-75195526A0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E1321911-CC0F-49F0-9CE4-6B6A277185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CE41EC3E-17B8-499A-BBF4-973FBBC723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8F6007C0-A8E2-498C-A858-43165F4C415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3ABB6615-3222-4E14-9D1B-4E88A6C348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169174</xdr:rowOff>
    </xdr:from>
    <xdr:to>
      <xdr:col>55</xdr:col>
      <xdr:colOff>50800</xdr:colOff>
      <xdr:row>56</xdr:row>
      <xdr:rowOff>99324</xdr:rowOff>
    </xdr:to>
    <xdr:sp macro="" textlink="">
      <xdr:nvSpPr>
        <xdr:cNvPr id="246" name="楕円 245">
          <a:extLst>
            <a:ext uri="{FF2B5EF4-FFF2-40B4-BE49-F238E27FC236}">
              <a16:creationId xmlns="" xmlns:a16="http://schemas.microsoft.com/office/drawing/2014/main" id="{A895F9E3-C4DC-471B-9C3C-52BBDFB92D08}"/>
            </a:ext>
          </a:extLst>
        </xdr:cNvPr>
        <xdr:cNvSpPr/>
      </xdr:nvSpPr>
      <xdr:spPr>
        <a:xfrm>
          <a:off x="10426700" y="959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122201</xdr:rowOff>
    </xdr:from>
    <xdr:ext cx="690189"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7ED8D488-D25B-416E-A267-37584246899A}"/>
            </a:ext>
          </a:extLst>
        </xdr:cNvPr>
        <xdr:cNvSpPr txBox="1"/>
      </xdr:nvSpPr>
      <xdr:spPr>
        <a:xfrm>
          <a:off x="10515600" y="9551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16042</xdr:rowOff>
    </xdr:from>
    <xdr:to>
      <xdr:col>50</xdr:col>
      <xdr:colOff>165100</xdr:colOff>
      <xdr:row>56</xdr:row>
      <xdr:rowOff>117642</xdr:rowOff>
    </xdr:to>
    <xdr:sp macro="" textlink="">
      <xdr:nvSpPr>
        <xdr:cNvPr id="248" name="楕円 247">
          <a:extLst>
            <a:ext uri="{FF2B5EF4-FFF2-40B4-BE49-F238E27FC236}">
              <a16:creationId xmlns="" xmlns:a16="http://schemas.microsoft.com/office/drawing/2014/main" id="{89D9AB27-14DB-4152-9B58-D3D6E1889205}"/>
            </a:ext>
          </a:extLst>
        </xdr:cNvPr>
        <xdr:cNvSpPr/>
      </xdr:nvSpPr>
      <xdr:spPr>
        <a:xfrm>
          <a:off x="9588500" y="96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48524</xdr:rowOff>
    </xdr:from>
    <xdr:to>
      <xdr:col>55</xdr:col>
      <xdr:colOff>0</xdr:colOff>
      <xdr:row>56</xdr:row>
      <xdr:rowOff>66842</xdr:rowOff>
    </xdr:to>
    <xdr:cxnSp macro="">
      <xdr:nvCxnSpPr>
        <xdr:cNvPr id="249" name="直線コネクタ 248">
          <a:extLst>
            <a:ext uri="{FF2B5EF4-FFF2-40B4-BE49-F238E27FC236}">
              <a16:creationId xmlns="" xmlns:a16="http://schemas.microsoft.com/office/drawing/2014/main" id="{56C1D48D-1EC3-4753-9F44-4981F76491C3}"/>
            </a:ext>
          </a:extLst>
        </xdr:cNvPr>
        <xdr:cNvCxnSpPr/>
      </xdr:nvCxnSpPr>
      <xdr:spPr>
        <a:xfrm flipV="1">
          <a:off x="9639300" y="9649724"/>
          <a:ext cx="838200" cy="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39481</xdr:rowOff>
    </xdr:from>
    <xdr:to>
      <xdr:col>46</xdr:col>
      <xdr:colOff>38100</xdr:colOff>
      <xdr:row>56</xdr:row>
      <xdr:rowOff>141081</xdr:rowOff>
    </xdr:to>
    <xdr:sp macro="" textlink="">
      <xdr:nvSpPr>
        <xdr:cNvPr id="250" name="楕円 249">
          <a:extLst>
            <a:ext uri="{FF2B5EF4-FFF2-40B4-BE49-F238E27FC236}">
              <a16:creationId xmlns="" xmlns:a16="http://schemas.microsoft.com/office/drawing/2014/main" id="{D22A7935-118A-4AA1-84CC-82CC54E1D1DA}"/>
            </a:ext>
          </a:extLst>
        </xdr:cNvPr>
        <xdr:cNvSpPr/>
      </xdr:nvSpPr>
      <xdr:spPr>
        <a:xfrm>
          <a:off x="8699500" y="96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66842</xdr:rowOff>
    </xdr:from>
    <xdr:to>
      <xdr:col>50</xdr:col>
      <xdr:colOff>114300</xdr:colOff>
      <xdr:row>56</xdr:row>
      <xdr:rowOff>90281</xdr:rowOff>
    </xdr:to>
    <xdr:cxnSp macro="">
      <xdr:nvCxnSpPr>
        <xdr:cNvPr id="251" name="直線コネクタ 250">
          <a:extLst>
            <a:ext uri="{FF2B5EF4-FFF2-40B4-BE49-F238E27FC236}">
              <a16:creationId xmlns="" xmlns:a16="http://schemas.microsoft.com/office/drawing/2014/main" id="{BD9BE096-4075-48DE-BAE4-45B478D1BD25}"/>
            </a:ext>
          </a:extLst>
        </xdr:cNvPr>
        <xdr:cNvCxnSpPr/>
      </xdr:nvCxnSpPr>
      <xdr:spPr>
        <a:xfrm flipV="1">
          <a:off x="8750300" y="9668042"/>
          <a:ext cx="889000" cy="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46217</xdr:rowOff>
    </xdr:from>
    <xdr:to>
      <xdr:col>41</xdr:col>
      <xdr:colOff>101600</xdr:colOff>
      <xdr:row>56</xdr:row>
      <xdr:rowOff>147817</xdr:rowOff>
    </xdr:to>
    <xdr:sp macro="" textlink="">
      <xdr:nvSpPr>
        <xdr:cNvPr id="252" name="楕円 251">
          <a:extLst>
            <a:ext uri="{FF2B5EF4-FFF2-40B4-BE49-F238E27FC236}">
              <a16:creationId xmlns="" xmlns:a16="http://schemas.microsoft.com/office/drawing/2014/main" id="{5C24DDB0-7D1A-4330-8057-55D38E74BF27}"/>
            </a:ext>
          </a:extLst>
        </xdr:cNvPr>
        <xdr:cNvSpPr/>
      </xdr:nvSpPr>
      <xdr:spPr>
        <a:xfrm>
          <a:off x="7810500" y="96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90281</xdr:rowOff>
    </xdr:from>
    <xdr:to>
      <xdr:col>45</xdr:col>
      <xdr:colOff>177800</xdr:colOff>
      <xdr:row>56</xdr:row>
      <xdr:rowOff>97017</xdr:rowOff>
    </xdr:to>
    <xdr:cxnSp macro="">
      <xdr:nvCxnSpPr>
        <xdr:cNvPr id="253" name="直線コネクタ 252">
          <a:extLst>
            <a:ext uri="{FF2B5EF4-FFF2-40B4-BE49-F238E27FC236}">
              <a16:creationId xmlns="" xmlns:a16="http://schemas.microsoft.com/office/drawing/2014/main" id="{FC3424AE-9EC4-4816-9137-A6AF8CF5038F}"/>
            </a:ext>
          </a:extLst>
        </xdr:cNvPr>
        <xdr:cNvCxnSpPr/>
      </xdr:nvCxnSpPr>
      <xdr:spPr>
        <a:xfrm flipV="1">
          <a:off x="7861300" y="9691481"/>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61254</xdr:rowOff>
    </xdr:from>
    <xdr:to>
      <xdr:col>36</xdr:col>
      <xdr:colOff>165100</xdr:colOff>
      <xdr:row>56</xdr:row>
      <xdr:rowOff>162854</xdr:rowOff>
    </xdr:to>
    <xdr:sp macro="" textlink="">
      <xdr:nvSpPr>
        <xdr:cNvPr id="254" name="楕円 253">
          <a:extLst>
            <a:ext uri="{FF2B5EF4-FFF2-40B4-BE49-F238E27FC236}">
              <a16:creationId xmlns="" xmlns:a16="http://schemas.microsoft.com/office/drawing/2014/main" id="{08A46220-BEA4-4B0D-95D6-350A6ED3E8D4}"/>
            </a:ext>
          </a:extLst>
        </xdr:cNvPr>
        <xdr:cNvSpPr/>
      </xdr:nvSpPr>
      <xdr:spPr>
        <a:xfrm>
          <a:off x="6921500" y="96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97017</xdr:rowOff>
    </xdr:from>
    <xdr:to>
      <xdr:col>41</xdr:col>
      <xdr:colOff>50800</xdr:colOff>
      <xdr:row>56</xdr:row>
      <xdr:rowOff>112054</xdr:rowOff>
    </xdr:to>
    <xdr:cxnSp macro="">
      <xdr:nvCxnSpPr>
        <xdr:cNvPr id="255" name="直線コネクタ 254">
          <a:extLst>
            <a:ext uri="{FF2B5EF4-FFF2-40B4-BE49-F238E27FC236}">
              <a16:creationId xmlns="" xmlns:a16="http://schemas.microsoft.com/office/drawing/2014/main" id="{2E884FC0-0F3D-4E38-8FC5-AE0EF0A4141C}"/>
            </a:ext>
          </a:extLst>
        </xdr:cNvPr>
        <xdr:cNvCxnSpPr/>
      </xdr:nvCxnSpPr>
      <xdr:spPr>
        <a:xfrm flipV="1">
          <a:off x="6972300" y="9698217"/>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F6A361A8-27A7-4A24-BFCD-359B5D614405}"/>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3793C7E9-5288-4AFE-9FB5-70C0F7584BC7}"/>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23CAD06A-C82D-4964-B134-1E99F57075BA}"/>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02E27D08-48D6-465B-BA4C-1DE1E67D4A2A}"/>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134169</xdr:rowOff>
    </xdr:from>
    <xdr:ext cx="690189" cy="259045"/>
    <xdr:sp macro="" textlink="">
      <xdr:nvSpPr>
        <xdr:cNvPr id="260" name="n_1mainValue【橋りょう・トンネル】&#10;一人当たり有形固定資産（償却資産）額">
          <a:extLst>
            <a:ext uri="{FF2B5EF4-FFF2-40B4-BE49-F238E27FC236}">
              <a16:creationId xmlns="" xmlns:a16="http://schemas.microsoft.com/office/drawing/2014/main" id="{65D10892-F353-4DFB-8391-4E95D48E90CB}"/>
            </a:ext>
          </a:extLst>
        </xdr:cNvPr>
        <xdr:cNvSpPr txBox="1"/>
      </xdr:nvSpPr>
      <xdr:spPr>
        <a:xfrm>
          <a:off x="9281505" y="9392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157608</xdr:rowOff>
    </xdr:from>
    <xdr:ext cx="690189" cy="259045"/>
    <xdr:sp macro="" textlink="">
      <xdr:nvSpPr>
        <xdr:cNvPr id="261" name="n_2mainValue【橋りょう・トンネル】&#10;一人当たり有形固定資産（償却資産）額">
          <a:extLst>
            <a:ext uri="{FF2B5EF4-FFF2-40B4-BE49-F238E27FC236}">
              <a16:creationId xmlns="" xmlns:a16="http://schemas.microsoft.com/office/drawing/2014/main" id="{1C32EA99-4BBC-4D91-977E-668C1CFD9DF9}"/>
            </a:ext>
          </a:extLst>
        </xdr:cNvPr>
        <xdr:cNvSpPr txBox="1"/>
      </xdr:nvSpPr>
      <xdr:spPr>
        <a:xfrm>
          <a:off x="8405205" y="94159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164344</xdr:rowOff>
    </xdr:from>
    <xdr:ext cx="690189" cy="259045"/>
    <xdr:sp macro="" textlink="">
      <xdr:nvSpPr>
        <xdr:cNvPr id="262" name="n_3mainValue【橋りょう・トンネル】&#10;一人当たり有形固定資産（償却資産）額">
          <a:extLst>
            <a:ext uri="{FF2B5EF4-FFF2-40B4-BE49-F238E27FC236}">
              <a16:creationId xmlns="" xmlns:a16="http://schemas.microsoft.com/office/drawing/2014/main" id="{CDB94ADD-1705-4381-A423-72C2B39EFAAB}"/>
            </a:ext>
          </a:extLst>
        </xdr:cNvPr>
        <xdr:cNvSpPr txBox="1"/>
      </xdr:nvSpPr>
      <xdr:spPr>
        <a:xfrm>
          <a:off x="7516205" y="9422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7931</xdr:rowOff>
    </xdr:from>
    <xdr:ext cx="690189" cy="259045"/>
    <xdr:sp macro="" textlink="">
      <xdr:nvSpPr>
        <xdr:cNvPr id="263" name="n_4mainValue【橋りょう・トンネル】&#10;一人当たり有形固定資産（償却資産）額">
          <a:extLst>
            <a:ext uri="{FF2B5EF4-FFF2-40B4-BE49-F238E27FC236}">
              <a16:creationId xmlns="" xmlns:a16="http://schemas.microsoft.com/office/drawing/2014/main" id="{5B3A8464-31AC-49A3-B04D-8FFBBD13F774}"/>
            </a:ext>
          </a:extLst>
        </xdr:cNvPr>
        <xdr:cNvSpPr txBox="1"/>
      </xdr:nvSpPr>
      <xdr:spPr>
        <a:xfrm>
          <a:off x="6627205" y="94376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9086AE59-3BE9-4174-8FB0-082F2057359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FEABD6EB-DF61-433F-A162-6FC4F186AD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56231D1B-F9B8-4CAA-BE8B-57A087D122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6E8C7CDB-9DD5-41BD-9C21-F064EBDCDAC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CBAEBC13-009C-4076-89F1-DCE091E631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9E848AF9-D918-4D30-8421-1DCE031AE2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B4D87FD7-65C5-4FEA-90B0-690FCADD50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69F9B2A5-B058-484F-A06D-2E4B15FD3C2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B7398B48-F127-4858-9CD0-9D5D65321C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B4562F2D-09ED-46D5-81DD-2A11958816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F2C779EA-2741-4691-937E-54788E1265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 xmlns:a16="http://schemas.microsoft.com/office/drawing/2014/main" id="{6E8CD3D8-DDBA-480F-9719-BAB295F715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 xmlns:a16="http://schemas.microsoft.com/office/drawing/2014/main" id="{9CC10419-43B8-435A-8B13-1CBCFE692D4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 xmlns:a16="http://schemas.microsoft.com/office/drawing/2014/main" id="{6915C52D-7F8D-4368-9BEC-7BB14917863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 xmlns:a16="http://schemas.microsoft.com/office/drawing/2014/main" id="{FBB8063B-AD9D-4EBF-BA8B-0B37E9DE76A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 xmlns:a16="http://schemas.microsoft.com/office/drawing/2014/main" id="{0ABE66E7-4840-425E-AEFE-83E0C941065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 xmlns:a16="http://schemas.microsoft.com/office/drawing/2014/main" id="{E4A1D777-1D12-4314-8F16-2A83CF56637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 xmlns:a16="http://schemas.microsoft.com/office/drawing/2014/main" id="{5F84E6DB-6662-4B64-9EBB-241A74CA429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 xmlns:a16="http://schemas.microsoft.com/office/drawing/2014/main" id="{5A211D41-05F0-4290-9309-C510C9FBB79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 xmlns:a16="http://schemas.microsoft.com/office/drawing/2014/main" id="{7EC4B82A-D491-4C27-BE4E-D8655928EBF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 xmlns:a16="http://schemas.microsoft.com/office/drawing/2014/main" id="{8D8F4D4E-E698-4AD7-8E7D-7087BE4B4FD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 xmlns:a16="http://schemas.microsoft.com/office/drawing/2014/main" id="{23152BDC-381B-4C11-98C7-56C79FD6D18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 xmlns:a16="http://schemas.microsoft.com/office/drawing/2014/main" id="{4987BA39-CCC4-466D-9385-8811FB0C5B5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6B4629AF-3D72-43C1-953C-278EC0BAC7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 xmlns:a16="http://schemas.microsoft.com/office/drawing/2014/main" id="{1B0F938F-3DB4-4D38-9536-B0247D816F9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 xmlns:a16="http://schemas.microsoft.com/office/drawing/2014/main" id="{90FA3554-4552-4DC1-A71B-DAD965253AFE}"/>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 xmlns:a16="http://schemas.microsoft.com/office/drawing/2014/main" id="{F48119A9-AF37-44EA-B7A3-DE168AEA281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 xmlns:a16="http://schemas.microsoft.com/office/drawing/2014/main" id="{C70533B4-F4B2-49AC-BC0E-8AFBDF4D1BA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 xmlns:a16="http://schemas.microsoft.com/office/drawing/2014/main" id="{BE02F5CF-DDE6-47CD-A92F-352882813216}"/>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 xmlns:a16="http://schemas.microsoft.com/office/drawing/2014/main" id="{A14B5353-F886-4FF1-B18C-026B6683D9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 xmlns:a16="http://schemas.microsoft.com/office/drawing/2014/main" id="{79897DB7-DA47-434B-9847-5B49FBA3FE8B}"/>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 xmlns:a16="http://schemas.microsoft.com/office/drawing/2014/main" id="{D5BA3258-C81A-41B9-A1F2-6007B7C48F0A}"/>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 xmlns:a16="http://schemas.microsoft.com/office/drawing/2014/main" id="{179A39D6-BDE1-4AD3-ADC9-6F943D1B1DDF}"/>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 xmlns:a16="http://schemas.microsoft.com/office/drawing/2014/main" id="{05833D0D-C262-4E85-B41A-74A78BE90323}"/>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 xmlns:a16="http://schemas.microsoft.com/office/drawing/2014/main" id="{0643E04F-BED9-4868-ABFA-F9C66D1B9442}"/>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 xmlns:a16="http://schemas.microsoft.com/office/drawing/2014/main" id="{4FE51C00-1482-48E8-8624-AD4D89F8398E}"/>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D95CA11-D5B6-4615-A26B-796ADBCB7A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766BF6F5-1842-4DB9-ADB1-2B0445D765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1C314472-0D04-4E87-A941-C8DD75BD77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688143A5-CA02-4489-A736-65D47EF878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264FBE8B-4F5A-44EF-91AF-7025432D8E3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a:extLst>
            <a:ext uri="{FF2B5EF4-FFF2-40B4-BE49-F238E27FC236}">
              <a16:creationId xmlns="" xmlns:a16="http://schemas.microsoft.com/office/drawing/2014/main" id="{29463168-B488-435D-BA3F-FAA40D7A168A}"/>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公営住宅】&#10;有形固定資産減価償却率該当値テキスト">
          <a:extLst>
            <a:ext uri="{FF2B5EF4-FFF2-40B4-BE49-F238E27FC236}">
              <a16:creationId xmlns="" xmlns:a16="http://schemas.microsoft.com/office/drawing/2014/main" id="{91BECB33-A16A-487F-BB0F-749E6FF48838}"/>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113030</xdr:rowOff>
    </xdr:from>
    <xdr:to>
      <xdr:col>20</xdr:col>
      <xdr:colOff>38100</xdr:colOff>
      <xdr:row>87</xdr:row>
      <xdr:rowOff>43180</xdr:rowOff>
    </xdr:to>
    <xdr:sp macro="" textlink="">
      <xdr:nvSpPr>
        <xdr:cNvPr id="307" name="楕円 306">
          <a:extLst>
            <a:ext uri="{FF2B5EF4-FFF2-40B4-BE49-F238E27FC236}">
              <a16:creationId xmlns="" xmlns:a16="http://schemas.microsoft.com/office/drawing/2014/main" id="{ACD1B4E8-F5D4-4FF9-9842-896D1DCE007C}"/>
            </a:ext>
          </a:extLst>
        </xdr:cNvPr>
        <xdr:cNvSpPr/>
      </xdr:nvSpPr>
      <xdr:spPr>
        <a:xfrm>
          <a:off x="3746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163830</xdr:rowOff>
    </xdr:from>
    <xdr:to>
      <xdr:col>24</xdr:col>
      <xdr:colOff>63500</xdr:colOff>
      <xdr:row>86</xdr:row>
      <xdr:rowOff>168729</xdr:rowOff>
    </xdr:to>
    <xdr:cxnSp macro="">
      <xdr:nvCxnSpPr>
        <xdr:cNvPr id="308" name="直線コネクタ 307">
          <a:extLst>
            <a:ext uri="{FF2B5EF4-FFF2-40B4-BE49-F238E27FC236}">
              <a16:creationId xmlns="" xmlns:a16="http://schemas.microsoft.com/office/drawing/2014/main" id="{1ABC1A1B-D762-4C3F-8782-50C027E57246}"/>
            </a:ext>
          </a:extLst>
        </xdr:cNvPr>
        <xdr:cNvCxnSpPr/>
      </xdr:nvCxnSpPr>
      <xdr:spPr>
        <a:xfrm>
          <a:off x="3797300" y="1490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101600</xdr:rowOff>
    </xdr:from>
    <xdr:to>
      <xdr:col>15</xdr:col>
      <xdr:colOff>101600</xdr:colOff>
      <xdr:row>87</xdr:row>
      <xdr:rowOff>31750</xdr:rowOff>
    </xdr:to>
    <xdr:sp macro="" textlink="">
      <xdr:nvSpPr>
        <xdr:cNvPr id="309" name="楕円 308">
          <a:extLst>
            <a:ext uri="{FF2B5EF4-FFF2-40B4-BE49-F238E27FC236}">
              <a16:creationId xmlns="" xmlns:a16="http://schemas.microsoft.com/office/drawing/2014/main" id="{7290254F-6259-4FC0-B1F6-5E0F388B5947}"/>
            </a:ext>
          </a:extLst>
        </xdr:cNvPr>
        <xdr:cNvSpPr/>
      </xdr:nvSpPr>
      <xdr:spPr>
        <a:xfrm>
          <a:off x="2857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152400</xdr:rowOff>
    </xdr:from>
    <xdr:to>
      <xdr:col>19</xdr:col>
      <xdr:colOff>177800</xdr:colOff>
      <xdr:row>86</xdr:row>
      <xdr:rowOff>163830</xdr:rowOff>
    </xdr:to>
    <xdr:cxnSp macro="">
      <xdr:nvCxnSpPr>
        <xdr:cNvPr id="310" name="直線コネクタ 309">
          <a:extLst>
            <a:ext uri="{FF2B5EF4-FFF2-40B4-BE49-F238E27FC236}">
              <a16:creationId xmlns="" xmlns:a16="http://schemas.microsoft.com/office/drawing/2014/main" id="{5C2316C0-0B2B-4B5C-AC01-191139D85802}"/>
            </a:ext>
          </a:extLst>
        </xdr:cNvPr>
        <xdr:cNvCxnSpPr/>
      </xdr:nvCxnSpPr>
      <xdr:spPr>
        <a:xfrm>
          <a:off x="2908300" y="14897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85271</xdr:rowOff>
    </xdr:from>
    <xdr:to>
      <xdr:col>10</xdr:col>
      <xdr:colOff>165100</xdr:colOff>
      <xdr:row>87</xdr:row>
      <xdr:rowOff>15421</xdr:rowOff>
    </xdr:to>
    <xdr:sp macro="" textlink="">
      <xdr:nvSpPr>
        <xdr:cNvPr id="311" name="楕円 310">
          <a:extLst>
            <a:ext uri="{FF2B5EF4-FFF2-40B4-BE49-F238E27FC236}">
              <a16:creationId xmlns="" xmlns:a16="http://schemas.microsoft.com/office/drawing/2014/main" id="{6BD36785-B879-4F27-9EA7-E07414BFAC02}"/>
            </a:ext>
          </a:extLst>
        </xdr:cNvPr>
        <xdr:cNvSpPr/>
      </xdr:nvSpPr>
      <xdr:spPr>
        <a:xfrm>
          <a:off x="1968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136071</xdr:rowOff>
    </xdr:from>
    <xdr:to>
      <xdr:col>15</xdr:col>
      <xdr:colOff>50800</xdr:colOff>
      <xdr:row>86</xdr:row>
      <xdr:rowOff>152400</xdr:rowOff>
    </xdr:to>
    <xdr:cxnSp macro="">
      <xdr:nvCxnSpPr>
        <xdr:cNvPr id="312" name="直線コネクタ 311">
          <a:extLst>
            <a:ext uri="{FF2B5EF4-FFF2-40B4-BE49-F238E27FC236}">
              <a16:creationId xmlns="" xmlns:a16="http://schemas.microsoft.com/office/drawing/2014/main" id="{578DBEF0-2EEA-47C1-AA95-96F8B0AD44B6}"/>
            </a:ext>
          </a:extLst>
        </xdr:cNvPr>
        <xdr:cNvCxnSpPr/>
      </xdr:nvCxnSpPr>
      <xdr:spPr>
        <a:xfrm>
          <a:off x="2019300" y="14880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60779</xdr:rowOff>
    </xdr:from>
    <xdr:to>
      <xdr:col>6</xdr:col>
      <xdr:colOff>38100</xdr:colOff>
      <xdr:row>86</xdr:row>
      <xdr:rowOff>162379</xdr:rowOff>
    </xdr:to>
    <xdr:sp macro="" textlink="">
      <xdr:nvSpPr>
        <xdr:cNvPr id="313" name="楕円 312">
          <a:extLst>
            <a:ext uri="{FF2B5EF4-FFF2-40B4-BE49-F238E27FC236}">
              <a16:creationId xmlns="" xmlns:a16="http://schemas.microsoft.com/office/drawing/2014/main" id="{18D2A2E2-DF9D-40F6-923C-DDA3C0A6780B}"/>
            </a:ext>
          </a:extLst>
        </xdr:cNvPr>
        <xdr:cNvSpPr/>
      </xdr:nvSpPr>
      <xdr:spPr>
        <a:xfrm>
          <a:off x="1079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111579</xdr:rowOff>
    </xdr:from>
    <xdr:to>
      <xdr:col>10</xdr:col>
      <xdr:colOff>114300</xdr:colOff>
      <xdr:row>86</xdr:row>
      <xdr:rowOff>136071</xdr:rowOff>
    </xdr:to>
    <xdr:cxnSp macro="">
      <xdr:nvCxnSpPr>
        <xdr:cNvPr id="314" name="直線コネクタ 313">
          <a:extLst>
            <a:ext uri="{FF2B5EF4-FFF2-40B4-BE49-F238E27FC236}">
              <a16:creationId xmlns="" xmlns:a16="http://schemas.microsoft.com/office/drawing/2014/main" id="{D69F2224-5EAC-4784-893B-22FAFD6344AE}"/>
            </a:ext>
          </a:extLst>
        </xdr:cNvPr>
        <xdr:cNvCxnSpPr/>
      </xdr:nvCxnSpPr>
      <xdr:spPr>
        <a:xfrm>
          <a:off x="1130300" y="148562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 xmlns:a16="http://schemas.microsoft.com/office/drawing/2014/main" id="{C93BBC4F-D6AF-4419-8E38-30CBFAA6D6B6}"/>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 xmlns:a16="http://schemas.microsoft.com/office/drawing/2014/main" id="{13132981-ACAE-4B1E-981C-7C20347B6DA7}"/>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 xmlns:a16="http://schemas.microsoft.com/office/drawing/2014/main" id="{1208A73E-E21E-4CF3-B564-D7C3E13F3CBA}"/>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 xmlns:a16="http://schemas.microsoft.com/office/drawing/2014/main" id="{8294FD05-6C1D-49D2-8397-EC307629F18B}"/>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34307</xdr:rowOff>
    </xdr:from>
    <xdr:ext cx="405111" cy="259045"/>
    <xdr:sp macro="" textlink="">
      <xdr:nvSpPr>
        <xdr:cNvPr id="319" name="n_1mainValue【公営住宅】&#10;有形固定資産減価償却率">
          <a:extLst>
            <a:ext uri="{FF2B5EF4-FFF2-40B4-BE49-F238E27FC236}">
              <a16:creationId xmlns="" xmlns:a16="http://schemas.microsoft.com/office/drawing/2014/main" id="{5045565C-64D7-4AED-80C5-2D97E760AEF7}"/>
            </a:ext>
          </a:extLst>
        </xdr:cNvPr>
        <xdr:cNvSpPr txBox="1"/>
      </xdr:nvSpPr>
      <xdr:spPr>
        <a:xfrm>
          <a:off x="3582044" y="1495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22877</xdr:rowOff>
    </xdr:from>
    <xdr:ext cx="405111" cy="259045"/>
    <xdr:sp macro="" textlink="">
      <xdr:nvSpPr>
        <xdr:cNvPr id="320" name="n_2mainValue【公営住宅】&#10;有形固定資産減価償却率">
          <a:extLst>
            <a:ext uri="{FF2B5EF4-FFF2-40B4-BE49-F238E27FC236}">
              <a16:creationId xmlns="" xmlns:a16="http://schemas.microsoft.com/office/drawing/2014/main" id="{39642B3C-1998-4FBB-B8ED-64CCA75F4D24}"/>
            </a:ext>
          </a:extLst>
        </xdr:cNvPr>
        <xdr:cNvSpPr txBox="1"/>
      </xdr:nvSpPr>
      <xdr:spPr>
        <a:xfrm>
          <a:off x="2705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6548</xdr:rowOff>
    </xdr:from>
    <xdr:ext cx="405111" cy="259045"/>
    <xdr:sp macro="" textlink="">
      <xdr:nvSpPr>
        <xdr:cNvPr id="321" name="n_3mainValue【公営住宅】&#10;有形固定資産減価償却率">
          <a:extLst>
            <a:ext uri="{FF2B5EF4-FFF2-40B4-BE49-F238E27FC236}">
              <a16:creationId xmlns="" xmlns:a16="http://schemas.microsoft.com/office/drawing/2014/main" id="{FCEF24A1-89C0-4231-BC49-A8DB5B1D52F3}"/>
            </a:ext>
          </a:extLst>
        </xdr:cNvPr>
        <xdr:cNvSpPr txBox="1"/>
      </xdr:nvSpPr>
      <xdr:spPr>
        <a:xfrm>
          <a:off x="1816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153506</xdr:rowOff>
    </xdr:from>
    <xdr:ext cx="405111" cy="259045"/>
    <xdr:sp macro="" textlink="">
      <xdr:nvSpPr>
        <xdr:cNvPr id="322" name="n_4mainValue【公営住宅】&#10;有形固定資産減価償却率">
          <a:extLst>
            <a:ext uri="{FF2B5EF4-FFF2-40B4-BE49-F238E27FC236}">
              <a16:creationId xmlns="" xmlns:a16="http://schemas.microsoft.com/office/drawing/2014/main" id="{6CB678F5-417B-404C-8F9D-38D34CF0E0C2}"/>
            </a:ext>
          </a:extLst>
        </xdr:cNvPr>
        <xdr:cNvSpPr txBox="1"/>
      </xdr:nvSpPr>
      <xdr:spPr>
        <a:xfrm>
          <a:off x="927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67300C17-3CA3-4D56-86B4-7DAB5F283B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BB559684-BA9F-4449-90E4-1D98D88B92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B8BB213A-31D7-4427-BE88-148E4546B0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F08097CF-3933-48B3-A12C-6486201AEA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B2C11874-DA1A-42CB-B24A-AB59406655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4B9DF938-DD4C-4A90-AAC6-DF2465B1C4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988A956D-AD07-4BD5-85B2-95A86505C8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D807C6AC-4435-4839-BDED-23EC680DF4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FC26472B-F0E4-4998-860B-2D24754E44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21302D95-1D49-428A-AF2B-E08FCAB228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 xmlns:a16="http://schemas.microsoft.com/office/drawing/2014/main" id="{1492BF5F-0D43-4ACB-A027-42E838B0C72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 xmlns:a16="http://schemas.microsoft.com/office/drawing/2014/main" id="{4CA18DE3-62ED-4CE2-8B1B-CCFF96D7C9A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 xmlns:a16="http://schemas.microsoft.com/office/drawing/2014/main" id="{BBC82538-8653-410E-A3DF-D7070F75476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 xmlns:a16="http://schemas.microsoft.com/office/drawing/2014/main" id="{D30F0655-244B-4D2E-BA76-68282C7A860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 xmlns:a16="http://schemas.microsoft.com/office/drawing/2014/main" id="{85E33BCA-6E83-4016-8544-55C5891AF21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 xmlns:a16="http://schemas.microsoft.com/office/drawing/2014/main" id="{DF1E7C7A-D7BB-4E39-9A59-F8EEA024CE1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 xmlns:a16="http://schemas.microsoft.com/office/drawing/2014/main" id="{DBB01C4B-4BCE-4ED4-9222-1AD4B70A3B6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 xmlns:a16="http://schemas.microsoft.com/office/drawing/2014/main" id="{921D617A-5191-436A-9BF9-5106FB18861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50584AFF-94DA-497D-9BB2-0BBF0EE3B1E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 xmlns:a16="http://schemas.microsoft.com/office/drawing/2014/main" id="{CE18CA94-C450-4622-89A3-386E3CA6AFD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 xmlns:a16="http://schemas.microsoft.com/office/drawing/2014/main" id="{22BB7CFE-DFE3-440A-B0AC-5706DFC6E9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 xmlns:a16="http://schemas.microsoft.com/office/drawing/2014/main" id="{1B82EB94-D66F-4F7D-9805-B71236A562A8}"/>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 xmlns:a16="http://schemas.microsoft.com/office/drawing/2014/main" id="{FD74D437-7C36-4903-B88E-A62C7C3C3472}"/>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 xmlns:a16="http://schemas.microsoft.com/office/drawing/2014/main" id="{AAE7A8C0-7E65-4D96-BC0B-2DD4074F591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 xmlns:a16="http://schemas.microsoft.com/office/drawing/2014/main" id="{8DC01AFA-2DE6-4C64-95A2-390DB4E29639}"/>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 xmlns:a16="http://schemas.microsoft.com/office/drawing/2014/main" id="{9A94665B-3C79-4792-AF01-F3FAE2C72221}"/>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 xmlns:a16="http://schemas.microsoft.com/office/drawing/2014/main" id="{07D18DBA-B2A7-4B96-A69F-3817A9FE6A1D}"/>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 xmlns:a16="http://schemas.microsoft.com/office/drawing/2014/main" id="{E520D07A-E3CA-4285-800D-9D43692B6074}"/>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 xmlns:a16="http://schemas.microsoft.com/office/drawing/2014/main" id="{823007AA-1491-4005-BEF8-877FA26C6231}"/>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 xmlns:a16="http://schemas.microsoft.com/office/drawing/2014/main" id="{2C2B736F-35C2-4C79-A7C8-1AAB44F89262}"/>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 xmlns:a16="http://schemas.microsoft.com/office/drawing/2014/main" id="{B67AAF1E-EA62-49FF-B2A3-8F25A786DE51}"/>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 xmlns:a16="http://schemas.microsoft.com/office/drawing/2014/main" id="{21CBAFD9-52DA-4D4D-90DB-E1BA39EBEEC4}"/>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DDDB44BD-C0AA-4E4D-A4BD-6A247FEBEF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3818A8FE-2B9C-4718-8BF6-D51BF27CDC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2E6DC281-6E08-4696-BD57-7085FE9A6F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A0444697-0941-40EA-95B7-6E78581467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D8EF3E45-5F00-44A1-B9C1-A9E8EF11F4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128575</xdr:rowOff>
    </xdr:from>
    <xdr:to>
      <xdr:col>55</xdr:col>
      <xdr:colOff>50800</xdr:colOff>
      <xdr:row>86</xdr:row>
      <xdr:rowOff>58725</xdr:rowOff>
    </xdr:to>
    <xdr:sp macro="" textlink="">
      <xdr:nvSpPr>
        <xdr:cNvPr id="360" name="楕円 359">
          <a:extLst>
            <a:ext uri="{FF2B5EF4-FFF2-40B4-BE49-F238E27FC236}">
              <a16:creationId xmlns="" xmlns:a16="http://schemas.microsoft.com/office/drawing/2014/main" id="{11B0C73F-DE65-402A-B634-BB87CAE6CBFB}"/>
            </a:ext>
          </a:extLst>
        </xdr:cNvPr>
        <xdr:cNvSpPr/>
      </xdr:nvSpPr>
      <xdr:spPr>
        <a:xfrm>
          <a:off x="104267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43502</xdr:rowOff>
    </xdr:from>
    <xdr:ext cx="469744" cy="259045"/>
    <xdr:sp macro="" textlink="">
      <xdr:nvSpPr>
        <xdr:cNvPr id="361" name="【公営住宅】&#10;一人当たり面積該当値テキスト">
          <a:extLst>
            <a:ext uri="{FF2B5EF4-FFF2-40B4-BE49-F238E27FC236}">
              <a16:creationId xmlns="" xmlns:a16="http://schemas.microsoft.com/office/drawing/2014/main" id="{621FB685-9CCA-4B00-9476-4A2D25A93DBB}"/>
            </a:ext>
          </a:extLst>
        </xdr:cNvPr>
        <xdr:cNvSpPr txBox="1"/>
      </xdr:nvSpPr>
      <xdr:spPr>
        <a:xfrm>
          <a:off x="10515600" y="146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129032</xdr:rowOff>
    </xdr:from>
    <xdr:to>
      <xdr:col>50</xdr:col>
      <xdr:colOff>165100</xdr:colOff>
      <xdr:row>86</xdr:row>
      <xdr:rowOff>59182</xdr:rowOff>
    </xdr:to>
    <xdr:sp macro="" textlink="">
      <xdr:nvSpPr>
        <xdr:cNvPr id="362" name="楕円 361">
          <a:extLst>
            <a:ext uri="{FF2B5EF4-FFF2-40B4-BE49-F238E27FC236}">
              <a16:creationId xmlns="" xmlns:a16="http://schemas.microsoft.com/office/drawing/2014/main" id="{7B02AD0A-1A77-4A28-9C35-A133F65F04C7}"/>
            </a:ext>
          </a:extLst>
        </xdr:cNvPr>
        <xdr:cNvSpPr/>
      </xdr:nvSpPr>
      <xdr:spPr>
        <a:xfrm>
          <a:off x="9588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7925</xdr:rowOff>
    </xdr:from>
    <xdr:to>
      <xdr:col>55</xdr:col>
      <xdr:colOff>0</xdr:colOff>
      <xdr:row>86</xdr:row>
      <xdr:rowOff>8382</xdr:rowOff>
    </xdr:to>
    <xdr:cxnSp macro="">
      <xdr:nvCxnSpPr>
        <xdr:cNvPr id="363" name="直線コネクタ 362">
          <a:extLst>
            <a:ext uri="{FF2B5EF4-FFF2-40B4-BE49-F238E27FC236}">
              <a16:creationId xmlns="" xmlns:a16="http://schemas.microsoft.com/office/drawing/2014/main" id="{3EE1C6DA-0918-464E-A018-FE2E660E48D6}"/>
            </a:ext>
          </a:extLst>
        </xdr:cNvPr>
        <xdr:cNvCxnSpPr/>
      </xdr:nvCxnSpPr>
      <xdr:spPr>
        <a:xfrm flipV="1">
          <a:off x="9639300" y="1475262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129490</xdr:rowOff>
    </xdr:from>
    <xdr:to>
      <xdr:col>46</xdr:col>
      <xdr:colOff>38100</xdr:colOff>
      <xdr:row>86</xdr:row>
      <xdr:rowOff>59640</xdr:rowOff>
    </xdr:to>
    <xdr:sp macro="" textlink="">
      <xdr:nvSpPr>
        <xdr:cNvPr id="364" name="楕円 363">
          <a:extLst>
            <a:ext uri="{FF2B5EF4-FFF2-40B4-BE49-F238E27FC236}">
              <a16:creationId xmlns="" xmlns:a16="http://schemas.microsoft.com/office/drawing/2014/main" id="{E832C6C4-4AD7-4F22-9BC4-EA01B1B32F93}"/>
            </a:ext>
          </a:extLst>
        </xdr:cNvPr>
        <xdr:cNvSpPr/>
      </xdr:nvSpPr>
      <xdr:spPr>
        <a:xfrm>
          <a:off x="8699500" y="147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xdr:rowOff>
    </xdr:from>
    <xdr:to>
      <xdr:col>50</xdr:col>
      <xdr:colOff>114300</xdr:colOff>
      <xdr:row>86</xdr:row>
      <xdr:rowOff>8840</xdr:rowOff>
    </xdr:to>
    <xdr:cxnSp macro="">
      <xdr:nvCxnSpPr>
        <xdr:cNvPr id="365" name="直線コネクタ 364">
          <a:extLst>
            <a:ext uri="{FF2B5EF4-FFF2-40B4-BE49-F238E27FC236}">
              <a16:creationId xmlns="" xmlns:a16="http://schemas.microsoft.com/office/drawing/2014/main" id="{253D6BEE-0A31-4344-BE0C-3FC3FB1F6CFC}"/>
            </a:ext>
          </a:extLst>
        </xdr:cNvPr>
        <xdr:cNvCxnSpPr/>
      </xdr:nvCxnSpPr>
      <xdr:spPr>
        <a:xfrm flipV="1">
          <a:off x="8750300" y="147530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129718</xdr:rowOff>
    </xdr:from>
    <xdr:to>
      <xdr:col>41</xdr:col>
      <xdr:colOff>101600</xdr:colOff>
      <xdr:row>86</xdr:row>
      <xdr:rowOff>59868</xdr:rowOff>
    </xdr:to>
    <xdr:sp macro="" textlink="">
      <xdr:nvSpPr>
        <xdr:cNvPr id="366" name="楕円 365">
          <a:extLst>
            <a:ext uri="{FF2B5EF4-FFF2-40B4-BE49-F238E27FC236}">
              <a16:creationId xmlns="" xmlns:a16="http://schemas.microsoft.com/office/drawing/2014/main" id="{ED9DD6AB-2F59-4071-8BE9-7AC349358D62}"/>
            </a:ext>
          </a:extLst>
        </xdr:cNvPr>
        <xdr:cNvSpPr/>
      </xdr:nvSpPr>
      <xdr:spPr>
        <a:xfrm>
          <a:off x="7810500" y="1470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8840</xdr:rowOff>
    </xdr:from>
    <xdr:to>
      <xdr:col>45</xdr:col>
      <xdr:colOff>177800</xdr:colOff>
      <xdr:row>86</xdr:row>
      <xdr:rowOff>9068</xdr:rowOff>
    </xdr:to>
    <xdr:cxnSp macro="">
      <xdr:nvCxnSpPr>
        <xdr:cNvPr id="367" name="直線コネクタ 366">
          <a:extLst>
            <a:ext uri="{FF2B5EF4-FFF2-40B4-BE49-F238E27FC236}">
              <a16:creationId xmlns="" xmlns:a16="http://schemas.microsoft.com/office/drawing/2014/main" id="{30AF423E-5E37-473B-B1AF-7D08579774CC}"/>
            </a:ext>
          </a:extLst>
        </xdr:cNvPr>
        <xdr:cNvCxnSpPr/>
      </xdr:nvCxnSpPr>
      <xdr:spPr>
        <a:xfrm flipV="1">
          <a:off x="7861300" y="1475354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130175</xdr:rowOff>
    </xdr:from>
    <xdr:to>
      <xdr:col>36</xdr:col>
      <xdr:colOff>165100</xdr:colOff>
      <xdr:row>86</xdr:row>
      <xdr:rowOff>60325</xdr:rowOff>
    </xdr:to>
    <xdr:sp macro="" textlink="">
      <xdr:nvSpPr>
        <xdr:cNvPr id="368" name="楕円 367">
          <a:extLst>
            <a:ext uri="{FF2B5EF4-FFF2-40B4-BE49-F238E27FC236}">
              <a16:creationId xmlns="" xmlns:a16="http://schemas.microsoft.com/office/drawing/2014/main" id="{4DDD8982-2F76-4E91-BF9E-90CD6F682A51}"/>
            </a:ext>
          </a:extLst>
        </xdr:cNvPr>
        <xdr:cNvSpPr/>
      </xdr:nvSpPr>
      <xdr:spPr>
        <a:xfrm>
          <a:off x="6921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9068</xdr:rowOff>
    </xdr:from>
    <xdr:to>
      <xdr:col>41</xdr:col>
      <xdr:colOff>50800</xdr:colOff>
      <xdr:row>86</xdr:row>
      <xdr:rowOff>9525</xdr:rowOff>
    </xdr:to>
    <xdr:cxnSp macro="">
      <xdr:nvCxnSpPr>
        <xdr:cNvPr id="369" name="直線コネクタ 368">
          <a:extLst>
            <a:ext uri="{FF2B5EF4-FFF2-40B4-BE49-F238E27FC236}">
              <a16:creationId xmlns="" xmlns:a16="http://schemas.microsoft.com/office/drawing/2014/main" id="{2B3D7DD2-9EBF-4A13-8CAF-1B3015E10CB8}"/>
            </a:ext>
          </a:extLst>
        </xdr:cNvPr>
        <xdr:cNvCxnSpPr/>
      </xdr:nvCxnSpPr>
      <xdr:spPr>
        <a:xfrm flipV="1">
          <a:off x="6972300" y="147537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 xmlns:a16="http://schemas.microsoft.com/office/drawing/2014/main" id="{F484BDE6-82CC-4D84-A432-46D62074103D}"/>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 xmlns:a16="http://schemas.microsoft.com/office/drawing/2014/main" id="{08D88EC4-6BFA-4DDE-8A8A-AD626AD1DED5}"/>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 xmlns:a16="http://schemas.microsoft.com/office/drawing/2014/main" id="{F28E5DF3-A803-4E48-B198-6AEA7E5D74A4}"/>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 xmlns:a16="http://schemas.microsoft.com/office/drawing/2014/main" id="{C12356AE-04C9-4C1A-842C-C0FCFFA650E5}"/>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50309</xdr:rowOff>
    </xdr:from>
    <xdr:ext cx="469744" cy="259045"/>
    <xdr:sp macro="" textlink="">
      <xdr:nvSpPr>
        <xdr:cNvPr id="374" name="n_1mainValue【公営住宅】&#10;一人当たり面積">
          <a:extLst>
            <a:ext uri="{FF2B5EF4-FFF2-40B4-BE49-F238E27FC236}">
              <a16:creationId xmlns="" xmlns:a16="http://schemas.microsoft.com/office/drawing/2014/main" id="{4DA7EF4A-D0D2-40CD-BFC1-B305890D4249}"/>
            </a:ext>
          </a:extLst>
        </xdr:cNvPr>
        <xdr:cNvSpPr txBox="1"/>
      </xdr:nvSpPr>
      <xdr:spPr>
        <a:xfrm>
          <a:off x="93917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50767</xdr:rowOff>
    </xdr:from>
    <xdr:ext cx="469744" cy="259045"/>
    <xdr:sp macro="" textlink="">
      <xdr:nvSpPr>
        <xdr:cNvPr id="375" name="n_2mainValue【公営住宅】&#10;一人当たり面積">
          <a:extLst>
            <a:ext uri="{FF2B5EF4-FFF2-40B4-BE49-F238E27FC236}">
              <a16:creationId xmlns="" xmlns:a16="http://schemas.microsoft.com/office/drawing/2014/main" id="{96BD4518-186E-4506-A4E5-8EE9DE429E75}"/>
            </a:ext>
          </a:extLst>
        </xdr:cNvPr>
        <xdr:cNvSpPr txBox="1"/>
      </xdr:nvSpPr>
      <xdr:spPr>
        <a:xfrm>
          <a:off x="8515427" y="147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50995</xdr:rowOff>
    </xdr:from>
    <xdr:ext cx="469744" cy="259045"/>
    <xdr:sp macro="" textlink="">
      <xdr:nvSpPr>
        <xdr:cNvPr id="376" name="n_3mainValue【公営住宅】&#10;一人当たり面積">
          <a:extLst>
            <a:ext uri="{FF2B5EF4-FFF2-40B4-BE49-F238E27FC236}">
              <a16:creationId xmlns="" xmlns:a16="http://schemas.microsoft.com/office/drawing/2014/main" id="{3DF483B0-0482-43DD-B65E-31F82B9C1A9A}"/>
            </a:ext>
          </a:extLst>
        </xdr:cNvPr>
        <xdr:cNvSpPr txBox="1"/>
      </xdr:nvSpPr>
      <xdr:spPr>
        <a:xfrm>
          <a:off x="7626427" y="1479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51452</xdr:rowOff>
    </xdr:from>
    <xdr:ext cx="469744" cy="259045"/>
    <xdr:sp macro="" textlink="">
      <xdr:nvSpPr>
        <xdr:cNvPr id="377" name="n_4mainValue【公営住宅】&#10;一人当たり面積">
          <a:extLst>
            <a:ext uri="{FF2B5EF4-FFF2-40B4-BE49-F238E27FC236}">
              <a16:creationId xmlns="" xmlns:a16="http://schemas.microsoft.com/office/drawing/2014/main" id="{575D3640-A973-44B3-AA48-F2A5BE570243}"/>
            </a:ext>
          </a:extLst>
        </xdr:cNvPr>
        <xdr:cNvSpPr txBox="1"/>
      </xdr:nvSpPr>
      <xdr:spPr>
        <a:xfrm>
          <a:off x="6737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351298E6-7697-409C-A8F5-2CD4AB64ECC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A36EA6D9-CA7D-4764-8FC3-9E799B85BA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3233EFBD-D4F2-4D4D-9CFE-BC213DF374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CF321A07-AD34-44FE-8211-6DC8F7B66D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3524FCF6-62AE-4266-8516-A8323D8652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0338E74C-2343-4CE3-92AA-CE9DD9E9B7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A23075F0-6156-4AD3-80CB-4B109582809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F9CC1F34-B8DE-43D8-9510-F42550F00B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 xmlns:a16="http://schemas.microsoft.com/office/drawing/2014/main" id="{D73BB058-82D3-4A80-BFAD-0F3CCA4A430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 xmlns:a16="http://schemas.microsoft.com/office/drawing/2014/main" id="{6A96A851-DBB8-4842-A61D-E141B0353AE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 xmlns:a16="http://schemas.microsoft.com/office/drawing/2014/main" id="{3CFEB883-206F-4F34-9BFC-33D1EFFF9E0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 xmlns:a16="http://schemas.microsoft.com/office/drawing/2014/main" id="{ECAADA46-9992-4289-AAA7-48161060FD1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 xmlns:a16="http://schemas.microsoft.com/office/drawing/2014/main" id="{5EC52029-ED2C-4CE5-A379-2D19AD2BA0C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 xmlns:a16="http://schemas.microsoft.com/office/drawing/2014/main" id="{2DAADA06-87AD-4C89-9FD7-2C83B483C99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 xmlns:a16="http://schemas.microsoft.com/office/drawing/2014/main" id="{161C1755-F812-4E3B-948B-DA3DF013367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 xmlns:a16="http://schemas.microsoft.com/office/drawing/2014/main" id="{3424D47D-B2AF-4848-911E-6436DA9AD2C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 xmlns:a16="http://schemas.microsoft.com/office/drawing/2014/main" id="{AD893847-37DB-4B33-9285-AED9212D685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 xmlns:a16="http://schemas.microsoft.com/office/drawing/2014/main" id="{F80D8D57-8575-46AC-94FA-E391F6BA3EA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 xmlns:a16="http://schemas.microsoft.com/office/drawing/2014/main" id="{61BF6C8D-0F8D-4B98-872C-F45521A0AA7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 xmlns:a16="http://schemas.microsoft.com/office/drawing/2014/main" id="{109F4A3B-8222-4016-8DF8-153A263531D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a:extLst>
            <a:ext uri="{FF2B5EF4-FFF2-40B4-BE49-F238E27FC236}">
              <a16:creationId xmlns="" xmlns:a16="http://schemas.microsoft.com/office/drawing/2014/main" id="{35078DE7-F03B-423C-993B-471109041C51}"/>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 xmlns:a16="http://schemas.microsoft.com/office/drawing/2014/main" id="{848402F2-BEF9-43EA-9919-CB883BAB37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 xmlns:a16="http://schemas.microsoft.com/office/drawing/2014/main" id="{8C7253AE-6895-4029-8DE3-612B2AA2A6F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a:extLst>
            <a:ext uri="{FF2B5EF4-FFF2-40B4-BE49-F238E27FC236}">
              <a16:creationId xmlns="" xmlns:a16="http://schemas.microsoft.com/office/drawing/2014/main" id="{CF994E77-23AF-4BE0-B41F-B62DB7A306C6}"/>
            </a:ext>
          </a:extLst>
        </xdr:cNvPr>
        <xdr:cNvCxnSpPr/>
      </xdr:nvCxnSpPr>
      <xdr:spPr>
        <a:xfrm flipV="1">
          <a:off x="4634865" y="17350739"/>
          <a:ext cx="0" cy="11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a:extLst>
            <a:ext uri="{FF2B5EF4-FFF2-40B4-BE49-F238E27FC236}">
              <a16:creationId xmlns="" xmlns:a16="http://schemas.microsoft.com/office/drawing/2014/main" id="{11589E79-78BE-4557-BAD6-55B1D57CC663}"/>
            </a:ext>
          </a:extLst>
        </xdr:cNvPr>
        <xdr:cNvSpPr txBox="1"/>
      </xdr:nvSpPr>
      <xdr:spPr>
        <a:xfrm>
          <a:off x="46736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a:extLst>
            <a:ext uri="{FF2B5EF4-FFF2-40B4-BE49-F238E27FC236}">
              <a16:creationId xmlns="" xmlns:a16="http://schemas.microsoft.com/office/drawing/2014/main" id="{60C437C1-FA2F-4B86-B9AB-ECB2AC3026D1}"/>
            </a:ext>
          </a:extLst>
        </xdr:cNvPr>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a:extLst>
            <a:ext uri="{FF2B5EF4-FFF2-40B4-BE49-F238E27FC236}">
              <a16:creationId xmlns="" xmlns:a16="http://schemas.microsoft.com/office/drawing/2014/main" id="{E26285E8-8985-4455-ADEE-0369C4DA324E}"/>
            </a:ext>
          </a:extLst>
        </xdr:cNvPr>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a:extLst>
            <a:ext uri="{FF2B5EF4-FFF2-40B4-BE49-F238E27FC236}">
              <a16:creationId xmlns="" xmlns:a16="http://schemas.microsoft.com/office/drawing/2014/main" id="{8CF41730-80D0-43FC-8A3B-DF9390C8C4BD}"/>
            </a:ext>
          </a:extLst>
        </xdr:cNvPr>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111141</xdr:rowOff>
    </xdr:from>
    <xdr:ext cx="405111" cy="259045"/>
    <xdr:sp macro="" textlink="">
      <xdr:nvSpPr>
        <xdr:cNvPr id="406" name="【港湾・漁港】&#10;有形固定資産減価償却率平均値テキスト">
          <a:extLst>
            <a:ext uri="{FF2B5EF4-FFF2-40B4-BE49-F238E27FC236}">
              <a16:creationId xmlns="" xmlns:a16="http://schemas.microsoft.com/office/drawing/2014/main" id="{FD36D041-2D30-4D60-91C1-D5333A5D3A5F}"/>
            </a:ext>
          </a:extLst>
        </xdr:cNvPr>
        <xdr:cNvSpPr txBox="1"/>
      </xdr:nvSpPr>
      <xdr:spPr>
        <a:xfrm>
          <a:off x="4673600" y="17941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a:extLst>
            <a:ext uri="{FF2B5EF4-FFF2-40B4-BE49-F238E27FC236}">
              <a16:creationId xmlns="" xmlns:a16="http://schemas.microsoft.com/office/drawing/2014/main" id="{012EF0DC-DF1C-4D9C-B56E-9789F2542274}"/>
            </a:ext>
          </a:extLst>
        </xdr:cNvPr>
        <xdr:cNvSpPr/>
      </xdr:nvSpPr>
      <xdr:spPr>
        <a:xfrm>
          <a:off x="4584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a:extLst>
            <a:ext uri="{FF2B5EF4-FFF2-40B4-BE49-F238E27FC236}">
              <a16:creationId xmlns="" xmlns:a16="http://schemas.microsoft.com/office/drawing/2014/main" id="{CA421A82-C8DF-4FC9-8DA4-CC2E3860A9DD}"/>
            </a:ext>
          </a:extLst>
        </xdr:cNvPr>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a:extLst>
            <a:ext uri="{FF2B5EF4-FFF2-40B4-BE49-F238E27FC236}">
              <a16:creationId xmlns="" xmlns:a16="http://schemas.microsoft.com/office/drawing/2014/main" id="{29C01FE1-D1EB-4B72-BDB1-3DE450A02EBB}"/>
            </a:ext>
          </a:extLst>
        </xdr:cNvPr>
        <xdr:cNvSpPr/>
      </xdr:nvSpPr>
      <xdr:spPr>
        <a:xfrm>
          <a:off x="2857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a:extLst>
            <a:ext uri="{FF2B5EF4-FFF2-40B4-BE49-F238E27FC236}">
              <a16:creationId xmlns="" xmlns:a16="http://schemas.microsoft.com/office/drawing/2014/main" id="{22FC0EEE-55BF-4C5B-BEAE-57073C201A6D}"/>
            </a:ext>
          </a:extLst>
        </xdr:cNvPr>
        <xdr:cNvSpPr/>
      </xdr:nvSpPr>
      <xdr:spPr>
        <a:xfrm>
          <a:off x="196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a:extLst>
            <a:ext uri="{FF2B5EF4-FFF2-40B4-BE49-F238E27FC236}">
              <a16:creationId xmlns="" xmlns:a16="http://schemas.microsoft.com/office/drawing/2014/main" id="{0BC2AD7B-8B9F-4943-9B3C-723A41580D9B}"/>
            </a:ext>
          </a:extLst>
        </xdr:cNvPr>
        <xdr:cNvSpPr/>
      </xdr:nvSpPr>
      <xdr:spPr>
        <a:xfrm>
          <a:off x="1079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F6CF67B4-8322-4863-AEA9-F912A4D8B00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4EF994CF-0149-4FB9-91D0-816567CF6B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82A8E781-CBF0-44E6-B8A0-07E256600FF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CD526E40-0A84-4B21-B5EC-C33BD18ABEF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8E4442E8-0355-438E-8F54-B829AABC944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107314</xdr:rowOff>
    </xdr:from>
    <xdr:to>
      <xdr:col>24</xdr:col>
      <xdr:colOff>114300</xdr:colOff>
      <xdr:row>107</xdr:row>
      <xdr:rowOff>37464</xdr:rowOff>
    </xdr:to>
    <xdr:sp macro="" textlink="">
      <xdr:nvSpPr>
        <xdr:cNvPr id="417" name="楕円 416">
          <a:extLst>
            <a:ext uri="{FF2B5EF4-FFF2-40B4-BE49-F238E27FC236}">
              <a16:creationId xmlns="" xmlns:a16="http://schemas.microsoft.com/office/drawing/2014/main" id="{9D7299C9-FA84-4A93-BD32-B41B4F630A94}"/>
            </a:ext>
          </a:extLst>
        </xdr:cNvPr>
        <xdr:cNvSpPr/>
      </xdr:nvSpPr>
      <xdr:spPr>
        <a:xfrm>
          <a:off x="45847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85741</xdr:rowOff>
    </xdr:from>
    <xdr:ext cx="405111" cy="259045"/>
    <xdr:sp macro="" textlink="">
      <xdr:nvSpPr>
        <xdr:cNvPr id="418" name="【港湾・漁港】&#10;有形固定資産減価償却率該当値テキスト">
          <a:extLst>
            <a:ext uri="{FF2B5EF4-FFF2-40B4-BE49-F238E27FC236}">
              <a16:creationId xmlns="" xmlns:a16="http://schemas.microsoft.com/office/drawing/2014/main" id="{3AD93949-5B56-437F-BBA2-360B55D8F345}"/>
            </a:ext>
          </a:extLst>
        </xdr:cNvPr>
        <xdr:cNvSpPr txBox="1"/>
      </xdr:nvSpPr>
      <xdr:spPr>
        <a:xfrm>
          <a:off x="4673600"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73025</xdr:rowOff>
    </xdr:from>
    <xdr:to>
      <xdr:col>20</xdr:col>
      <xdr:colOff>38100</xdr:colOff>
      <xdr:row>107</xdr:row>
      <xdr:rowOff>3175</xdr:rowOff>
    </xdr:to>
    <xdr:sp macro="" textlink="">
      <xdr:nvSpPr>
        <xdr:cNvPr id="419" name="楕円 418">
          <a:extLst>
            <a:ext uri="{FF2B5EF4-FFF2-40B4-BE49-F238E27FC236}">
              <a16:creationId xmlns="" xmlns:a16="http://schemas.microsoft.com/office/drawing/2014/main" id="{9F08877C-7546-41B9-9B61-2462F672D970}"/>
            </a:ext>
          </a:extLst>
        </xdr:cNvPr>
        <xdr:cNvSpPr/>
      </xdr:nvSpPr>
      <xdr:spPr>
        <a:xfrm>
          <a:off x="3746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123825</xdr:rowOff>
    </xdr:from>
    <xdr:to>
      <xdr:col>24</xdr:col>
      <xdr:colOff>63500</xdr:colOff>
      <xdr:row>106</xdr:row>
      <xdr:rowOff>158114</xdr:rowOff>
    </xdr:to>
    <xdr:cxnSp macro="">
      <xdr:nvCxnSpPr>
        <xdr:cNvPr id="420" name="直線コネクタ 419">
          <a:extLst>
            <a:ext uri="{FF2B5EF4-FFF2-40B4-BE49-F238E27FC236}">
              <a16:creationId xmlns="" xmlns:a16="http://schemas.microsoft.com/office/drawing/2014/main" id="{F1184DC1-D852-47B3-864B-8DEE4FE245C1}"/>
            </a:ext>
          </a:extLst>
        </xdr:cNvPr>
        <xdr:cNvCxnSpPr/>
      </xdr:nvCxnSpPr>
      <xdr:spPr>
        <a:xfrm>
          <a:off x="3797300" y="182975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421" name="楕円 420">
          <a:extLst>
            <a:ext uri="{FF2B5EF4-FFF2-40B4-BE49-F238E27FC236}">
              <a16:creationId xmlns="" xmlns:a16="http://schemas.microsoft.com/office/drawing/2014/main" id="{357727D3-CFF5-4E57-8F20-EC27345E3C8C}"/>
            </a:ext>
          </a:extLst>
        </xdr:cNvPr>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123825</xdr:rowOff>
    </xdr:to>
    <xdr:cxnSp macro="">
      <xdr:nvCxnSpPr>
        <xdr:cNvPr id="422" name="直線コネクタ 421">
          <a:extLst>
            <a:ext uri="{FF2B5EF4-FFF2-40B4-BE49-F238E27FC236}">
              <a16:creationId xmlns="" xmlns:a16="http://schemas.microsoft.com/office/drawing/2014/main" id="{9592DFE8-9CDC-491E-AB25-FDF2256B655F}"/>
            </a:ext>
          </a:extLst>
        </xdr:cNvPr>
        <xdr:cNvCxnSpPr/>
      </xdr:nvCxnSpPr>
      <xdr:spPr>
        <a:xfrm>
          <a:off x="2908300" y="1826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636</xdr:rowOff>
    </xdr:from>
    <xdr:to>
      <xdr:col>10</xdr:col>
      <xdr:colOff>165100</xdr:colOff>
      <xdr:row>106</xdr:row>
      <xdr:rowOff>102236</xdr:rowOff>
    </xdr:to>
    <xdr:sp macro="" textlink="">
      <xdr:nvSpPr>
        <xdr:cNvPr id="423" name="楕円 422">
          <a:extLst>
            <a:ext uri="{FF2B5EF4-FFF2-40B4-BE49-F238E27FC236}">
              <a16:creationId xmlns="" xmlns:a16="http://schemas.microsoft.com/office/drawing/2014/main" id="{34C0D427-5E1A-4A2B-972F-C486080FB4F2}"/>
            </a:ext>
          </a:extLst>
        </xdr:cNvPr>
        <xdr:cNvSpPr/>
      </xdr:nvSpPr>
      <xdr:spPr>
        <a:xfrm>
          <a:off x="1968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51436</xdr:rowOff>
    </xdr:from>
    <xdr:to>
      <xdr:col>15</xdr:col>
      <xdr:colOff>50800</xdr:colOff>
      <xdr:row>106</xdr:row>
      <xdr:rowOff>87630</xdr:rowOff>
    </xdr:to>
    <xdr:cxnSp macro="">
      <xdr:nvCxnSpPr>
        <xdr:cNvPr id="424" name="直線コネクタ 423">
          <a:extLst>
            <a:ext uri="{FF2B5EF4-FFF2-40B4-BE49-F238E27FC236}">
              <a16:creationId xmlns="" xmlns:a16="http://schemas.microsoft.com/office/drawing/2014/main" id="{2E3FA0E4-A643-4D54-A0BF-A88E825888DF}"/>
            </a:ext>
          </a:extLst>
        </xdr:cNvPr>
        <xdr:cNvCxnSpPr/>
      </xdr:nvCxnSpPr>
      <xdr:spPr>
        <a:xfrm>
          <a:off x="2019300" y="182251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133986</xdr:rowOff>
    </xdr:from>
    <xdr:to>
      <xdr:col>6</xdr:col>
      <xdr:colOff>38100</xdr:colOff>
      <xdr:row>106</xdr:row>
      <xdr:rowOff>64136</xdr:rowOff>
    </xdr:to>
    <xdr:sp macro="" textlink="">
      <xdr:nvSpPr>
        <xdr:cNvPr id="425" name="楕円 424">
          <a:extLst>
            <a:ext uri="{FF2B5EF4-FFF2-40B4-BE49-F238E27FC236}">
              <a16:creationId xmlns="" xmlns:a16="http://schemas.microsoft.com/office/drawing/2014/main" id="{0ED8E39B-E948-4971-87D6-B28863900CCC}"/>
            </a:ext>
          </a:extLst>
        </xdr:cNvPr>
        <xdr:cNvSpPr/>
      </xdr:nvSpPr>
      <xdr:spPr>
        <a:xfrm>
          <a:off x="1079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13336</xdr:rowOff>
    </xdr:from>
    <xdr:to>
      <xdr:col>10</xdr:col>
      <xdr:colOff>114300</xdr:colOff>
      <xdr:row>106</xdr:row>
      <xdr:rowOff>51436</xdr:rowOff>
    </xdr:to>
    <xdr:cxnSp macro="">
      <xdr:nvCxnSpPr>
        <xdr:cNvPr id="426" name="直線コネクタ 425">
          <a:extLst>
            <a:ext uri="{FF2B5EF4-FFF2-40B4-BE49-F238E27FC236}">
              <a16:creationId xmlns="" xmlns:a16="http://schemas.microsoft.com/office/drawing/2014/main" id="{F9394A19-D688-4B30-9BF0-6A303EEA93F5}"/>
            </a:ext>
          </a:extLst>
        </xdr:cNvPr>
        <xdr:cNvCxnSpPr/>
      </xdr:nvCxnSpPr>
      <xdr:spPr>
        <a:xfrm>
          <a:off x="1130300" y="18187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166388</xdr:rowOff>
    </xdr:from>
    <xdr:ext cx="405111" cy="259045"/>
    <xdr:sp macro="" textlink="">
      <xdr:nvSpPr>
        <xdr:cNvPr id="427" name="n_1aveValue【港湾・漁港】&#10;有形固定資産減価償却率">
          <a:extLst>
            <a:ext uri="{FF2B5EF4-FFF2-40B4-BE49-F238E27FC236}">
              <a16:creationId xmlns="" xmlns:a16="http://schemas.microsoft.com/office/drawing/2014/main" id="{AB376177-145A-4C34-BEAA-BE75736F137E}"/>
            </a:ext>
          </a:extLst>
        </xdr:cNvPr>
        <xdr:cNvSpPr txBox="1"/>
      </xdr:nvSpPr>
      <xdr:spPr>
        <a:xfrm>
          <a:off x="3582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99713</xdr:rowOff>
    </xdr:from>
    <xdr:ext cx="405111" cy="259045"/>
    <xdr:sp macro="" textlink="">
      <xdr:nvSpPr>
        <xdr:cNvPr id="428" name="n_2aveValue【港湾・漁港】&#10;有形固定資産減価償却率">
          <a:extLst>
            <a:ext uri="{FF2B5EF4-FFF2-40B4-BE49-F238E27FC236}">
              <a16:creationId xmlns="" xmlns:a16="http://schemas.microsoft.com/office/drawing/2014/main" id="{F636E018-B9D5-4490-BD6A-1CDE5B7E7CF0}"/>
            </a:ext>
          </a:extLst>
        </xdr:cNvPr>
        <xdr:cNvSpPr txBox="1"/>
      </xdr:nvSpPr>
      <xdr:spPr>
        <a:xfrm>
          <a:off x="2705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429" name="n_3aveValue【港湾・漁港】&#10;有形固定資産減価償却率">
          <a:extLst>
            <a:ext uri="{FF2B5EF4-FFF2-40B4-BE49-F238E27FC236}">
              <a16:creationId xmlns="" xmlns:a16="http://schemas.microsoft.com/office/drawing/2014/main" id="{81A59099-98EA-4EF7-AC38-A042919C3A50}"/>
            </a:ext>
          </a:extLst>
        </xdr:cNvPr>
        <xdr:cNvSpPr txBox="1"/>
      </xdr:nvSpPr>
      <xdr:spPr>
        <a:xfrm>
          <a:off x="1816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61613</xdr:rowOff>
    </xdr:from>
    <xdr:ext cx="405111" cy="259045"/>
    <xdr:sp macro="" textlink="">
      <xdr:nvSpPr>
        <xdr:cNvPr id="430" name="n_4aveValue【港湾・漁港】&#10;有形固定資産減価償却率">
          <a:extLst>
            <a:ext uri="{FF2B5EF4-FFF2-40B4-BE49-F238E27FC236}">
              <a16:creationId xmlns="" xmlns:a16="http://schemas.microsoft.com/office/drawing/2014/main" id="{6050C2F2-ED82-49B1-9310-1F7C1E3DE522}"/>
            </a:ext>
          </a:extLst>
        </xdr:cNvPr>
        <xdr:cNvSpPr txBox="1"/>
      </xdr:nvSpPr>
      <xdr:spPr>
        <a:xfrm>
          <a:off x="927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165752</xdr:rowOff>
    </xdr:from>
    <xdr:ext cx="405111" cy="259045"/>
    <xdr:sp macro="" textlink="">
      <xdr:nvSpPr>
        <xdr:cNvPr id="431" name="n_1mainValue【港湾・漁港】&#10;有形固定資産減価償却率">
          <a:extLst>
            <a:ext uri="{FF2B5EF4-FFF2-40B4-BE49-F238E27FC236}">
              <a16:creationId xmlns="" xmlns:a16="http://schemas.microsoft.com/office/drawing/2014/main" id="{B981418A-5A6D-4B96-BA37-9BB489348FBD}"/>
            </a:ext>
          </a:extLst>
        </xdr:cNvPr>
        <xdr:cNvSpPr txBox="1"/>
      </xdr:nvSpPr>
      <xdr:spPr>
        <a:xfrm>
          <a:off x="3582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32" name="n_2mainValue【港湾・漁港】&#10;有形固定資産減価償却率">
          <a:extLst>
            <a:ext uri="{FF2B5EF4-FFF2-40B4-BE49-F238E27FC236}">
              <a16:creationId xmlns="" xmlns:a16="http://schemas.microsoft.com/office/drawing/2014/main" id="{40CA0574-57E4-417E-AAE5-8E334350709C}"/>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93363</xdr:rowOff>
    </xdr:from>
    <xdr:ext cx="405111" cy="259045"/>
    <xdr:sp macro="" textlink="">
      <xdr:nvSpPr>
        <xdr:cNvPr id="433" name="n_3mainValue【港湾・漁港】&#10;有形固定資産減価償却率">
          <a:extLst>
            <a:ext uri="{FF2B5EF4-FFF2-40B4-BE49-F238E27FC236}">
              <a16:creationId xmlns="" xmlns:a16="http://schemas.microsoft.com/office/drawing/2014/main" id="{F1E3F462-E2EA-4E7A-8989-A323A8A73AF4}"/>
            </a:ext>
          </a:extLst>
        </xdr:cNvPr>
        <xdr:cNvSpPr txBox="1"/>
      </xdr:nvSpPr>
      <xdr:spPr>
        <a:xfrm>
          <a:off x="1816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55263</xdr:rowOff>
    </xdr:from>
    <xdr:ext cx="405111" cy="259045"/>
    <xdr:sp macro="" textlink="">
      <xdr:nvSpPr>
        <xdr:cNvPr id="434" name="n_4mainValue【港湾・漁港】&#10;有形固定資産減価償却率">
          <a:extLst>
            <a:ext uri="{FF2B5EF4-FFF2-40B4-BE49-F238E27FC236}">
              <a16:creationId xmlns="" xmlns:a16="http://schemas.microsoft.com/office/drawing/2014/main" id="{C9F55E01-8815-4721-A449-722C755C5785}"/>
            </a:ext>
          </a:extLst>
        </xdr:cNvPr>
        <xdr:cNvSpPr txBox="1"/>
      </xdr:nvSpPr>
      <xdr:spPr>
        <a:xfrm>
          <a:off x="927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 xmlns:a16="http://schemas.microsoft.com/office/drawing/2014/main" id="{7019D987-D372-4F04-873F-28EC7F9B84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 xmlns:a16="http://schemas.microsoft.com/office/drawing/2014/main" id="{AD59A595-D753-430B-8D07-2AF38A6CF9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 xmlns:a16="http://schemas.microsoft.com/office/drawing/2014/main" id="{A670B998-DF90-40D8-92DB-D8D7DAFA8E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 xmlns:a16="http://schemas.microsoft.com/office/drawing/2014/main" id="{873426A1-966E-4520-9C75-553C1B7B50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 xmlns:a16="http://schemas.microsoft.com/office/drawing/2014/main" id="{6A94EF59-52E4-4FDD-9FA0-D03CF158EE9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 xmlns:a16="http://schemas.microsoft.com/office/drawing/2014/main" id="{D3196233-E011-4E8F-B21E-F38F2045C7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 xmlns:a16="http://schemas.microsoft.com/office/drawing/2014/main" id="{92A1AFD2-60CD-47BD-851F-16A58DA876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 xmlns:a16="http://schemas.microsoft.com/office/drawing/2014/main" id="{983C7FAD-7736-47BC-B326-5F35948A521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 xmlns:a16="http://schemas.microsoft.com/office/drawing/2014/main" id="{E4185ABA-38BB-4B53-8C83-B70D84379BB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 xmlns:a16="http://schemas.microsoft.com/office/drawing/2014/main" id="{E1DFC7EE-EEF6-40A0-9482-05F98381E3E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 xmlns:a16="http://schemas.microsoft.com/office/drawing/2014/main" id="{45A586B1-A206-43F3-8C58-A6800DDE95E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 xmlns:a16="http://schemas.microsoft.com/office/drawing/2014/main" id="{DB52FA44-607E-487D-867B-E760FA3E6A7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 xmlns:a16="http://schemas.microsoft.com/office/drawing/2014/main" id="{D7DE329B-5E63-477C-9736-07849F854A6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a:extLst>
            <a:ext uri="{FF2B5EF4-FFF2-40B4-BE49-F238E27FC236}">
              <a16:creationId xmlns="" xmlns:a16="http://schemas.microsoft.com/office/drawing/2014/main" id="{AACABF60-8B2D-456D-A34B-B945979AA506}"/>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 xmlns:a16="http://schemas.microsoft.com/office/drawing/2014/main" id="{36A01F6E-CA09-4575-AD23-993C33DBB42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a:extLst>
            <a:ext uri="{FF2B5EF4-FFF2-40B4-BE49-F238E27FC236}">
              <a16:creationId xmlns="" xmlns:a16="http://schemas.microsoft.com/office/drawing/2014/main" id="{C29ADF0C-F5AE-43D4-8D6E-9C780427F186}"/>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 xmlns:a16="http://schemas.microsoft.com/office/drawing/2014/main" id="{587F0F34-45FA-48F3-A861-CBADE50E0C7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a:extLst>
            <a:ext uri="{FF2B5EF4-FFF2-40B4-BE49-F238E27FC236}">
              <a16:creationId xmlns="" xmlns:a16="http://schemas.microsoft.com/office/drawing/2014/main" id="{79D19340-98E5-4852-ADD5-6E1BB1CE0832}"/>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 xmlns:a16="http://schemas.microsoft.com/office/drawing/2014/main" id="{34C1B9F6-697F-4D47-923D-D73B9CC4A0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a:extLst>
            <a:ext uri="{FF2B5EF4-FFF2-40B4-BE49-F238E27FC236}">
              <a16:creationId xmlns="" xmlns:a16="http://schemas.microsoft.com/office/drawing/2014/main" id="{A694E13A-5092-46A3-97E3-3D04198F8D0B}"/>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 xmlns:a16="http://schemas.microsoft.com/office/drawing/2014/main" id="{87BF80BC-688D-4B3F-9139-9BFC81E8E33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a:extLst>
            <a:ext uri="{FF2B5EF4-FFF2-40B4-BE49-F238E27FC236}">
              <a16:creationId xmlns="" xmlns:a16="http://schemas.microsoft.com/office/drawing/2014/main" id="{89662BCC-980E-4CE5-B94C-7BB3D6DD953E}"/>
            </a:ext>
          </a:extLst>
        </xdr:cNvPr>
        <xdr:cNvCxnSpPr/>
      </xdr:nvCxnSpPr>
      <xdr:spPr>
        <a:xfrm flipV="1">
          <a:off x="10476865" y="17156680"/>
          <a:ext cx="0" cy="143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a:extLst>
            <a:ext uri="{FF2B5EF4-FFF2-40B4-BE49-F238E27FC236}">
              <a16:creationId xmlns="" xmlns:a16="http://schemas.microsoft.com/office/drawing/2014/main" id="{5875CDC0-EC74-4F59-AC57-55E3B2F253EC}"/>
            </a:ext>
          </a:extLst>
        </xdr:cNvPr>
        <xdr:cNvSpPr txBox="1"/>
      </xdr:nvSpPr>
      <xdr:spPr>
        <a:xfrm>
          <a:off x="10515600" y="18594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a:extLst>
            <a:ext uri="{FF2B5EF4-FFF2-40B4-BE49-F238E27FC236}">
              <a16:creationId xmlns="" xmlns:a16="http://schemas.microsoft.com/office/drawing/2014/main" id="{742BD9E1-3AEF-4AE0-8021-8C53FD5CF246}"/>
            </a:ext>
          </a:extLst>
        </xdr:cNvPr>
        <xdr:cNvCxnSpPr/>
      </xdr:nvCxnSpPr>
      <xdr:spPr>
        <a:xfrm>
          <a:off x="10388600" y="1859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a:extLst>
            <a:ext uri="{FF2B5EF4-FFF2-40B4-BE49-F238E27FC236}">
              <a16:creationId xmlns="" xmlns:a16="http://schemas.microsoft.com/office/drawing/2014/main" id="{1D6977FF-A041-4DC2-8907-97F1B4657DDE}"/>
            </a:ext>
          </a:extLst>
        </xdr:cNvPr>
        <xdr:cNvSpPr txBox="1"/>
      </xdr:nvSpPr>
      <xdr:spPr>
        <a:xfrm>
          <a:off x="10515600" y="1693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a:extLst>
            <a:ext uri="{FF2B5EF4-FFF2-40B4-BE49-F238E27FC236}">
              <a16:creationId xmlns="" xmlns:a16="http://schemas.microsoft.com/office/drawing/2014/main" id="{4AEAB4A3-C28E-4970-A9BA-21DCB112E901}"/>
            </a:ext>
          </a:extLst>
        </xdr:cNvPr>
        <xdr:cNvCxnSpPr/>
      </xdr:nvCxnSpPr>
      <xdr:spPr>
        <a:xfrm>
          <a:off x="10388600" y="1715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101376</xdr:rowOff>
    </xdr:from>
    <xdr:ext cx="599010" cy="259045"/>
    <xdr:sp macro="" textlink="">
      <xdr:nvSpPr>
        <xdr:cNvPr id="461" name="【港湾・漁港】&#10;一人当たり有形固定資産（償却資産）額平均値テキスト">
          <a:extLst>
            <a:ext uri="{FF2B5EF4-FFF2-40B4-BE49-F238E27FC236}">
              <a16:creationId xmlns="" xmlns:a16="http://schemas.microsoft.com/office/drawing/2014/main" id="{E933178D-BB9A-4F92-9A90-BDAF166F98CA}"/>
            </a:ext>
          </a:extLst>
        </xdr:cNvPr>
        <xdr:cNvSpPr txBox="1"/>
      </xdr:nvSpPr>
      <xdr:spPr>
        <a:xfrm>
          <a:off x="10515600" y="179321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a:extLst>
            <a:ext uri="{FF2B5EF4-FFF2-40B4-BE49-F238E27FC236}">
              <a16:creationId xmlns="" xmlns:a16="http://schemas.microsoft.com/office/drawing/2014/main" id="{1D154534-2274-42B8-867C-F148F1C04F13}"/>
            </a:ext>
          </a:extLst>
        </xdr:cNvPr>
        <xdr:cNvSpPr/>
      </xdr:nvSpPr>
      <xdr:spPr>
        <a:xfrm>
          <a:off x="10426700" y="1808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a:extLst>
            <a:ext uri="{FF2B5EF4-FFF2-40B4-BE49-F238E27FC236}">
              <a16:creationId xmlns="" xmlns:a16="http://schemas.microsoft.com/office/drawing/2014/main" id="{B77E51FB-C77E-4C1A-94BA-E907B970FAD2}"/>
            </a:ext>
          </a:extLst>
        </xdr:cNvPr>
        <xdr:cNvSpPr/>
      </xdr:nvSpPr>
      <xdr:spPr>
        <a:xfrm>
          <a:off x="95885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a:extLst>
            <a:ext uri="{FF2B5EF4-FFF2-40B4-BE49-F238E27FC236}">
              <a16:creationId xmlns="" xmlns:a16="http://schemas.microsoft.com/office/drawing/2014/main" id="{15B523A3-5D14-4F34-A7FE-062CB3988667}"/>
            </a:ext>
          </a:extLst>
        </xdr:cNvPr>
        <xdr:cNvSpPr/>
      </xdr:nvSpPr>
      <xdr:spPr>
        <a:xfrm>
          <a:off x="8699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a:extLst>
            <a:ext uri="{FF2B5EF4-FFF2-40B4-BE49-F238E27FC236}">
              <a16:creationId xmlns="" xmlns:a16="http://schemas.microsoft.com/office/drawing/2014/main" id="{AC80A178-C27E-4213-B122-73123BC458C0}"/>
            </a:ext>
          </a:extLst>
        </xdr:cNvPr>
        <xdr:cNvSpPr/>
      </xdr:nvSpPr>
      <xdr:spPr>
        <a:xfrm>
          <a:off x="7810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a:extLst>
            <a:ext uri="{FF2B5EF4-FFF2-40B4-BE49-F238E27FC236}">
              <a16:creationId xmlns="" xmlns:a16="http://schemas.microsoft.com/office/drawing/2014/main" id="{C8747CC5-6292-4D22-9DE6-647EA1C7E6FE}"/>
            </a:ext>
          </a:extLst>
        </xdr:cNvPr>
        <xdr:cNvSpPr/>
      </xdr:nvSpPr>
      <xdr:spPr>
        <a:xfrm>
          <a:off x="6921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 xmlns:a16="http://schemas.microsoft.com/office/drawing/2014/main" id="{C6D0BF3E-21E3-4D73-A1BC-7FA53244DE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 xmlns:a16="http://schemas.microsoft.com/office/drawing/2014/main" id="{D58ADF69-D2E6-4D62-B3A7-54CDB75ABD1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08C5199A-AFB9-4B5F-B1EE-0158550F3BA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18520D5F-70F3-4A53-B031-4B212BDF7F4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01099973-2203-4ECD-9666-7EBBF1C6084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68066</xdr:rowOff>
    </xdr:from>
    <xdr:to>
      <xdr:col>55</xdr:col>
      <xdr:colOff>50800</xdr:colOff>
      <xdr:row>107</xdr:row>
      <xdr:rowOff>169666</xdr:rowOff>
    </xdr:to>
    <xdr:sp macro="" textlink="">
      <xdr:nvSpPr>
        <xdr:cNvPr id="472" name="楕円 471">
          <a:extLst>
            <a:ext uri="{FF2B5EF4-FFF2-40B4-BE49-F238E27FC236}">
              <a16:creationId xmlns="" xmlns:a16="http://schemas.microsoft.com/office/drawing/2014/main" id="{0E57C236-B9E2-491E-A98A-68725841F9EC}"/>
            </a:ext>
          </a:extLst>
        </xdr:cNvPr>
        <xdr:cNvSpPr/>
      </xdr:nvSpPr>
      <xdr:spPr>
        <a:xfrm>
          <a:off x="10426700" y="184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154443</xdr:rowOff>
    </xdr:from>
    <xdr:ext cx="534377" cy="259045"/>
    <xdr:sp macro="" textlink="">
      <xdr:nvSpPr>
        <xdr:cNvPr id="473" name="【港湾・漁港】&#10;一人当たり有形固定資産（償却資産）額該当値テキスト">
          <a:extLst>
            <a:ext uri="{FF2B5EF4-FFF2-40B4-BE49-F238E27FC236}">
              <a16:creationId xmlns="" xmlns:a16="http://schemas.microsoft.com/office/drawing/2014/main" id="{0BE62238-7108-4487-8011-ACE917EB10F3}"/>
            </a:ext>
          </a:extLst>
        </xdr:cNvPr>
        <xdr:cNvSpPr txBox="1"/>
      </xdr:nvSpPr>
      <xdr:spPr>
        <a:xfrm>
          <a:off x="10515600" y="183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69675</xdr:rowOff>
    </xdr:from>
    <xdr:to>
      <xdr:col>50</xdr:col>
      <xdr:colOff>165100</xdr:colOff>
      <xdr:row>107</xdr:row>
      <xdr:rowOff>171275</xdr:rowOff>
    </xdr:to>
    <xdr:sp macro="" textlink="">
      <xdr:nvSpPr>
        <xdr:cNvPr id="474" name="楕円 473">
          <a:extLst>
            <a:ext uri="{FF2B5EF4-FFF2-40B4-BE49-F238E27FC236}">
              <a16:creationId xmlns="" xmlns:a16="http://schemas.microsoft.com/office/drawing/2014/main" id="{B8C47B51-0C1A-467D-9A5F-ED46D0862D7E}"/>
            </a:ext>
          </a:extLst>
        </xdr:cNvPr>
        <xdr:cNvSpPr/>
      </xdr:nvSpPr>
      <xdr:spPr>
        <a:xfrm>
          <a:off x="9588500" y="184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118866</xdr:rowOff>
    </xdr:from>
    <xdr:to>
      <xdr:col>55</xdr:col>
      <xdr:colOff>0</xdr:colOff>
      <xdr:row>107</xdr:row>
      <xdr:rowOff>120475</xdr:rowOff>
    </xdr:to>
    <xdr:cxnSp macro="">
      <xdr:nvCxnSpPr>
        <xdr:cNvPr id="475" name="直線コネクタ 474">
          <a:extLst>
            <a:ext uri="{FF2B5EF4-FFF2-40B4-BE49-F238E27FC236}">
              <a16:creationId xmlns="" xmlns:a16="http://schemas.microsoft.com/office/drawing/2014/main" id="{60825BA0-7B5F-4491-AE00-A61491BD3BCE}"/>
            </a:ext>
          </a:extLst>
        </xdr:cNvPr>
        <xdr:cNvCxnSpPr/>
      </xdr:nvCxnSpPr>
      <xdr:spPr>
        <a:xfrm flipV="1">
          <a:off x="9639300" y="18464016"/>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71779</xdr:rowOff>
    </xdr:from>
    <xdr:to>
      <xdr:col>46</xdr:col>
      <xdr:colOff>38100</xdr:colOff>
      <xdr:row>108</xdr:row>
      <xdr:rowOff>1929</xdr:rowOff>
    </xdr:to>
    <xdr:sp macro="" textlink="">
      <xdr:nvSpPr>
        <xdr:cNvPr id="476" name="楕円 475">
          <a:extLst>
            <a:ext uri="{FF2B5EF4-FFF2-40B4-BE49-F238E27FC236}">
              <a16:creationId xmlns="" xmlns:a16="http://schemas.microsoft.com/office/drawing/2014/main" id="{E4D2F0D5-3E35-473D-B8C5-082E184C3321}"/>
            </a:ext>
          </a:extLst>
        </xdr:cNvPr>
        <xdr:cNvSpPr/>
      </xdr:nvSpPr>
      <xdr:spPr>
        <a:xfrm>
          <a:off x="8699500" y="18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120475</xdr:rowOff>
    </xdr:from>
    <xdr:to>
      <xdr:col>50</xdr:col>
      <xdr:colOff>114300</xdr:colOff>
      <xdr:row>107</xdr:row>
      <xdr:rowOff>122579</xdr:rowOff>
    </xdr:to>
    <xdr:cxnSp macro="">
      <xdr:nvCxnSpPr>
        <xdr:cNvPr id="477" name="直線コネクタ 476">
          <a:extLst>
            <a:ext uri="{FF2B5EF4-FFF2-40B4-BE49-F238E27FC236}">
              <a16:creationId xmlns="" xmlns:a16="http://schemas.microsoft.com/office/drawing/2014/main" id="{475864A5-43D9-46D8-B9CF-33903B9AD8A4}"/>
            </a:ext>
          </a:extLst>
        </xdr:cNvPr>
        <xdr:cNvCxnSpPr/>
      </xdr:nvCxnSpPr>
      <xdr:spPr>
        <a:xfrm flipV="1">
          <a:off x="8750300" y="18465625"/>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72921</xdr:rowOff>
    </xdr:from>
    <xdr:to>
      <xdr:col>41</xdr:col>
      <xdr:colOff>101600</xdr:colOff>
      <xdr:row>108</xdr:row>
      <xdr:rowOff>3071</xdr:rowOff>
    </xdr:to>
    <xdr:sp macro="" textlink="">
      <xdr:nvSpPr>
        <xdr:cNvPr id="478" name="楕円 477">
          <a:extLst>
            <a:ext uri="{FF2B5EF4-FFF2-40B4-BE49-F238E27FC236}">
              <a16:creationId xmlns="" xmlns:a16="http://schemas.microsoft.com/office/drawing/2014/main" id="{84C73863-DF99-46EF-87C6-D6430ED5C78A}"/>
            </a:ext>
          </a:extLst>
        </xdr:cNvPr>
        <xdr:cNvSpPr/>
      </xdr:nvSpPr>
      <xdr:spPr>
        <a:xfrm>
          <a:off x="7810500" y="184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122579</xdr:rowOff>
    </xdr:from>
    <xdr:to>
      <xdr:col>45</xdr:col>
      <xdr:colOff>177800</xdr:colOff>
      <xdr:row>107</xdr:row>
      <xdr:rowOff>123721</xdr:rowOff>
    </xdr:to>
    <xdr:cxnSp macro="">
      <xdr:nvCxnSpPr>
        <xdr:cNvPr id="479" name="直線コネクタ 478">
          <a:extLst>
            <a:ext uri="{FF2B5EF4-FFF2-40B4-BE49-F238E27FC236}">
              <a16:creationId xmlns="" xmlns:a16="http://schemas.microsoft.com/office/drawing/2014/main" id="{13B9083E-987C-4C0F-898C-DA095A9708F5}"/>
            </a:ext>
          </a:extLst>
        </xdr:cNvPr>
        <xdr:cNvCxnSpPr/>
      </xdr:nvCxnSpPr>
      <xdr:spPr>
        <a:xfrm flipV="1">
          <a:off x="7861300" y="1846772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74033</xdr:rowOff>
    </xdr:from>
    <xdr:to>
      <xdr:col>36</xdr:col>
      <xdr:colOff>165100</xdr:colOff>
      <xdr:row>108</xdr:row>
      <xdr:rowOff>4183</xdr:rowOff>
    </xdr:to>
    <xdr:sp macro="" textlink="">
      <xdr:nvSpPr>
        <xdr:cNvPr id="480" name="楕円 479">
          <a:extLst>
            <a:ext uri="{FF2B5EF4-FFF2-40B4-BE49-F238E27FC236}">
              <a16:creationId xmlns="" xmlns:a16="http://schemas.microsoft.com/office/drawing/2014/main" id="{D1131C25-CAF0-40CB-9E80-EACA1505FC76}"/>
            </a:ext>
          </a:extLst>
        </xdr:cNvPr>
        <xdr:cNvSpPr/>
      </xdr:nvSpPr>
      <xdr:spPr>
        <a:xfrm>
          <a:off x="6921500" y="184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123721</xdr:rowOff>
    </xdr:from>
    <xdr:to>
      <xdr:col>41</xdr:col>
      <xdr:colOff>50800</xdr:colOff>
      <xdr:row>107</xdr:row>
      <xdr:rowOff>124833</xdr:rowOff>
    </xdr:to>
    <xdr:cxnSp macro="">
      <xdr:nvCxnSpPr>
        <xdr:cNvPr id="481" name="直線コネクタ 480">
          <a:extLst>
            <a:ext uri="{FF2B5EF4-FFF2-40B4-BE49-F238E27FC236}">
              <a16:creationId xmlns="" xmlns:a16="http://schemas.microsoft.com/office/drawing/2014/main" id="{FEF5EEAB-AE4D-46FE-8EC2-EF08F449C43A}"/>
            </a:ext>
          </a:extLst>
        </xdr:cNvPr>
        <xdr:cNvCxnSpPr/>
      </xdr:nvCxnSpPr>
      <xdr:spPr>
        <a:xfrm flipV="1">
          <a:off x="6972300" y="18468871"/>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16352</xdr:rowOff>
    </xdr:from>
    <xdr:ext cx="599010" cy="259045"/>
    <xdr:sp macro="" textlink="">
      <xdr:nvSpPr>
        <xdr:cNvPr id="482" name="n_1aveValue【港湾・漁港】&#10;一人当たり有形固定資産（償却資産）額">
          <a:extLst>
            <a:ext uri="{FF2B5EF4-FFF2-40B4-BE49-F238E27FC236}">
              <a16:creationId xmlns="" xmlns:a16="http://schemas.microsoft.com/office/drawing/2014/main" id="{0B326E40-33EF-4ED7-B38E-B59F9DFEBBFA}"/>
            </a:ext>
          </a:extLst>
        </xdr:cNvPr>
        <xdr:cNvSpPr txBox="1"/>
      </xdr:nvSpPr>
      <xdr:spPr>
        <a:xfrm>
          <a:off x="9327095" y="1784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66676</xdr:rowOff>
    </xdr:from>
    <xdr:ext cx="534377" cy="259045"/>
    <xdr:sp macro="" textlink="">
      <xdr:nvSpPr>
        <xdr:cNvPr id="483" name="n_2aveValue【港湾・漁港】&#10;一人当たり有形固定資産（償却資産）額">
          <a:extLst>
            <a:ext uri="{FF2B5EF4-FFF2-40B4-BE49-F238E27FC236}">
              <a16:creationId xmlns="" xmlns:a16="http://schemas.microsoft.com/office/drawing/2014/main" id="{F0A62007-8A85-4018-B832-247C7F1E2FB7}"/>
            </a:ext>
          </a:extLst>
        </xdr:cNvPr>
        <xdr:cNvSpPr txBox="1"/>
      </xdr:nvSpPr>
      <xdr:spPr>
        <a:xfrm>
          <a:off x="8483111" y="17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25592</xdr:rowOff>
    </xdr:from>
    <xdr:ext cx="599010" cy="259045"/>
    <xdr:sp macro="" textlink="">
      <xdr:nvSpPr>
        <xdr:cNvPr id="484" name="n_3aveValue【港湾・漁港】&#10;一人当たり有形固定資産（償却資産）額">
          <a:extLst>
            <a:ext uri="{FF2B5EF4-FFF2-40B4-BE49-F238E27FC236}">
              <a16:creationId xmlns="" xmlns:a16="http://schemas.microsoft.com/office/drawing/2014/main" id="{7D9B0550-EC3A-4BF7-B3B5-3BEF16A12D4F}"/>
            </a:ext>
          </a:extLst>
        </xdr:cNvPr>
        <xdr:cNvSpPr txBox="1"/>
      </xdr:nvSpPr>
      <xdr:spPr>
        <a:xfrm>
          <a:off x="75617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138988</xdr:rowOff>
    </xdr:from>
    <xdr:ext cx="599010" cy="259045"/>
    <xdr:sp macro="" textlink="">
      <xdr:nvSpPr>
        <xdr:cNvPr id="485" name="n_4aveValue【港湾・漁港】&#10;一人当たり有形固定資産（償却資産）額">
          <a:extLst>
            <a:ext uri="{FF2B5EF4-FFF2-40B4-BE49-F238E27FC236}">
              <a16:creationId xmlns="" xmlns:a16="http://schemas.microsoft.com/office/drawing/2014/main" id="{268441F7-A34F-4B27-B603-6B466E10D33E}"/>
            </a:ext>
          </a:extLst>
        </xdr:cNvPr>
        <xdr:cNvSpPr txBox="1"/>
      </xdr:nvSpPr>
      <xdr:spPr>
        <a:xfrm>
          <a:off x="6672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162402</xdr:rowOff>
    </xdr:from>
    <xdr:ext cx="534377" cy="259045"/>
    <xdr:sp macro="" textlink="">
      <xdr:nvSpPr>
        <xdr:cNvPr id="486" name="n_1mainValue【港湾・漁港】&#10;一人当たり有形固定資産（償却資産）額">
          <a:extLst>
            <a:ext uri="{FF2B5EF4-FFF2-40B4-BE49-F238E27FC236}">
              <a16:creationId xmlns="" xmlns:a16="http://schemas.microsoft.com/office/drawing/2014/main" id="{194A930A-90E5-4EFC-87D3-AA7D7C25A8F9}"/>
            </a:ext>
          </a:extLst>
        </xdr:cNvPr>
        <xdr:cNvSpPr txBox="1"/>
      </xdr:nvSpPr>
      <xdr:spPr>
        <a:xfrm>
          <a:off x="9359411" y="185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164506</xdr:rowOff>
    </xdr:from>
    <xdr:ext cx="534377" cy="259045"/>
    <xdr:sp macro="" textlink="">
      <xdr:nvSpPr>
        <xdr:cNvPr id="487" name="n_2mainValue【港湾・漁港】&#10;一人当たり有形固定資産（償却資産）額">
          <a:extLst>
            <a:ext uri="{FF2B5EF4-FFF2-40B4-BE49-F238E27FC236}">
              <a16:creationId xmlns="" xmlns:a16="http://schemas.microsoft.com/office/drawing/2014/main" id="{83E99B78-1264-4D24-A941-71ED666760A1}"/>
            </a:ext>
          </a:extLst>
        </xdr:cNvPr>
        <xdr:cNvSpPr txBox="1"/>
      </xdr:nvSpPr>
      <xdr:spPr>
        <a:xfrm>
          <a:off x="8483111" y="185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165648</xdr:rowOff>
    </xdr:from>
    <xdr:ext cx="534377" cy="259045"/>
    <xdr:sp macro="" textlink="">
      <xdr:nvSpPr>
        <xdr:cNvPr id="488" name="n_3mainValue【港湾・漁港】&#10;一人当たり有形固定資産（償却資産）額">
          <a:extLst>
            <a:ext uri="{FF2B5EF4-FFF2-40B4-BE49-F238E27FC236}">
              <a16:creationId xmlns="" xmlns:a16="http://schemas.microsoft.com/office/drawing/2014/main" id="{6D25B0AD-937A-4E72-B503-7560214E30C8}"/>
            </a:ext>
          </a:extLst>
        </xdr:cNvPr>
        <xdr:cNvSpPr txBox="1"/>
      </xdr:nvSpPr>
      <xdr:spPr>
        <a:xfrm>
          <a:off x="7594111" y="185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166760</xdr:rowOff>
    </xdr:from>
    <xdr:ext cx="534377" cy="259045"/>
    <xdr:sp macro="" textlink="">
      <xdr:nvSpPr>
        <xdr:cNvPr id="489" name="n_4mainValue【港湾・漁港】&#10;一人当たり有形固定資産（償却資産）額">
          <a:extLst>
            <a:ext uri="{FF2B5EF4-FFF2-40B4-BE49-F238E27FC236}">
              <a16:creationId xmlns="" xmlns:a16="http://schemas.microsoft.com/office/drawing/2014/main" id="{1B9BB768-AA83-4AB7-B1AD-D51F564DA8D0}"/>
            </a:ext>
          </a:extLst>
        </xdr:cNvPr>
        <xdr:cNvSpPr txBox="1"/>
      </xdr:nvSpPr>
      <xdr:spPr>
        <a:xfrm>
          <a:off x="6705111" y="185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 xmlns:a16="http://schemas.microsoft.com/office/drawing/2014/main" id="{FB0D5E8F-CDE2-4B49-A67F-629D134425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 xmlns:a16="http://schemas.microsoft.com/office/drawing/2014/main" id="{7BB10ECE-1BFB-4BBF-99BA-FA0621F2BE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 xmlns:a16="http://schemas.microsoft.com/office/drawing/2014/main" id="{98E50EBB-037A-4732-AB86-1252A21CA7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 xmlns:a16="http://schemas.microsoft.com/office/drawing/2014/main" id="{190B58AA-25ED-4662-B017-47F33C2D5D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 xmlns:a16="http://schemas.microsoft.com/office/drawing/2014/main" id="{5262821C-B305-47FC-A93F-B127F9C05D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 xmlns:a16="http://schemas.microsoft.com/office/drawing/2014/main" id="{268D9202-BDD7-448F-BEC7-31D457BA32C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 xmlns:a16="http://schemas.microsoft.com/office/drawing/2014/main" id="{CE7C5FAF-123E-4618-B2BD-AC9CB5C8E7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 xmlns:a16="http://schemas.microsoft.com/office/drawing/2014/main" id="{D270B663-DB20-40E5-BC40-9B4805A079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 xmlns:a16="http://schemas.microsoft.com/office/drawing/2014/main" id="{8AFAC0BF-728E-44BF-A829-09EED47AE6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 xmlns:a16="http://schemas.microsoft.com/office/drawing/2014/main" id="{F33B5CB4-7D09-4A53-88DD-A26F492613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 xmlns:a16="http://schemas.microsoft.com/office/drawing/2014/main" id="{DCCA520F-0298-4DFE-A8D4-AE68F4032AA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 xmlns:a16="http://schemas.microsoft.com/office/drawing/2014/main" id="{29FEF272-2697-43D6-B83D-D632C7C5B7F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 xmlns:a16="http://schemas.microsoft.com/office/drawing/2014/main" id="{CC509B5B-D2B9-429C-B2D8-1CD8513CCE4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 xmlns:a16="http://schemas.microsoft.com/office/drawing/2014/main" id="{390443EE-846C-4B1F-958A-14AC225748D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 xmlns:a16="http://schemas.microsoft.com/office/drawing/2014/main" id="{EF4067F0-F07A-439A-B459-C2D0B8CBB2E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 xmlns:a16="http://schemas.microsoft.com/office/drawing/2014/main" id="{DA2BC2C4-BF28-4DAC-8503-A24A9EE2015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 xmlns:a16="http://schemas.microsoft.com/office/drawing/2014/main" id="{9048A971-5017-4AC2-9DAB-2405906CD7A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 xmlns:a16="http://schemas.microsoft.com/office/drawing/2014/main" id="{A0E991D3-4B11-45CF-B73D-69AC00C7BE7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 xmlns:a16="http://schemas.microsoft.com/office/drawing/2014/main" id="{49E15CDA-83B2-43D4-91B3-B1DE4E60D08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 xmlns:a16="http://schemas.microsoft.com/office/drawing/2014/main" id="{A8037FCD-5D56-4569-AB85-B7CEBCEFA6F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 xmlns:a16="http://schemas.microsoft.com/office/drawing/2014/main" id="{45008CA4-511A-4EF7-BB1C-27EC55DA4D5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 xmlns:a16="http://schemas.microsoft.com/office/drawing/2014/main" id="{783DEA59-60A0-44BD-B7DA-8F6833A86E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 xmlns:a16="http://schemas.microsoft.com/office/drawing/2014/main" id="{ABD3BE9B-6FAA-45CF-93E0-F759BB3681E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 xmlns:a16="http://schemas.microsoft.com/office/drawing/2014/main" id="{1B90E39B-6E9E-42E8-97D5-6DA58967AE9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a:extLst>
            <a:ext uri="{FF2B5EF4-FFF2-40B4-BE49-F238E27FC236}">
              <a16:creationId xmlns="" xmlns:a16="http://schemas.microsoft.com/office/drawing/2014/main" id="{2A514327-AC3D-41F8-BD21-13982CCA9CBD}"/>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 xmlns:a16="http://schemas.microsoft.com/office/drawing/2014/main" id="{86D71F3C-4011-40DE-AFF3-6DDD52D187D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 xmlns:a16="http://schemas.microsoft.com/office/drawing/2014/main" id="{D6199AC5-FA37-4402-927D-8A97BAA6858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a:extLst>
            <a:ext uri="{FF2B5EF4-FFF2-40B4-BE49-F238E27FC236}">
              <a16:creationId xmlns="" xmlns:a16="http://schemas.microsoft.com/office/drawing/2014/main" id="{F2B6779E-2645-4319-B302-01EA857A3D05}"/>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a:extLst>
            <a:ext uri="{FF2B5EF4-FFF2-40B4-BE49-F238E27FC236}">
              <a16:creationId xmlns="" xmlns:a16="http://schemas.microsoft.com/office/drawing/2014/main" id="{B0CD6DF1-5B0F-4C80-B8A9-0226C3F3FD06}"/>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519" name="【認定こども園・幼稚園・保育所】&#10;有形固定資産減価償却率平均値テキスト">
          <a:extLst>
            <a:ext uri="{FF2B5EF4-FFF2-40B4-BE49-F238E27FC236}">
              <a16:creationId xmlns="" xmlns:a16="http://schemas.microsoft.com/office/drawing/2014/main" id="{7F68B6D0-3A65-47A5-8327-5E471F4E110F}"/>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a:extLst>
            <a:ext uri="{FF2B5EF4-FFF2-40B4-BE49-F238E27FC236}">
              <a16:creationId xmlns="" xmlns:a16="http://schemas.microsoft.com/office/drawing/2014/main" id="{C26A7EF1-92D4-46EA-8D4C-EA95EB6DF6C9}"/>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a:extLst>
            <a:ext uri="{FF2B5EF4-FFF2-40B4-BE49-F238E27FC236}">
              <a16:creationId xmlns="" xmlns:a16="http://schemas.microsoft.com/office/drawing/2014/main" id="{88215834-BD81-46A1-8595-7DD10AFF9EB3}"/>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a:extLst>
            <a:ext uri="{FF2B5EF4-FFF2-40B4-BE49-F238E27FC236}">
              <a16:creationId xmlns="" xmlns:a16="http://schemas.microsoft.com/office/drawing/2014/main" id="{F1A144C6-47A4-42E5-903B-302BF87FE25D}"/>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a:extLst>
            <a:ext uri="{FF2B5EF4-FFF2-40B4-BE49-F238E27FC236}">
              <a16:creationId xmlns="" xmlns:a16="http://schemas.microsoft.com/office/drawing/2014/main" id="{0EDFCBB7-D5F7-4776-80C7-F91B743ECAF5}"/>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a:extLst>
            <a:ext uri="{FF2B5EF4-FFF2-40B4-BE49-F238E27FC236}">
              <a16:creationId xmlns="" xmlns:a16="http://schemas.microsoft.com/office/drawing/2014/main" id="{9B5FDE40-3856-49E3-B929-96512114E6E6}"/>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 xmlns:a16="http://schemas.microsoft.com/office/drawing/2014/main" id="{BD9083E4-1648-464B-8AF7-D8A47A9B49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 xmlns:a16="http://schemas.microsoft.com/office/drawing/2014/main" id="{7A82BD58-C067-48AD-AF21-B5DA56C57CE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 xmlns:a16="http://schemas.microsoft.com/office/drawing/2014/main" id="{D591AC51-0345-483C-B41D-49B65B05E23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1B33B056-82F8-4C91-AE29-6BDD4F6226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6AACE3B8-AD71-47A8-A515-C1BCD93C1D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xdr:rowOff>
    </xdr:from>
    <xdr:to>
      <xdr:col>85</xdr:col>
      <xdr:colOff>177800</xdr:colOff>
      <xdr:row>35</xdr:row>
      <xdr:rowOff>117475</xdr:rowOff>
    </xdr:to>
    <xdr:sp macro="" textlink="">
      <xdr:nvSpPr>
        <xdr:cNvPr id="530" name="楕円 529">
          <a:extLst>
            <a:ext uri="{FF2B5EF4-FFF2-40B4-BE49-F238E27FC236}">
              <a16:creationId xmlns="" xmlns:a16="http://schemas.microsoft.com/office/drawing/2014/main" id="{C95A3A6A-57B6-41C9-ACF6-5325D14188B3}"/>
            </a:ext>
          </a:extLst>
        </xdr:cNvPr>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38752</xdr:rowOff>
    </xdr:from>
    <xdr:ext cx="405111" cy="259045"/>
    <xdr:sp macro="" textlink="">
      <xdr:nvSpPr>
        <xdr:cNvPr id="531" name="【認定こども園・幼稚園・保育所】&#10;有形固定資産減価償却率該当値テキスト">
          <a:extLst>
            <a:ext uri="{FF2B5EF4-FFF2-40B4-BE49-F238E27FC236}">
              <a16:creationId xmlns="" xmlns:a16="http://schemas.microsoft.com/office/drawing/2014/main" id="{7D0D6895-4FFD-4829-BB2D-353ADFE6898D}"/>
            </a:ext>
          </a:extLst>
        </xdr:cNvPr>
        <xdr:cNvSpPr txBox="1"/>
      </xdr:nvSpPr>
      <xdr:spPr>
        <a:xfrm>
          <a:off x="163576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532" name="楕円 531">
          <a:extLst>
            <a:ext uri="{FF2B5EF4-FFF2-40B4-BE49-F238E27FC236}">
              <a16:creationId xmlns="" xmlns:a16="http://schemas.microsoft.com/office/drawing/2014/main" id="{AED135E5-FD1A-467E-9336-2D5E47939627}"/>
            </a:ext>
          </a:extLst>
        </xdr:cNvPr>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66675</xdr:rowOff>
    </xdr:to>
    <xdr:cxnSp macro="">
      <xdr:nvCxnSpPr>
        <xdr:cNvPr id="533" name="直線コネクタ 532">
          <a:extLst>
            <a:ext uri="{FF2B5EF4-FFF2-40B4-BE49-F238E27FC236}">
              <a16:creationId xmlns="" xmlns:a16="http://schemas.microsoft.com/office/drawing/2014/main" id="{54B59E66-73CD-4062-BD7A-076C9F0E5070}"/>
            </a:ext>
          </a:extLst>
        </xdr:cNvPr>
        <xdr:cNvCxnSpPr/>
      </xdr:nvCxnSpPr>
      <xdr:spPr>
        <a:xfrm>
          <a:off x="15481300" y="60312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534" name="楕円 533">
          <a:extLst>
            <a:ext uri="{FF2B5EF4-FFF2-40B4-BE49-F238E27FC236}">
              <a16:creationId xmlns="" xmlns:a16="http://schemas.microsoft.com/office/drawing/2014/main" id="{2D8379C2-A54A-4B7E-B52E-CABBDED9015C}"/>
            </a:ext>
          </a:extLst>
        </xdr:cNvPr>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37</xdr:row>
      <xdr:rowOff>133350</xdr:rowOff>
    </xdr:to>
    <xdr:cxnSp macro="">
      <xdr:nvCxnSpPr>
        <xdr:cNvPr id="535" name="直線コネクタ 534">
          <a:extLst>
            <a:ext uri="{FF2B5EF4-FFF2-40B4-BE49-F238E27FC236}">
              <a16:creationId xmlns="" xmlns:a16="http://schemas.microsoft.com/office/drawing/2014/main" id="{EBE50E6C-D83F-47DE-9193-D0D2E86DC8B2}"/>
            </a:ext>
          </a:extLst>
        </xdr:cNvPr>
        <xdr:cNvCxnSpPr/>
      </xdr:nvCxnSpPr>
      <xdr:spPr>
        <a:xfrm flipV="1">
          <a:off x="14592300" y="603123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36" name="楕円 535">
          <a:extLst>
            <a:ext uri="{FF2B5EF4-FFF2-40B4-BE49-F238E27FC236}">
              <a16:creationId xmlns="" xmlns:a16="http://schemas.microsoft.com/office/drawing/2014/main" id="{92708807-BA34-483B-BE9C-67699E4F2FEF}"/>
            </a:ext>
          </a:extLst>
        </xdr:cNvPr>
        <xdr:cNvSpPr/>
      </xdr:nvSpPr>
      <xdr:spPr>
        <a:xfrm>
          <a:off x="13652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112395</xdr:rowOff>
    </xdr:from>
    <xdr:to>
      <xdr:col>76</xdr:col>
      <xdr:colOff>114300</xdr:colOff>
      <xdr:row>37</xdr:row>
      <xdr:rowOff>133350</xdr:rowOff>
    </xdr:to>
    <xdr:cxnSp macro="">
      <xdr:nvCxnSpPr>
        <xdr:cNvPr id="537" name="直線コネクタ 536">
          <a:extLst>
            <a:ext uri="{FF2B5EF4-FFF2-40B4-BE49-F238E27FC236}">
              <a16:creationId xmlns="" xmlns:a16="http://schemas.microsoft.com/office/drawing/2014/main" id="{876FB7D8-93FA-4127-BCFD-A4F150363F81}"/>
            </a:ext>
          </a:extLst>
        </xdr:cNvPr>
        <xdr:cNvCxnSpPr/>
      </xdr:nvCxnSpPr>
      <xdr:spPr>
        <a:xfrm>
          <a:off x="13703300" y="64560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114935</xdr:rowOff>
    </xdr:from>
    <xdr:to>
      <xdr:col>67</xdr:col>
      <xdr:colOff>101600</xdr:colOff>
      <xdr:row>41</xdr:row>
      <xdr:rowOff>45085</xdr:rowOff>
    </xdr:to>
    <xdr:sp macro="" textlink="">
      <xdr:nvSpPr>
        <xdr:cNvPr id="538" name="楕円 537">
          <a:extLst>
            <a:ext uri="{FF2B5EF4-FFF2-40B4-BE49-F238E27FC236}">
              <a16:creationId xmlns="" xmlns:a16="http://schemas.microsoft.com/office/drawing/2014/main" id="{5AE3286B-0476-4BED-B8A7-0668D8DBE52B}"/>
            </a:ext>
          </a:extLst>
        </xdr:cNvPr>
        <xdr:cNvSpPr/>
      </xdr:nvSpPr>
      <xdr:spPr>
        <a:xfrm>
          <a:off x="12763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112395</xdr:rowOff>
    </xdr:from>
    <xdr:to>
      <xdr:col>71</xdr:col>
      <xdr:colOff>177800</xdr:colOff>
      <xdr:row>40</xdr:row>
      <xdr:rowOff>165735</xdr:rowOff>
    </xdr:to>
    <xdr:cxnSp macro="">
      <xdr:nvCxnSpPr>
        <xdr:cNvPr id="539" name="直線コネクタ 538">
          <a:extLst>
            <a:ext uri="{FF2B5EF4-FFF2-40B4-BE49-F238E27FC236}">
              <a16:creationId xmlns="" xmlns:a16="http://schemas.microsoft.com/office/drawing/2014/main" id="{6A938383-9CE4-4FEC-BEEA-891ABC1E0976}"/>
            </a:ext>
          </a:extLst>
        </xdr:cNvPr>
        <xdr:cNvCxnSpPr/>
      </xdr:nvCxnSpPr>
      <xdr:spPr>
        <a:xfrm flipV="1">
          <a:off x="12814300" y="6456045"/>
          <a:ext cx="889000" cy="5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540" name="n_1aveValue【認定こども園・幼稚園・保育所】&#10;有形固定資産減価償却率">
          <a:extLst>
            <a:ext uri="{FF2B5EF4-FFF2-40B4-BE49-F238E27FC236}">
              <a16:creationId xmlns="" xmlns:a16="http://schemas.microsoft.com/office/drawing/2014/main" id="{7480F5A8-53DD-4C9F-96FC-19E3A6ECBC63}"/>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1" name="n_2aveValue【認定こども園・幼稚園・保育所】&#10;有形固定資産減価償却率">
          <a:extLst>
            <a:ext uri="{FF2B5EF4-FFF2-40B4-BE49-F238E27FC236}">
              <a16:creationId xmlns="" xmlns:a16="http://schemas.microsoft.com/office/drawing/2014/main" id="{D4C7F3D5-D4B2-47C7-A235-542DB358DE2D}"/>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2" name="n_3aveValue【認定こども園・幼稚園・保育所】&#10;有形固定資産減価償却率">
          <a:extLst>
            <a:ext uri="{FF2B5EF4-FFF2-40B4-BE49-F238E27FC236}">
              <a16:creationId xmlns="" xmlns:a16="http://schemas.microsoft.com/office/drawing/2014/main" id="{B6DDCDE4-63E5-4597-9B16-8E6B6B3739D2}"/>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3" name="n_4aveValue【認定こども園・幼稚園・保育所】&#10;有形固定資産減価償却率">
          <a:extLst>
            <a:ext uri="{FF2B5EF4-FFF2-40B4-BE49-F238E27FC236}">
              <a16:creationId xmlns="" xmlns:a16="http://schemas.microsoft.com/office/drawing/2014/main" id="{E54DE776-C590-419D-A268-E352FF7CF5CD}"/>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544" name="n_1mainValue【認定こども園・幼稚園・保育所】&#10;有形固定資産減価償却率">
          <a:extLst>
            <a:ext uri="{FF2B5EF4-FFF2-40B4-BE49-F238E27FC236}">
              <a16:creationId xmlns="" xmlns:a16="http://schemas.microsoft.com/office/drawing/2014/main" id="{02B0BE71-B4E0-41EB-B403-D1B4BA447E3A}"/>
            </a:ext>
          </a:extLst>
        </xdr:cNvPr>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545" name="n_2mainValue【認定こども園・幼稚園・保育所】&#10;有形固定資産減価償却率">
          <a:extLst>
            <a:ext uri="{FF2B5EF4-FFF2-40B4-BE49-F238E27FC236}">
              <a16:creationId xmlns="" xmlns:a16="http://schemas.microsoft.com/office/drawing/2014/main" id="{6701F022-B903-4B53-8F9A-652D3CC7829A}"/>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46" name="n_3mainValue【認定こども園・幼稚園・保育所】&#10;有形固定資産減価償却率">
          <a:extLst>
            <a:ext uri="{FF2B5EF4-FFF2-40B4-BE49-F238E27FC236}">
              <a16:creationId xmlns="" xmlns:a16="http://schemas.microsoft.com/office/drawing/2014/main" id="{172FEC96-7B29-4B25-B01B-39E964D3AAEE}"/>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36212</xdr:rowOff>
    </xdr:from>
    <xdr:ext cx="405111" cy="259045"/>
    <xdr:sp macro="" textlink="">
      <xdr:nvSpPr>
        <xdr:cNvPr id="547" name="n_4mainValue【認定こども園・幼稚園・保育所】&#10;有形固定資産減価償却率">
          <a:extLst>
            <a:ext uri="{FF2B5EF4-FFF2-40B4-BE49-F238E27FC236}">
              <a16:creationId xmlns="" xmlns:a16="http://schemas.microsoft.com/office/drawing/2014/main" id="{6D7FCE94-B3B1-4B4A-BEFD-027FF45A848C}"/>
            </a:ext>
          </a:extLst>
        </xdr:cNvPr>
        <xdr:cNvSpPr txBox="1"/>
      </xdr:nvSpPr>
      <xdr:spPr>
        <a:xfrm>
          <a:off x="12611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 xmlns:a16="http://schemas.microsoft.com/office/drawing/2014/main" id="{E5190893-2A16-4C2D-BF88-AA76CBB4DA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 xmlns:a16="http://schemas.microsoft.com/office/drawing/2014/main" id="{17EA1168-7545-4A14-B396-29F530B030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 xmlns:a16="http://schemas.microsoft.com/office/drawing/2014/main" id="{9C4EF5C1-447B-4461-A46C-87CB86F5C4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 xmlns:a16="http://schemas.microsoft.com/office/drawing/2014/main" id="{6D5B2CC4-5952-4504-9041-9AB3A5035E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 xmlns:a16="http://schemas.microsoft.com/office/drawing/2014/main" id="{11F3653D-9860-4E33-8D9A-BBD514D4D5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 xmlns:a16="http://schemas.microsoft.com/office/drawing/2014/main" id="{98F8773B-D9F1-4EF1-9DC0-BD063120C2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 xmlns:a16="http://schemas.microsoft.com/office/drawing/2014/main" id="{BCBC402A-C072-4EA3-8124-191A3D63A0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 xmlns:a16="http://schemas.microsoft.com/office/drawing/2014/main" id="{D2F1E7A1-A86A-43F2-92E6-CB180D943F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 xmlns:a16="http://schemas.microsoft.com/office/drawing/2014/main" id="{41BD79AD-DD6D-4B80-B59C-488965F485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 xmlns:a16="http://schemas.microsoft.com/office/drawing/2014/main" id="{5412374C-CCA2-4BAC-AA6B-CEB9D2EBB8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 xmlns:a16="http://schemas.microsoft.com/office/drawing/2014/main" id="{33F2C7E4-D938-42DF-B908-4E9C4A3181F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 xmlns:a16="http://schemas.microsoft.com/office/drawing/2014/main" id="{23E255B8-F657-4D9D-BA4A-C3115AD488A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 xmlns:a16="http://schemas.microsoft.com/office/drawing/2014/main" id="{85BB63E8-1E9E-4962-910C-8DF9FF183D4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 xmlns:a16="http://schemas.microsoft.com/office/drawing/2014/main" id="{E6517431-C6BE-4505-A1E4-FABA02393DD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 xmlns:a16="http://schemas.microsoft.com/office/drawing/2014/main" id="{A7EC1534-25F3-4BD1-A35B-15DA3CA5A50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 xmlns:a16="http://schemas.microsoft.com/office/drawing/2014/main" id="{E636E932-8B62-485E-871A-FCBFD45AB19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 xmlns:a16="http://schemas.microsoft.com/office/drawing/2014/main" id="{D96168C3-9D38-46DA-A5C6-2B51384174B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 xmlns:a16="http://schemas.microsoft.com/office/drawing/2014/main" id="{2B796A79-9E43-4A89-9D3E-ED7CABD967B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 xmlns:a16="http://schemas.microsoft.com/office/drawing/2014/main" id="{B0939C03-8887-467E-AEB5-2515F2B194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 xmlns:a16="http://schemas.microsoft.com/office/drawing/2014/main" id="{DA330B09-35B7-4A10-BC5E-F68307CFD6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 xmlns:a16="http://schemas.microsoft.com/office/drawing/2014/main" id="{E5D710EE-C0EB-43EB-9619-883A64D14B4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a:extLst>
            <a:ext uri="{FF2B5EF4-FFF2-40B4-BE49-F238E27FC236}">
              <a16:creationId xmlns="" xmlns:a16="http://schemas.microsoft.com/office/drawing/2014/main" id="{B46CC7FB-807C-41F7-AE02-4768A4F4B96B}"/>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a:extLst>
            <a:ext uri="{FF2B5EF4-FFF2-40B4-BE49-F238E27FC236}">
              <a16:creationId xmlns="" xmlns:a16="http://schemas.microsoft.com/office/drawing/2014/main" id="{7B21AED9-AF84-4582-A275-93C2EE28B5F3}"/>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a:extLst>
            <a:ext uri="{FF2B5EF4-FFF2-40B4-BE49-F238E27FC236}">
              <a16:creationId xmlns="" xmlns:a16="http://schemas.microsoft.com/office/drawing/2014/main" id="{3A308D9A-4707-40CE-B950-7CEF1544AA7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a:extLst>
            <a:ext uri="{FF2B5EF4-FFF2-40B4-BE49-F238E27FC236}">
              <a16:creationId xmlns="" xmlns:a16="http://schemas.microsoft.com/office/drawing/2014/main" id="{80650FF8-6BA6-45A5-9055-97C975BBDCA6}"/>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a:extLst>
            <a:ext uri="{FF2B5EF4-FFF2-40B4-BE49-F238E27FC236}">
              <a16:creationId xmlns="" xmlns:a16="http://schemas.microsoft.com/office/drawing/2014/main" id="{05B1EAC2-5D8B-4C9D-9AA6-0D3B1F03608C}"/>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574" name="【認定こども園・幼稚園・保育所】&#10;一人当たり面積平均値テキスト">
          <a:extLst>
            <a:ext uri="{FF2B5EF4-FFF2-40B4-BE49-F238E27FC236}">
              <a16:creationId xmlns="" xmlns:a16="http://schemas.microsoft.com/office/drawing/2014/main" id="{D7B7C0ED-B3D7-4B86-8E52-A99BF7882095}"/>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a:extLst>
            <a:ext uri="{FF2B5EF4-FFF2-40B4-BE49-F238E27FC236}">
              <a16:creationId xmlns="" xmlns:a16="http://schemas.microsoft.com/office/drawing/2014/main" id="{36E3D001-1615-4EB3-B5CC-CF137CD3DA0F}"/>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a:extLst>
            <a:ext uri="{FF2B5EF4-FFF2-40B4-BE49-F238E27FC236}">
              <a16:creationId xmlns="" xmlns:a16="http://schemas.microsoft.com/office/drawing/2014/main" id="{E64D3E21-6EAB-4FC4-9FAE-E6181E5CCDE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a:extLst>
            <a:ext uri="{FF2B5EF4-FFF2-40B4-BE49-F238E27FC236}">
              <a16:creationId xmlns="" xmlns:a16="http://schemas.microsoft.com/office/drawing/2014/main" id="{CE523AED-2D1D-4C11-AB71-C130F9B63363}"/>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a:extLst>
            <a:ext uri="{FF2B5EF4-FFF2-40B4-BE49-F238E27FC236}">
              <a16:creationId xmlns="" xmlns:a16="http://schemas.microsoft.com/office/drawing/2014/main" id="{5DC28E58-E220-4599-963E-D3C036885473}"/>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a:extLst>
            <a:ext uri="{FF2B5EF4-FFF2-40B4-BE49-F238E27FC236}">
              <a16:creationId xmlns="" xmlns:a16="http://schemas.microsoft.com/office/drawing/2014/main" id="{C3763AC0-4D36-45E3-83F1-9E93F7F3313D}"/>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 xmlns:a16="http://schemas.microsoft.com/office/drawing/2014/main" id="{71D85B0B-5326-4891-81A7-54D7E1066C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 xmlns:a16="http://schemas.microsoft.com/office/drawing/2014/main" id="{4CA65AA6-FC5C-48F7-BE8B-C118313B7B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 xmlns:a16="http://schemas.microsoft.com/office/drawing/2014/main" id="{5D22BE48-2825-4743-8232-A3D2374865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DD4D69B0-061C-4AE4-89D6-73AEB3C17E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49CEF267-4A3D-429B-B14B-7E5750FC1C5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57404</xdr:rowOff>
    </xdr:from>
    <xdr:to>
      <xdr:col>116</xdr:col>
      <xdr:colOff>114300</xdr:colOff>
      <xdr:row>39</xdr:row>
      <xdr:rowOff>159004</xdr:rowOff>
    </xdr:to>
    <xdr:sp macro="" textlink="">
      <xdr:nvSpPr>
        <xdr:cNvPr id="585" name="楕円 584">
          <a:extLst>
            <a:ext uri="{FF2B5EF4-FFF2-40B4-BE49-F238E27FC236}">
              <a16:creationId xmlns="" xmlns:a16="http://schemas.microsoft.com/office/drawing/2014/main" id="{4FFC4CC9-5CA8-4B69-9CBF-285C1F2ED189}"/>
            </a:ext>
          </a:extLst>
        </xdr:cNvPr>
        <xdr:cNvSpPr/>
      </xdr:nvSpPr>
      <xdr:spPr>
        <a:xfrm>
          <a:off x="221107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80281</xdr:rowOff>
    </xdr:from>
    <xdr:ext cx="469744" cy="259045"/>
    <xdr:sp macro="" textlink="">
      <xdr:nvSpPr>
        <xdr:cNvPr id="586" name="【認定こども園・幼稚園・保育所】&#10;一人当たり面積該当値テキスト">
          <a:extLst>
            <a:ext uri="{FF2B5EF4-FFF2-40B4-BE49-F238E27FC236}">
              <a16:creationId xmlns="" xmlns:a16="http://schemas.microsoft.com/office/drawing/2014/main" id="{F13787D0-8BC7-433C-9A1F-CE53D553A84F}"/>
            </a:ext>
          </a:extLst>
        </xdr:cNvPr>
        <xdr:cNvSpPr txBox="1"/>
      </xdr:nvSpPr>
      <xdr:spPr>
        <a:xfrm>
          <a:off x="22199600" y="65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61976</xdr:rowOff>
    </xdr:from>
    <xdr:to>
      <xdr:col>112</xdr:col>
      <xdr:colOff>38100</xdr:colOff>
      <xdr:row>39</xdr:row>
      <xdr:rowOff>163576</xdr:rowOff>
    </xdr:to>
    <xdr:sp macro="" textlink="">
      <xdr:nvSpPr>
        <xdr:cNvPr id="587" name="楕円 586">
          <a:extLst>
            <a:ext uri="{FF2B5EF4-FFF2-40B4-BE49-F238E27FC236}">
              <a16:creationId xmlns="" xmlns:a16="http://schemas.microsoft.com/office/drawing/2014/main" id="{113E4A50-5DBA-49DF-9B5A-AC269B217B9D}"/>
            </a:ext>
          </a:extLst>
        </xdr:cNvPr>
        <xdr:cNvSpPr/>
      </xdr:nvSpPr>
      <xdr:spPr>
        <a:xfrm>
          <a:off x="21272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108204</xdr:rowOff>
    </xdr:from>
    <xdr:to>
      <xdr:col>116</xdr:col>
      <xdr:colOff>63500</xdr:colOff>
      <xdr:row>39</xdr:row>
      <xdr:rowOff>112776</xdr:rowOff>
    </xdr:to>
    <xdr:cxnSp macro="">
      <xdr:nvCxnSpPr>
        <xdr:cNvPr id="588" name="直線コネクタ 587">
          <a:extLst>
            <a:ext uri="{FF2B5EF4-FFF2-40B4-BE49-F238E27FC236}">
              <a16:creationId xmlns="" xmlns:a16="http://schemas.microsoft.com/office/drawing/2014/main" id="{4C315D3F-A67A-4999-A90A-3DF6F3E8FF7A}"/>
            </a:ext>
          </a:extLst>
        </xdr:cNvPr>
        <xdr:cNvCxnSpPr/>
      </xdr:nvCxnSpPr>
      <xdr:spPr>
        <a:xfrm flipV="1">
          <a:off x="21323300" y="67947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589" name="楕円 588">
          <a:extLst>
            <a:ext uri="{FF2B5EF4-FFF2-40B4-BE49-F238E27FC236}">
              <a16:creationId xmlns="" xmlns:a16="http://schemas.microsoft.com/office/drawing/2014/main" id="{17EF29AB-1E1B-438E-BA3D-4FAAAEEECF43}"/>
            </a:ext>
          </a:extLst>
        </xdr:cNvPr>
        <xdr:cNvSpPr/>
      </xdr:nvSpPr>
      <xdr:spPr>
        <a:xfrm>
          <a:off x="2038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112776</xdr:rowOff>
    </xdr:from>
    <xdr:to>
      <xdr:col>111</xdr:col>
      <xdr:colOff>177800</xdr:colOff>
      <xdr:row>39</xdr:row>
      <xdr:rowOff>119634</xdr:rowOff>
    </xdr:to>
    <xdr:cxnSp macro="">
      <xdr:nvCxnSpPr>
        <xdr:cNvPr id="590" name="直線コネクタ 589">
          <a:extLst>
            <a:ext uri="{FF2B5EF4-FFF2-40B4-BE49-F238E27FC236}">
              <a16:creationId xmlns="" xmlns:a16="http://schemas.microsoft.com/office/drawing/2014/main" id="{0F13538C-5F0D-4DFB-AE02-E9D1481C7179}"/>
            </a:ext>
          </a:extLst>
        </xdr:cNvPr>
        <xdr:cNvCxnSpPr/>
      </xdr:nvCxnSpPr>
      <xdr:spPr>
        <a:xfrm flipV="1">
          <a:off x="20434300" y="67993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591" name="楕円 590">
          <a:extLst>
            <a:ext uri="{FF2B5EF4-FFF2-40B4-BE49-F238E27FC236}">
              <a16:creationId xmlns="" xmlns:a16="http://schemas.microsoft.com/office/drawing/2014/main" id="{DE87D74C-0F9F-4026-B235-5020F21C4199}"/>
            </a:ext>
          </a:extLst>
        </xdr:cNvPr>
        <xdr:cNvSpPr/>
      </xdr:nvSpPr>
      <xdr:spPr>
        <a:xfrm>
          <a:off x="19494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121920</xdr:rowOff>
    </xdr:to>
    <xdr:cxnSp macro="">
      <xdr:nvCxnSpPr>
        <xdr:cNvPr id="592" name="直線コネクタ 591">
          <a:extLst>
            <a:ext uri="{FF2B5EF4-FFF2-40B4-BE49-F238E27FC236}">
              <a16:creationId xmlns="" xmlns:a16="http://schemas.microsoft.com/office/drawing/2014/main" id="{0CF6517C-EE7B-43F2-B0DA-419DE14D8676}"/>
            </a:ext>
          </a:extLst>
        </xdr:cNvPr>
        <xdr:cNvCxnSpPr/>
      </xdr:nvCxnSpPr>
      <xdr:spPr>
        <a:xfrm flipV="1">
          <a:off x="19545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75692</xdr:rowOff>
    </xdr:from>
    <xdr:to>
      <xdr:col>98</xdr:col>
      <xdr:colOff>38100</xdr:colOff>
      <xdr:row>40</xdr:row>
      <xdr:rowOff>5842</xdr:rowOff>
    </xdr:to>
    <xdr:sp macro="" textlink="">
      <xdr:nvSpPr>
        <xdr:cNvPr id="593" name="楕円 592">
          <a:extLst>
            <a:ext uri="{FF2B5EF4-FFF2-40B4-BE49-F238E27FC236}">
              <a16:creationId xmlns="" xmlns:a16="http://schemas.microsoft.com/office/drawing/2014/main" id="{49BFE4D8-074C-4B4C-A4EA-6670F1A0394F}"/>
            </a:ext>
          </a:extLst>
        </xdr:cNvPr>
        <xdr:cNvSpPr/>
      </xdr:nvSpPr>
      <xdr:spPr>
        <a:xfrm>
          <a:off x="18605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121920</xdr:rowOff>
    </xdr:from>
    <xdr:to>
      <xdr:col>102</xdr:col>
      <xdr:colOff>114300</xdr:colOff>
      <xdr:row>39</xdr:row>
      <xdr:rowOff>126492</xdr:rowOff>
    </xdr:to>
    <xdr:cxnSp macro="">
      <xdr:nvCxnSpPr>
        <xdr:cNvPr id="594" name="直線コネクタ 593">
          <a:extLst>
            <a:ext uri="{FF2B5EF4-FFF2-40B4-BE49-F238E27FC236}">
              <a16:creationId xmlns="" xmlns:a16="http://schemas.microsoft.com/office/drawing/2014/main" id="{227443D7-4E17-4CCB-B3FB-48BFF0382763}"/>
            </a:ext>
          </a:extLst>
        </xdr:cNvPr>
        <xdr:cNvCxnSpPr/>
      </xdr:nvCxnSpPr>
      <xdr:spPr>
        <a:xfrm flipV="1">
          <a:off x="18656300" y="68084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595" name="n_1aveValue【認定こども園・幼稚園・保育所】&#10;一人当たり面積">
          <a:extLst>
            <a:ext uri="{FF2B5EF4-FFF2-40B4-BE49-F238E27FC236}">
              <a16:creationId xmlns="" xmlns:a16="http://schemas.microsoft.com/office/drawing/2014/main" id="{6260B307-AAD7-402F-BBCC-14A2DCEBFA39}"/>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96" name="n_2aveValue【認定こども園・幼稚園・保育所】&#10;一人当たり面積">
          <a:extLst>
            <a:ext uri="{FF2B5EF4-FFF2-40B4-BE49-F238E27FC236}">
              <a16:creationId xmlns="" xmlns:a16="http://schemas.microsoft.com/office/drawing/2014/main" id="{DB56E8D4-D964-4A70-96F8-9081E47C207D}"/>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a:extLst>
            <a:ext uri="{FF2B5EF4-FFF2-40B4-BE49-F238E27FC236}">
              <a16:creationId xmlns="" xmlns:a16="http://schemas.microsoft.com/office/drawing/2014/main" id="{D63AFCC5-2A70-4463-BA33-2AB26B238959}"/>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98" name="n_4aveValue【認定こども園・幼稚園・保育所】&#10;一人当たり面積">
          <a:extLst>
            <a:ext uri="{FF2B5EF4-FFF2-40B4-BE49-F238E27FC236}">
              <a16:creationId xmlns="" xmlns:a16="http://schemas.microsoft.com/office/drawing/2014/main" id="{FA529389-F667-43B7-A61B-C931B8A6A3F5}"/>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8653</xdr:rowOff>
    </xdr:from>
    <xdr:ext cx="469744" cy="259045"/>
    <xdr:sp macro="" textlink="">
      <xdr:nvSpPr>
        <xdr:cNvPr id="599" name="n_1mainValue【認定こども園・幼稚園・保育所】&#10;一人当たり面積">
          <a:extLst>
            <a:ext uri="{FF2B5EF4-FFF2-40B4-BE49-F238E27FC236}">
              <a16:creationId xmlns="" xmlns:a16="http://schemas.microsoft.com/office/drawing/2014/main" id="{396D7E31-F752-4487-91FF-E5A427D970C5}"/>
            </a:ext>
          </a:extLst>
        </xdr:cNvPr>
        <xdr:cNvSpPr txBox="1"/>
      </xdr:nvSpPr>
      <xdr:spPr>
        <a:xfrm>
          <a:off x="21075727"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600" name="n_2mainValue【認定こども園・幼稚園・保育所】&#10;一人当たり面積">
          <a:extLst>
            <a:ext uri="{FF2B5EF4-FFF2-40B4-BE49-F238E27FC236}">
              <a16:creationId xmlns="" xmlns:a16="http://schemas.microsoft.com/office/drawing/2014/main" id="{ADBCA22C-753D-43EB-B77C-920518E2D525}"/>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601" name="n_3mainValue【認定こども園・幼稚園・保育所】&#10;一人当たり面積">
          <a:extLst>
            <a:ext uri="{FF2B5EF4-FFF2-40B4-BE49-F238E27FC236}">
              <a16:creationId xmlns="" xmlns:a16="http://schemas.microsoft.com/office/drawing/2014/main" id="{A82CF886-0F64-41E1-8B2F-B37BB976111B}"/>
            </a:ext>
          </a:extLst>
        </xdr:cNvPr>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22369</xdr:rowOff>
    </xdr:from>
    <xdr:ext cx="469744" cy="259045"/>
    <xdr:sp macro="" textlink="">
      <xdr:nvSpPr>
        <xdr:cNvPr id="602" name="n_4mainValue【認定こども園・幼稚園・保育所】&#10;一人当たり面積">
          <a:extLst>
            <a:ext uri="{FF2B5EF4-FFF2-40B4-BE49-F238E27FC236}">
              <a16:creationId xmlns="" xmlns:a16="http://schemas.microsoft.com/office/drawing/2014/main" id="{11DD79DD-756F-4530-8172-8BBC7B30EAA7}"/>
            </a:ext>
          </a:extLst>
        </xdr:cNvPr>
        <xdr:cNvSpPr txBox="1"/>
      </xdr:nvSpPr>
      <xdr:spPr>
        <a:xfrm>
          <a:off x="18421427"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 xmlns:a16="http://schemas.microsoft.com/office/drawing/2014/main" id="{2E290952-28A7-41C6-BC67-099B8745AA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 xmlns:a16="http://schemas.microsoft.com/office/drawing/2014/main" id="{50190CE2-D7B1-4022-86C2-85F7D108BF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 xmlns:a16="http://schemas.microsoft.com/office/drawing/2014/main" id="{08C0D2B0-1856-4BD4-BAB1-BBD0C456D1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 xmlns:a16="http://schemas.microsoft.com/office/drawing/2014/main" id="{F086854D-A071-4491-82F3-906BAE52B2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 xmlns:a16="http://schemas.microsoft.com/office/drawing/2014/main" id="{9605C9F4-6460-4CED-8AE9-43E85D20FC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 xmlns:a16="http://schemas.microsoft.com/office/drawing/2014/main" id="{5612FB20-2EE9-48BA-9FA8-70D9467F837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 xmlns:a16="http://schemas.microsoft.com/office/drawing/2014/main" id="{69545B62-B995-4420-8493-A193D899A6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 xmlns:a16="http://schemas.microsoft.com/office/drawing/2014/main" id="{95F87561-C3EC-4705-BDCF-80A08F6BB17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 xmlns:a16="http://schemas.microsoft.com/office/drawing/2014/main" id="{8DB7E81A-D6BF-45DC-8929-0B0EAB2A1D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 xmlns:a16="http://schemas.microsoft.com/office/drawing/2014/main" id="{DEAC551B-6DC0-4A09-BD8E-21CC9F3EC8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 xmlns:a16="http://schemas.microsoft.com/office/drawing/2014/main" id="{CDE466BD-4221-4A04-BF7E-9377A5A83C6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 xmlns:a16="http://schemas.microsoft.com/office/drawing/2014/main" id="{69082A37-A84D-4886-9922-D0B0DB0F058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 xmlns:a16="http://schemas.microsoft.com/office/drawing/2014/main" id="{C1338AAB-26C8-4734-95CD-10E0C88D1F1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 xmlns:a16="http://schemas.microsoft.com/office/drawing/2014/main" id="{74B688D2-46D9-4B96-9249-0A19EC63C03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 xmlns:a16="http://schemas.microsoft.com/office/drawing/2014/main" id="{1B355EBD-3AF1-454C-B78F-F4B19C71990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 xmlns:a16="http://schemas.microsoft.com/office/drawing/2014/main" id="{06389C18-298B-47BB-92B3-3DC668BB6F9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 xmlns:a16="http://schemas.microsoft.com/office/drawing/2014/main" id="{E80B52EC-ECDF-429E-A6F1-9F4B8AAD7DB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 xmlns:a16="http://schemas.microsoft.com/office/drawing/2014/main" id="{643890DF-0323-4B96-9925-13FECDCE43A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 xmlns:a16="http://schemas.microsoft.com/office/drawing/2014/main" id="{E294E58A-D6BB-40F3-9237-8814E2AB9DD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 xmlns:a16="http://schemas.microsoft.com/office/drawing/2014/main" id="{F72D33F6-B077-4DB9-88E1-E96CDEC3372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 xmlns:a16="http://schemas.microsoft.com/office/drawing/2014/main" id="{8E921EC4-3F69-4E73-ABCB-53F972FE7D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 xmlns:a16="http://schemas.microsoft.com/office/drawing/2014/main" id="{6B40D414-0D5A-434E-9CC4-24BE227A03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 xmlns:a16="http://schemas.microsoft.com/office/drawing/2014/main" id="{56962DF3-08D3-4310-A0B6-92F1C7C4FAC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 xmlns:a16="http://schemas.microsoft.com/office/drawing/2014/main" id="{4F073F01-8729-4C37-8DDC-582B5C6363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a:extLst>
            <a:ext uri="{FF2B5EF4-FFF2-40B4-BE49-F238E27FC236}">
              <a16:creationId xmlns="" xmlns:a16="http://schemas.microsoft.com/office/drawing/2014/main" id="{EAE7BA08-109B-403C-B150-00174936064E}"/>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a:extLst>
            <a:ext uri="{FF2B5EF4-FFF2-40B4-BE49-F238E27FC236}">
              <a16:creationId xmlns="" xmlns:a16="http://schemas.microsoft.com/office/drawing/2014/main" id="{1C1A48F9-C58A-42D6-A747-C399A8998409}"/>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a:extLst>
            <a:ext uri="{FF2B5EF4-FFF2-40B4-BE49-F238E27FC236}">
              <a16:creationId xmlns="" xmlns:a16="http://schemas.microsoft.com/office/drawing/2014/main" id="{978ECB4F-8C65-495B-A53F-3E68F1037917}"/>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a:extLst>
            <a:ext uri="{FF2B5EF4-FFF2-40B4-BE49-F238E27FC236}">
              <a16:creationId xmlns="" xmlns:a16="http://schemas.microsoft.com/office/drawing/2014/main" id="{A25FD936-3B10-40E1-8D77-B85420991F08}"/>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a:extLst>
            <a:ext uri="{FF2B5EF4-FFF2-40B4-BE49-F238E27FC236}">
              <a16:creationId xmlns="" xmlns:a16="http://schemas.microsoft.com/office/drawing/2014/main" id="{7BCFFBBF-5259-46A4-B06F-4AD03141F2BF}"/>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632" name="【学校施設】&#10;有形固定資産減価償却率平均値テキスト">
          <a:extLst>
            <a:ext uri="{FF2B5EF4-FFF2-40B4-BE49-F238E27FC236}">
              <a16:creationId xmlns="" xmlns:a16="http://schemas.microsoft.com/office/drawing/2014/main" id="{BE243F38-72FA-4289-B8C2-C3649B95DE38}"/>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a:extLst>
            <a:ext uri="{FF2B5EF4-FFF2-40B4-BE49-F238E27FC236}">
              <a16:creationId xmlns="" xmlns:a16="http://schemas.microsoft.com/office/drawing/2014/main" id="{4F226702-05F0-4F40-BB73-869B3F2AB4FE}"/>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a:extLst>
            <a:ext uri="{FF2B5EF4-FFF2-40B4-BE49-F238E27FC236}">
              <a16:creationId xmlns="" xmlns:a16="http://schemas.microsoft.com/office/drawing/2014/main" id="{60A2137C-F904-4D20-A7A6-5B1055DCDCA3}"/>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a:extLst>
            <a:ext uri="{FF2B5EF4-FFF2-40B4-BE49-F238E27FC236}">
              <a16:creationId xmlns="" xmlns:a16="http://schemas.microsoft.com/office/drawing/2014/main" id="{B41710A6-9EDA-4509-8B83-8EDB4E493C6D}"/>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a:extLst>
            <a:ext uri="{FF2B5EF4-FFF2-40B4-BE49-F238E27FC236}">
              <a16:creationId xmlns="" xmlns:a16="http://schemas.microsoft.com/office/drawing/2014/main" id="{C92AC042-6CB7-44F6-8658-40CFEC9B9E4C}"/>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a:extLst>
            <a:ext uri="{FF2B5EF4-FFF2-40B4-BE49-F238E27FC236}">
              <a16:creationId xmlns="" xmlns:a16="http://schemas.microsoft.com/office/drawing/2014/main" id="{6E65A5EC-67E1-4F69-B354-E3AE8BDA2604}"/>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 xmlns:a16="http://schemas.microsoft.com/office/drawing/2014/main" id="{D81FE3D5-CF6E-4EAC-939B-800AD97D41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 xmlns:a16="http://schemas.microsoft.com/office/drawing/2014/main" id="{FB4F23E4-BDE6-4D45-84F5-87B5C84CCD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 xmlns:a16="http://schemas.microsoft.com/office/drawing/2014/main" id="{488BE8DC-DA94-4DC8-A17D-AE3FEE2CE8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D8843AFF-C07C-4141-87BF-8D54547378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684B6AF3-3724-458E-BD2F-B77B9E06C04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43" name="楕円 642">
          <a:extLst>
            <a:ext uri="{FF2B5EF4-FFF2-40B4-BE49-F238E27FC236}">
              <a16:creationId xmlns="" xmlns:a16="http://schemas.microsoft.com/office/drawing/2014/main" id="{55766631-DA29-40F6-A4E4-9FCD686608D8}"/>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149877</xdr:rowOff>
    </xdr:from>
    <xdr:ext cx="405111" cy="259045"/>
    <xdr:sp macro="" textlink="">
      <xdr:nvSpPr>
        <xdr:cNvPr id="644" name="【学校施設】&#10;有形固定資産減価償却率該当値テキスト">
          <a:extLst>
            <a:ext uri="{FF2B5EF4-FFF2-40B4-BE49-F238E27FC236}">
              <a16:creationId xmlns="" xmlns:a16="http://schemas.microsoft.com/office/drawing/2014/main" id="{600CF958-A047-4A07-B844-FB5718D0A005}"/>
            </a:ext>
          </a:extLst>
        </xdr:cNvPr>
        <xdr:cNvSpPr txBox="1"/>
      </xdr:nvSpPr>
      <xdr:spPr>
        <a:xfrm>
          <a:off x="16357600"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45" name="楕円 644">
          <a:extLst>
            <a:ext uri="{FF2B5EF4-FFF2-40B4-BE49-F238E27FC236}">
              <a16:creationId xmlns="" xmlns:a16="http://schemas.microsoft.com/office/drawing/2014/main" id="{01A6924C-C5CC-4D99-A03E-B6FA4286380B}"/>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114300</xdr:rowOff>
    </xdr:to>
    <xdr:cxnSp macro="">
      <xdr:nvCxnSpPr>
        <xdr:cNvPr id="646" name="直線コネクタ 645">
          <a:extLst>
            <a:ext uri="{FF2B5EF4-FFF2-40B4-BE49-F238E27FC236}">
              <a16:creationId xmlns="" xmlns:a16="http://schemas.microsoft.com/office/drawing/2014/main" id="{985F0ECA-F9E6-4255-A43D-A716879B206D}"/>
            </a:ext>
          </a:extLst>
        </xdr:cNvPr>
        <xdr:cNvCxnSpPr/>
      </xdr:nvCxnSpPr>
      <xdr:spPr>
        <a:xfrm>
          <a:off x="15481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647" name="楕円 646">
          <a:extLst>
            <a:ext uri="{FF2B5EF4-FFF2-40B4-BE49-F238E27FC236}">
              <a16:creationId xmlns="" xmlns:a16="http://schemas.microsoft.com/office/drawing/2014/main" id="{7E51D0DC-FAF2-4697-80FC-5FE2102E6275}"/>
            </a:ext>
          </a:extLst>
        </xdr:cNvPr>
        <xdr:cNvSpPr/>
      </xdr:nvSpPr>
      <xdr:spPr>
        <a:xfrm>
          <a:off x="1454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97155</xdr:rowOff>
    </xdr:from>
    <xdr:to>
      <xdr:col>81</xdr:col>
      <xdr:colOff>50800</xdr:colOff>
      <xdr:row>62</xdr:row>
      <xdr:rowOff>114300</xdr:rowOff>
    </xdr:to>
    <xdr:cxnSp macro="">
      <xdr:nvCxnSpPr>
        <xdr:cNvPr id="648" name="直線コネクタ 647">
          <a:extLst>
            <a:ext uri="{FF2B5EF4-FFF2-40B4-BE49-F238E27FC236}">
              <a16:creationId xmlns="" xmlns:a16="http://schemas.microsoft.com/office/drawing/2014/main" id="{A19B9E56-BF35-4910-8119-79B497D84BF2}"/>
            </a:ext>
          </a:extLst>
        </xdr:cNvPr>
        <xdr:cNvCxnSpPr/>
      </xdr:nvCxnSpPr>
      <xdr:spPr>
        <a:xfrm>
          <a:off x="14592300" y="10727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48260</xdr:rowOff>
    </xdr:from>
    <xdr:to>
      <xdr:col>72</xdr:col>
      <xdr:colOff>38100</xdr:colOff>
      <xdr:row>62</xdr:row>
      <xdr:rowOff>149860</xdr:rowOff>
    </xdr:to>
    <xdr:sp macro="" textlink="">
      <xdr:nvSpPr>
        <xdr:cNvPr id="649" name="楕円 648">
          <a:extLst>
            <a:ext uri="{FF2B5EF4-FFF2-40B4-BE49-F238E27FC236}">
              <a16:creationId xmlns="" xmlns:a16="http://schemas.microsoft.com/office/drawing/2014/main" id="{EE70C2F8-F558-4478-A103-A3B314BA5A15}"/>
            </a:ext>
          </a:extLst>
        </xdr:cNvPr>
        <xdr:cNvSpPr/>
      </xdr:nvSpPr>
      <xdr:spPr>
        <a:xfrm>
          <a:off x="1365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97155</xdr:rowOff>
    </xdr:from>
    <xdr:to>
      <xdr:col>76</xdr:col>
      <xdr:colOff>114300</xdr:colOff>
      <xdr:row>62</xdr:row>
      <xdr:rowOff>99060</xdr:rowOff>
    </xdr:to>
    <xdr:cxnSp macro="">
      <xdr:nvCxnSpPr>
        <xdr:cNvPr id="650" name="直線コネクタ 649">
          <a:extLst>
            <a:ext uri="{FF2B5EF4-FFF2-40B4-BE49-F238E27FC236}">
              <a16:creationId xmlns="" xmlns:a16="http://schemas.microsoft.com/office/drawing/2014/main" id="{C5253949-AB0B-4A64-AFF5-36885F592437}"/>
            </a:ext>
          </a:extLst>
        </xdr:cNvPr>
        <xdr:cNvCxnSpPr/>
      </xdr:nvCxnSpPr>
      <xdr:spPr>
        <a:xfrm flipV="1">
          <a:off x="13703300" y="107270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651" name="楕円 650">
          <a:extLst>
            <a:ext uri="{FF2B5EF4-FFF2-40B4-BE49-F238E27FC236}">
              <a16:creationId xmlns="" xmlns:a16="http://schemas.microsoft.com/office/drawing/2014/main" id="{7B22DEB1-3223-4D6B-B26A-9CD276325F61}"/>
            </a:ext>
          </a:extLst>
        </xdr:cNvPr>
        <xdr:cNvSpPr/>
      </xdr:nvSpPr>
      <xdr:spPr>
        <a:xfrm>
          <a:off x="1276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91440</xdr:rowOff>
    </xdr:from>
    <xdr:to>
      <xdr:col>71</xdr:col>
      <xdr:colOff>177800</xdr:colOff>
      <xdr:row>62</xdr:row>
      <xdr:rowOff>99060</xdr:rowOff>
    </xdr:to>
    <xdr:cxnSp macro="">
      <xdr:nvCxnSpPr>
        <xdr:cNvPr id="652" name="直線コネクタ 651">
          <a:extLst>
            <a:ext uri="{FF2B5EF4-FFF2-40B4-BE49-F238E27FC236}">
              <a16:creationId xmlns="" xmlns:a16="http://schemas.microsoft.com/office/drawing/2014/main" id="{48DDF1C7-1ACE-4C79-B5CC-4B1715DBBFCC}"/>
            </a:ext>
          </a:extLst>
        </xdr:cNvPr>
        <xdr:cNvCxnSpPr/>
      </xdr:nvCxnSpPr>
      <xdr:spPr>
        <a:xfrm>
          <a:off x="12814300" y="10721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53" name="n_1aveValue【学校施設】&#10;有形固定資産減価償却率">
          <a:extLst>
            <a:ext uri="{FF2B5EF4-FFF2-40B4-BE49-F238E27FC236}">
              <a16:creationId xmlns="" xmlns:a16="http://schemas.microsoft.com/office/drawing/2014/main" id="{0BD56B97-A53B-422B-A24F-A139816FD7AC}"/>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654" name="n_2aveValue【学校施設】&#10;有形固定資産減価償却率">
          <a:extLst>
            <a:ext uri="{FF2B5EF4-FFF2-40B4-BE49-F238E27FC236}">
              <a16:creationId xmlns="" xmlns:a16="http://schemas.microsoft.com/office/drawing/2014/main" id="{DD60914B-7899-44BE-B7FD-E7D2B840408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5" name="n_3aveValue【学校施設】&#10;有形固定資産減価償却率">
          <a:extLst>
            <a:ext uri="{FF2B5EF4-FFF2-40B4-BE49-F238E27FC236}">
              <a16:creationId xmlns="" xmlns:a16="http://schemas.microsoft.com/office/drawing/2014/main" id="{5FF1EDA3-8CC4-4FD3-A686-EBBFE2A6751F}"/>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6" name="n_4aveValue【学校施設】&#10;有形固定資産減価償却率">
          <a:extLst>
            <a:ext uri="{FF2B5EF4-FFF2-40B4-BE49-F238E27FC236}">
              <a16:creationId xmlns="" xmlns:a16="http://schemas.microsoft.com/office/drawing/2014/main" id="{7D84B0FF-F143-4514-B789-3156D94DA436}"/>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57" name="n_1mainValue【学校施設】&#10;有形固定資産減価償却率">
          <a:extLst>
            <a:ext uri="{FF2B5EF4-FFF2-40B4-BE49-F238E27FC236}">
              <a16:creationId xmlns="" xmlns:a16="http://schemas.microsoft.com/office/drawing/2014/main" id="{B6F1F548-AD49-4D0C-8F2E-C3D0FD4B3FD9}"/>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658" name="n_2mainValue【学校施設】&#10;有形固定資産減価償却率">
          <a:extLst>
            <a:ext uri="{FF2B5EF4-FFF2-40B4-BE49-F238E27FC236}">
              <a16:creationId xmlns="" xmlns:a16="http://schemas.microsoft.com/office/drawing/2014/main" id="{67518A90-7B0D-45C6-98B0-3FFC53F8D26E}"/>
            </a:ext>
          </a:extLst>
        </xdr:cNvPr>
        <xdr:cNvSpPr txBox="1"/>
      </xdr:nvSpPr>
      <xdr:spPr>
        <a:xfrm>
          <a:off x="14389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140987</xdr:rowOff>
    </xdr:from>
    <xdr:ext cx="405111" cy="259045"/>
    <xdr:sp macro="" textlink="">
      <xdr:nvSpPr>
        <xdr:cNvPr id="659" name="n_3mainValue【学校施設】&#10;有形固定資産減価償却率">
          <a:extLst>
            <a:ext uri="{FF2B5EF4-FFF2-40B4-BE49-F238E27FC236}">
              <a16:creationId xmlns="" xmlns:a16="http://schemas.microsoft.com/office/drawing/2014/main" id="{D14DA286-A43C-40DE-BD53-FD265574FF77}"/>
            </a:ext>
          </a:extLst>
        </xdr:cNvPr>
        <xdr:cNvSpPr txBox="1"/>
      </xdr:nvSpPr>
      <xdr:spPr>
        <a:xfrm>
          <a:off x="13500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660" name="n_4mainValue【学校施設】&#10;有形固定資産減価償却率">
          <a:extLst>
            <a:ext uri="{FF2B5EF4-FFF2-40B4-BE49-F238E27FC236}">
              <a16:creationId xmlns="" xmlns:a16="http://schemas.microsoft.com/office/drawing/2014/main" id="{3368AD67-BE55-4B48-8E63-25F4BFED254C}"/>
            </a:ext>
          </a:extLst>
        </xdr:cNvPr>
        <xdr:cNvSpPr txBox="1"/>
      </xdr:nvSpPr>
      <xdr:spPr>
        <a:xfrm>
          <a:off x="12611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 xmlns:a16="http://schemas.microsoft.com/office/drawing/2014/main" id="{305D2AF7-C8D9-41AE-AB97-4DBBCEF0F1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 xmlns:a16="http://schemas.microsoft.com/office/drawing/2014/main" id="{FE5FBDB9-1AE3-4765-B1E9-34E7AF87E8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 xmlns:a16="http://schemas.microsoft.com/office/drawing/2014/main" id="{31085FA6-41AE-47B4-91A1-65F3D80338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 xmlns:a16="http://schemas.microsoft.com/office/drawing/2014/main" id="{6CEF5FF2-CDF6-437A-A1AE-B0D30F59C2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 xmlns:a16="http://schemas.microsoft.com/office/drawing/2014/main" id="{91DDE93D-10F6-4AB1-A756-61619C7E94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 xmlns:a16="http://schemas.microsoft.com/office/drawing/2014/main" id="{CBBC7E99-B057-433E-A100-0182818AAC2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 xmlns:a16="http://schemas.microsoft.com/office/drawing/2014/main" id="{35DEFC31-C831-4DD9-86A0-73F51C16A5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 xmlns:a16="http://schemas.microsoft.com/office/drawing/2014/main" id="{77CBEFDD-6B07-462E-875D-DE9088686D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 xmlns:a16="http://schemas.microsoft.com/office/drawing/2014/main" id="{06F2FACE-64CA-4521-B051-754A1C58FB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 xmlns:a16="http://schemas.microsoft.com/office/drawing/2014/main" id="{D418B087-578E-4CF2-8587-1535D28A95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 xmlns:a16="http://schemas.microsoft.com/office/drawing/2014/main" id="{60184189-B9C4-4C75-A0D9-DA80A1DB2D8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 xmlns:a16="http://schemas.microsoft.com/office/drawing/2014/main" id="{789075D2-6E6A-4FF4-82FD-58514DCE6F4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 xmlns:a16="http://schemas.microsoft.com/office/drawing/2014/main" id="{1E1A0A0F-779E-43E4-A1AB-DCFE8B29A41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 xmlns:a16="http://schemas.microsoft.com/office/drawing/2014/main" id="{D5DF8E72-8A2C-4689-AEB9-68BC977272C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 xmlns:a16="http://schemas.microsoft.com/office/drawing/2014/main" id="{6C444B8A-D3F1-4120-9586-A5ED15473F9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 xmlns:a16="http://schemas.microsoft.com/office/drawing/2014/main" id="{A21A21D2-DB19-462C-964B-B587A0288B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 xmlns:a16="http://schemas.microsoft.com/office/drawing/2014/main" id="{2E22E084-5A31-4C62-948A-EB855FAB3CC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 xmlns:a16="http://schemas.microsoft.com/office/drawing/2014/main" id="{1239F6F8-A39A-4DFC-B030-8C97813F5D5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 xmlns:a16="http://schemas.microsoft.com/office/drawing/2014/main" id="{DBC984C0-E944-426E-AF40-BBFD7FEE97B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 xmlns:a16="http://schemas.microsoft.com/office/drawing/2014/main" id="{A0E19E52-3F0D-4A55-BBFA-3255E77AA3C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 xmlns:a16="http://schemas.microsoft.com/office/drawing/2014/main" id="{57807924-1AD8-4BB4-BC41-679FB959D7B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 xmlns:a16="http://schemas.microsoft.com/office/drawing/2014/main" id="{4A9311C6-14A5-41DF-A48E-2841A499EF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 xmlns:a16="http://schemas.microsoft.com/office/drawing/2014/main" id="{1893F769-15C1-4E3A-8AB0-0315EDAD45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 xmlns:a16="http://schemas.microsoft.com/office/drawing/2014/main" id="{9DE9AB88-13A0-4ED9-8273-E9FA522AC9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a:extLst>
            <a:ext uri="{FF2B5EF4-FFF2-40B4-BE49-F238E27FC236}">
              <a16:creationId xmlns="" xmlns:a16="http://schemas.microsoft.com/office/drawing/2014/main" id="{E32560DD-1B47-49D3-8836-B2B1CC672895}"/>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a:extLst>
            <a:ext uri="{FF2B5EF4-FFF2-40B4-BE49-F238E27FC236}">
              <a16:creationId xmlns="" xmlns:a16="http://schemas.microsoft.com/office/drawing/2014/main" id="{602D290B-AB6A-46D5-BB20-480934CBFFDA}"/>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a:extLst>
            <a:ext uri="{FF2B5EF4-FFF2-40B4-BE49-F238E27FC236}">
              <a16:creationId xmlns="" xmlns:a16="http://schemas.microsoft.com/office/drawing/2014/main" id="{4C76CFA4-1A7B-4651-A3B9-6FDD8514B984}"/>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a:extLst>
            <a:ext uri="{FF2B5EF4-FFF2-40B4-BE49-F238E27FC236}">
              <a16:creationId xmlns="" xmlns:a16="http://schemas.microsoft.com/office/drawing/2014/main" id="{3B3DE2D2-381A-49BB-982D-BD1375FF19C4}"/>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a:extLst>
            <a:ext uri="{FF2B5EF4-FFF2-40B4-BE49-F238E27FC236}">
              <a16:creationId xmlns="" xmlns:a16="http://schemas.microsoft.com/office/drawing/2014/main" id="{BFED9A11-ACFF-4B26-A584-DA3D6FD2A7D7}"/>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690" name="【学校施設】&#10;一人当たり面積平均値テキスト">
          <a:extLst>
            <a:ext uri="{FF2B5EF4-FFF2-40B4-BE49-F238E27FC236}">
              <a16:creationId xmlns="" xmlns:a16="http://schemas.microsoft.com/office/drawing/2014/main" id="{A8182B4A-978E-4317-84EC-0E0BD744F4ED}"/>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a:extLst>
            <a:ext uri="{FF2B5EF4-FFF2-40B4-BE49-F238E27FC236}">
              <a16:creationId xmlns="" xmlns:a16="http://schemas.microsoft.com/office/drawing/2014/main" id="{5E4933B9-052A-417E-BC06-36887B04DF3C}"/>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a:extLst>
            <a:ext uri="{FF2B5EF4-FFF2-40B4-BE49-F238E27FC236}">
              <a16:creationId xmlns="" xmlns:a16="http://schemas.microsoft.com/office/drawing/2014/main" id="{A3397EC1-2963-4531-8BCB-F0F4E5871B09}"/>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a:extLst>
            <a:ext uri="{FF2B5EF4-FFF2-40B4-BE49-F238E27FC236}">
              <a16:creationId xmlns="" xmlns:a16="http://schemas.microsoft.com/office/drawing/2014/main" id="{015544F5-8E02-49D3-BF92-595F186DDD53}"/>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a:extLst>
            <a:ext uri="{FF2B5EF4-FFF2-40B4-BE49-F238E27FC236}">
              <a16:creationId xmlns="" xmlns:a16="http://schemas.microsoft.com/office/drawing/2014/main" id="{DAAA8759-0A20-449C-872B-1FFB30783687}"/>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a:extLst>
            <a:ext uri="{FF2B5EF4-FFF2-40B4-BE49-F238E27FC236}">
              <a16:creationId xmlns="" xmlns:a16="http://schemas.microsoft.com/office/drawing/2014/main" id="{27A4D5B6-018B-43D9-A081-3B6BD590801D}"/>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 xmlns:a16="http://schemas.microsoft.com/office/drawing/2014/main" id="{176D3F85-F481-4232-8C01-9AE32DCB26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 xmlns:a16="http://schemas.microsoft.com/office/drawing/2014/main" id="{0DE34109-82F9-4A22-8AD9-687D0B4EE0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 xmlns:a16="http://schemas.microsoft.com/office/drawing/2014/main" id="{F732FFD4-6241-4B38-AAD1-64D78EF3B72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 xmlns:a16="http://schemas.microsoft.com/office/drawing/2014/main" id="{FDA0E93F-7507-4E7F-9105-403F4B3450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00F96516-E31A-4850-812D-86E9C09FB2F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41402</xdr:rowOff>
    </xdr:from>
    <xdr:to>
      <xdr:col>116</xdr:col>
      <xdr:colOff>114300</xdr:colOff>
      <xdr:row>62</xdr:row>
      <xdr:rowOff>143002</xdr:rowOff>
    </xdr:to>
    <xdr:sp macro="" textlink="">
      <xdr:nvSpPr>
        <xdr:cNvPr id="701" name="楕円 700">
          <a:extLst>
            <a:ext uri="{FF2B5EF4-FFF2-40B4-BE49-F238E27FC236}">
              <a16:creationId xmlns="" xmlns:a16="http://schemas.microsoft.com/office/drawing/2014/main" id="{8C783DFC-86B3-45D0-B4D8-3562F25EF4C8}"/>
            </a:ext>
          </a:extLst>
        </xdr:cNvPr>
        <xdr:cNvSpPr/>
      </xdr:nvSpPr>
      <xdr:spPr>
        <a:xfrm>
          <a:off x="22110700" y="106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19829</xdr:rowOff>
    </xdr:from>
    <xdr:ext cx="469744" cy="259045"/>
    <xdr:sp macro="" textlink="">
      <xdr:nvSpPr>
        <xdr:cNvPr id="702" name="【学校施設】&#10;一人当たり面積該当値テキスト">
          <a:extLst>
            <a:ext uri="{FF2B5EF4-FFF2-40B4-BE49-F238E27FC236}">
              <a16:creationId xmlns="" xmlns:a16="http://schemas.microsoft.com/office/drawing/2014/main" id="{21B9760B-6C69-404D-AB32-6605B7849850}"/>
            </a:ext>
          </a:extLst>
        </xdr:cNvPr>
        <xdr:cNvSpPr txBox="1"/>
      </xdr:nvSpPr>
      <xdr:spPr>
        <a:xfrm>
          <a:off x="22199600" y="106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55118</xdr:rowOff>
    </xdr:from>
    <xdr:to>
      <xdr:col>112</xdr:col>
      <xdr:colOff>38100</xdr:colOff>
      <xdr:row>62</xdr:row>
      <xdr:rowOff>156718</xdr:rowOff>
    </xdr:to>
    <xdr:sp macro="" textlink="">
      <xdr:nvSpPr>
        <xdr:cNvPr id="703" name="楕円 702">
          <a:extLst>
            <a:ext uri="{FF2B5EF4-FFF2-40B4-BE49-F238E27FC236}">
              <a16:creationId xmlns="" xmlns:a16="http://schemas.microsoft.com/office/drawing/2014/main" id="{531ADDCA-9E8B-4FA6-AB14-0038A60E09C3}"/>
            </a:ext>
          </a:extLst>
        </xdr:cNvPr>
        <xdr:cNvSpPr/>
      </xdr:nvSpPr>
      <xdr:spPr>
        <a:xfrm>
          <a:off x="21272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92202</xdr:rowOff>
    </xdr:from>
    <xdr:to>
      <xdr:col>116</xdr:col>
      <xdr:colOff>63500</xdr:colOff>
      <xdr:row>62</xdr:row>
      <xdr:rowOff>105918</xdr:rowOff>
    </xdr:to>
    <xdr:cxnSp macro="">
      <xdr:nvCxnSpPr>
        <xdr:cNvPr id="704" name="直線コネクタ 703">
          <a:extLst>
            <a:ext uri="{FF2B5EF4-FFF2-40B4-BE49-F238E27FC236}">
              <a16:creationId xmlns="" xmlns:a16="http://schemas.microsoft.com/office/drawing/2014/main" id="{A910655C-BC5E-4793-858D-94446F006205}"/>
            </a:ext>
          </a:extLst>
        </xdr:cNvPr>
        <xdr:cNvCxnSpPr/>
      </xdr:nvCxnSpPr>
      <xdr:spPr>
        <a:xfrm flipV="1">
          <a:off x="21323300" y="1072210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73406</xdr:rowOff>
    </xdr:from>
    <xdr:to>
      <xdr:col>107</xdr:col>
      <xdr:colOff>101600</xdr:colOff>
      <xdr:row>63</xdr:row>
      <xdr:rowOff>3556</xdr:rowOff>
    </xdr:to>
    <xdr:sp macro="" textlink="">
      <xdr:nvSpPr>
        <xdr:cNvPr id="705" name="楕円 704">
          <a:extLst>
            <a:ext uri="{FF2B5EF4-FFF2-40B4-BE49-F238E27FC236}">
              <a16:creationId xmlns="" xmlns:a16="http://schemas.microsoft.com/office/drawing/2014/main" id="{E3F4D271-0E6C-4786-BEE4-48F9618772F4}"/>
            </a:ext>
          </a:extLst>
        </xdr:cNvPr>
        <xdr:cNvSpPr/>
      </xdr:nvSpPr>
      <xdr:spPr>
        <a:xfrm>
          <a:off x="20383500" y="10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105918</xdr:rowOff>
    </xdr:from>
    <xdr:to>
      <xdr:col>111</xdr:col>
      <xdr:colOff>177800</xdr:colOff>
      <xdr:row>62</xdr:row>
      <xdr:rowOff>124206</xdr:rowOff>
    </xdr:to>
    <xdr:cxnSp macro="">
      <xdr:nvCxnSpPr>
        <xdr:cNvPr id="706" name="直線コネクタ 705">
          <a:extLst>
            <a:ext uri="{FF2B5EF4-FFF2-40B4-BE49-F238E27FC236}">
              <a16:creationId xmlns="" xmlns:a16="http://schemas.microsoft.com/office/drawing/2014/main" id="{8AE920A0-89BE-44F1-B357-C50D6136DD3F}"/>
            </a:ext>
          </a:extLst>
        </xdr:cNvPr>
        <xdr:cNvCxnSpPr/>
      </xdr:nvCxnSpPr>
      <xdr:spPr>
        <a:xfrm flipV="1">
          <a:off x="20434300" y="107358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707" name="楕円 706">
          <a:extLst>
            <a:ext uri="{FF2B5EF4-FFF2-40B4-BE49-F238E27FC236}">
              <a16:creationId xmlns="" xmlns:a16="http://schemas.microsoft.com/office/drawing/2014/main" id="{78167AAB-DD56-43EB-B6F2-617158B8E7E2}"/>
            </a:ext>
          </a:extLst>
        </xdr:cNvPr>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124206</xdr:rowOff>
    </xdr:from>
    <xdr:to>
      <xdr:col>107</xdr:col>
      <xdr:colOff>50800</xdr:colOff>
      <xdr:row>62</xdr:row>
      <xdr:rowOff>133350</xdr:rowOff>
    </xdr:to>
    <xdr:cxnSp macro="">
      <xdr:nvCxnSpPr>
        <xdr:cNvPr id="708" name="直線コネクタ 707">
          <a:extLst>
            <a:ext uri="{FF2B5EF4-FFF2-40B4-BE49-F238E27FC236}">
              <a16:creationId xmlns="" xmlns:a16="http://schemas.microsoft.com/office/drawing/2014/main" id="{015D1769-1948-4F2B-8AB5-9696E7BCDE06}"/>
            </a:ext>
          </a:extLst>
        </xdr:cNvPr>
        <xdr:cNvCxnSpPr/>
      </xdr:nvCxnSpPr>
      <xdr:spPr>
        <a:xfrm flipV="1">
          <a:off x="19545300" y="107541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92456</xdr:rowOff>
    </xdr:from>
    <xdr:to>
      <xdr:col>98</xdr:col>
      <xdr:colOff>38100</xdr:colOff>
      <xdr:row>63</xdr:row>
      <xdr:rowOff>22606</xdr:rowOff>
    </xdr:to>
    <xdr:sp macro="" textlink="">
      <xdr:nvSpPr>
        <xdr:cNvPr id="709" name="楕円 708">
          <a:extLst>
            <a:ext uri="{FF2B5EF4-FFF2-40B4-BE49-F238E27FC236}">
              <a16:creationId xmlns="" xmlns:a16="http://schemas.microsoft.com/office/drawing/2014/main" id="{D3CABA42-C992-4CD8-9153-925F1C835987}"/>
            </a:ext>
          </a:extLst>
        </xdr:cNvPr>
        <xdr:cNvSpPr/>
      </xdr:nvSpPr>
      <xdr:spPr>
        <a:xfrm>
          <a:off x="18605500" y="107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143256</xdr:rowOff>
    </xdr:to>
    <xdr:cxnSp macro="">
      <xdr:nvCxnSpPr>
        <xdr:cNvPr id="710" name="直線コネクタ 709">
          <a:extLst>
            <a:ext uri="{FF2B5EF4-FFF2-40B4-BE49-F238E27FC236}">
              <a16:creationId xmlns="" xmlns:a16="http://schemas.microsoft.com/office/drawing/2014/main" id="{40B31875-0D57-4DFD-9D5D-E786420E6F41}"/>
            </a:ext>
          </a:extLst>
        </xdr:cNvPr>
        <xdr:cNvCxnSpPr/>
      </xdr:nvCxnSpPr>
      <xdr:spPr>
        <a:xfrm flipV="1">
          <a:off x="18656300" y="1076325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711" name="n_1aveValue【学校施設】&#10;一人当たり面積">
          <a:extLst>
            <a:ext uri="{FF2B5EF4-FFF2-40B4-BE49-F238E27FC236}">
              <a16:creationId xmlns="" xmlns:a16="http://schemas.microsoft.com/office/drawing/2014/main" id="{7F3801FC-8F24-4ADD-AAB2-B52FAAB0D6B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712" name="n_2aveValue【学校施設】&#10;一人当たり面積">
          <a:extLst>
            <a:ext uri="{FF2B5EF4-FFF2-40B4-BE49-F238E27FC236}">
              <a16:creationId xmlns="" xmlns:a16="http://schemas.microsoft.com/office/drawing/2014/main" id="{5D66ED79-6CE3-4B17-B635-D21B7FD5F6F9}"/>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713" name="n_3aveValue【学校施設】&#10;一人当たり面積">
          <a:extLst>
            <a:ext uri="{FF2B5EF4-FFF2-40B4-BE49-F238E27FC236}">
              <a16:creationId xmlns="" xmlns:a16="http://schemas.microsoft.com/office/drawing/2014/main" id="{2AA556C1-D6CE-4053-8A61-D613573BCAD6}"/>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714" name="n_4aveValue【学校施設】&#10;一人当たり面積">
          <a:extLst>
            <a:ext uri="{FF2B5EF4-FFF2-40B4-BE49-F238E27FC236}">
              <a16:creationId xmlns="" xmlns:a16="http://schemas.microsoft.com/office/drawing/2014/main" id="{641E421D-F068-4965-AA88-BAFA983ABAF7}"/>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147845</xdr:rowOff>
    </xdr:from>
    <xdr:ext cx="469744" cy="259045"/>
    <xdr:sp macro="" textlink="">
      <xdr:nvSpPr>
        <xdr:cNvPr id="715" name="n_1mainValue【学校施設】&#10;一人当たり面積">
          <a:extLst>
            <a:ext uri="{FF2B5EF4-FFF2-40B4-BE49-F238E27FC236}">
              <a16:creationId xmlns="" xmlns:a16="http://schemas.microsoft.com/office/drawing/2014/main" id="{95442295-79FD-4559-BE8F-954420E23D1D}"/>
            </a:ext>
          </a:extLst>
        </xdr:cNvPr>
        <xdr:cNvSpPr txBox="1"/>
      </xdr:nvSpPr>
      <xdr:spPr>
        <a:xfrm>
          <a:off x="2107572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166133</xdr:rowOff>
    </xdr:from>
    <xdr:ext cx="469744" cy="259045"/>
    <xdr:sp macro="" textlink="">
      <xdr:nvSpPr>
        <xdr:cNvPr id="716" name="n_2mainValue【学校施設】&#10;一人当たり面積">
          <a:extLst>
            <a:ext uri="{FF2B5EF4-FFF2-40B4-BE49-F238E27FC236}">
              <a16:creationId xmlns="" xmlns:a16="http://schemas.microsoft.com/office/drawing/2014/main" id="{3178F56F-D5FE-45F8-BA05-8DB6025354EB}"/>
            </a:ext>
          </a:extLst>
        </xdr:cNvPr>
        <xdr:cNvSpPr txBox="1"/>
      </xdr:nvSpPr>
      <xdr:spPr>
        <a:xfrm>
          <a:off x="201994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717" name="n_3mainValue【学校施設】&#10;一人当たり面積">
          <a:extLst>
            <a:ext uri="{FF2B5EF4-FFF2-40B4-BE49-F238E27FC236}">
              <a16:creationId xmlns="" xmlns:a16="http://schemas.microsoft.com/office/drawing/2014/main" id="{07B43694-59F0-40BA-8FD3-0CE23319CCC3}"/>
            </a:ext>
          </a:extLst>
        </xdr:cNvPr>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13733</xdr:rowOff>
    </xdr:from>
    <xdr:ext cx="469744" cy="259045"/>
    <xdr:sp macro="" textlink="">
      <xdr:nvSpPr>
        <xdr:cNvPr id="718" name="n_4mainValue【学校施設】&#10;一人当たり面積">
          <a:extLst>
            <a:ext uri="{FF2B5EF4-FFF2-40B4-BE49-F238E27FC236}">
              <a16:creationId xmlns="" xmlns:a16="http://schemas.microsoft.com/office/drawing/2014/main" id="{D77F4307-EB1D-4DDF-A7CA-FDE769588972}"/>
            </a:ext>
          </a:extLst>
        </xdr:cNvPr>
        <xdr:cNvSpPr txBox="1"/>
      </xdr:nvSpPr>
      <xdr:spPr>
        <a:xfrm>
          <a:off x="18421427" y="108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 xmlns:a16="http://schemas.microsoft.com/office/drawing/2014/main" id="{D589127C-8A30-4953-94A9-D1A763BEA6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 xmlns:a16="http://schemas.microsoft.com/office/drawing/2014/main" id="{5FB6D8CD-3D1B-4720-83AD-F5DB6DBC45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 xmlns:a16="http://schemas.microsoft.com/office/drawing/2014/main" id="{282D90D9-B553-4A33-8095-60F1934ADF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 xmlns:a16="http://schemas.microsoft.com/office/drawing/2014/main" id="{738A58D3-5A81-43BF-8B74-B4F34E0245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 xmlns:a16="http://schemas.microsoft.com/office/drawing/2014/main" id="{279A15FE-0416-4D53-AB9C-43F453A566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 xmlns:a16="http://schemas.microsoft.com/office/drawing/2014/main" id="{7581A1BD-B1E9-4DF6-B681-3BC0B19A23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 xmlns:a16="http://schemas.microsoft.com/office/drawing/2014/main" id="{DAD84895-A80B-47BE-BEBC-F90B5974F7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 xmlns:a16="http://schemas.microsoft.com/office/drawing/2014/main" id="{0C6B4E95-289B-4913-B082-A1267402546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 xmlns:a16="http://schemas.microsoft.com/office/drawing/2014/main" id="{04B4F5F4-8337-4296-91C9-CB100CD5065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 xmlns:a16="http://schemas.microsoft.com/office/drawing/2014/main" id="{D0DD860C-7CE9-4276-8F3C-2F1C9AC0C4C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 xmlns:a16="http://schemas.microsoft.com/office/drawing/2014/main" id="{5D4A093D-7F78-4EDD-8E5B-8478042E7B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 xmlns:a16="http://schemas.microsoft.com/office/drawing/2014/main" id="{9B0A10D8-42DD-497D-834E-5308C28EFD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 xmlns:a16="http://schemas.microsoft.com/office/drawing/2014/main" id="{68CC6842-8DD1-40AD-BCDE-F5C547DD38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 xmlns:a16="http://schemas.microsoft.com/office/drawing/2014/main" id="{D2B7E966-6A3E-4B02-8957-508F6D9369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 xmlns:a16="http://schemas.microsoft.com/office/drawing/2014/main" id="{0CDDA467-6A2E-4AB2-9EF3-845982DC310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 xmlns:a16="http://schemas.microsoft.com/office/drawing/2014/main" id="{21C41926-594B-48DC-888D-3A9D7461836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 xmlns:a16="http://schemas.microsoft.com/office/drawing/2014/main" id="{AF135EE4-138A-4A29-BAA1-0CFBD3E866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 xmlns:a16="http://schemas.microsoft.com/office/drawing/2014/main" id="{FB5D9C1E-3E64-4C3C-B25E-E265B32C50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 xmlns:a16="http://schemas.microsoft.com/office/drawing/2014/main" id="{C7F16ACC-2539-432D-87AA-8DB664A6B0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 xmlns:a16="http://schemas.microsoft.com/office/drawing/2014/main" id="{8D3BB20F-A05C-4321-A488-95FC2C636C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 xmlns:a16="http://schemas.microsoft.com/office/drawing/2014/main" id="{F3B65552-46E4-44A0-A451-CDE3FA16C7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 xmlns:a16="http://schemas.microsoft.com/office/drawing/2014/main" id="{D0F532D6-28CE-435D-820B-6A42322696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 xmlns:a16="http://schemas.microsoft.com/office/drawing/2014/main" id="{336AFDE3-3955-4853-A33B-03902A8018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 xmlns:a16="http://schemas.microsoft.com/office/drawing/2014/main" id="{DADA7AC7-5CF8-446C-8758-DD04A7712E0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 xmlns:a16="http://schemas.microsoft.com/office/drawing/2014/main" id="{83067E49-06F9-4EB6-8E4E-A6FF8D1A81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 xmlns:a16="http://schemas.microsoft.com/office/drawing/2014/main" id="{E53F56CE-1720-4CAF-9663-4086D1B806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 xmlns:a16="http://schemas.microsoft.com/office/drawing/2014/main" id="{E1A3735C-0C27-41A8-98C1-082D9A2CC4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 xmlns:a16="http://schemas.microsoft.com/office/drawing/2014/main" id="{9D303076-6A04-433B-A2EE-3D2454035E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 xmlns:a16="http://schemas.microsoft.com/office/drawing/2014/main" id="{B6C4AEFD-EA18-4469-8F53-FBE1B267CA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 xmlns:a16="http://schemas.microsoft.com/office/drawing/2014/main" id="{9F9E0BDE-CB0C-435F-8896-B6013960E1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 xmlns:a16="http://schemas.microsoft.com/office/drawing/2014/main" id="{F7769CDB-4D18-46E0-AEA3-CEDE731B1A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 xmlns:a16="http://schemas.microsoft.com/office/drawing/2014/main" id="{D61EBD53-3637-4CDE-ABD6-3BB7D4D142C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 xmlns:a16="http://schemas.microsoft.com/office/drawing/2014/main" id="{D998A8D3-C6A8-42F7-9024-0BCF3DC887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 xmlns:a16="http://schemas.microsoft.com/office/drawing/2014/main" id="{83D93A6F-6EE3-4C24-A9E3-95C02808D7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 xmlns:a16="http://schemas.microsoft.com/office/drawing/2014/main" id="{1C2D6290-CF3C-4519-ABF9-E57895E1EC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数年を経過しており、老朽化が顕著であるため、高い減価償却率となっている。</a:t>
          </a:r>
        </a:p>
        <a:p>
          <a:r>
            <a:rPr kumimoji="1" lang="ja-JP" altLang="en-US" sz="1300">
              <a:latin typeface="ＭＳ Ｐゴシック" panose="020B0600070205080204" pitchFamily="50" charset="-128"/>
              <a:ea typeface="ＭＳ Ｐゴシック" panose="020B0600070205080204" pitchFamily="50" charset="-128"/>
            </a:rPr>
            <a:t>記載の公共施設等・インフラ施設については、平成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年度に「湯河原町公共施設等総合管理計画」を策定したが、</a:t>
          </a:r>
        </a:p>
        <a:p>
          <a:r>
            <a:rPr kumimoji="1" lang="ja-JP" altLang="en-US" sz="1300">
              <a:latin typeface="ＭＳ Ｐゴシック" panose="020B0600070205080204" pitchFamily="50" charset="-128"/>
              <a:ea typeface="ＭＳ Ｐゴシック" panose="020B0600070205080204" pitchFamily="50" charset="-128"/>
            </a:rPr>
            <a:t>時代とともに変化する町民ニーズ、財政状況等を反映させるため、中長期的な視点が必要と考える。</a:t>
          </a:r>
        </a:p>
        <a:p>
          <a:r>
            <a:rPr kumimoji="1" lang="ja-JP" altLang="en-US" sz="1300">
              <a:latin typeface="ＭＳ Ｐゴシック" panose="020B0600070205080204" pitchFamily="50" charset="-128"/>
              <a:ea typeface="ＭＳ Ｐゴシック" panose="020B0600070205080204" pitchFamily="50" charset="-128"/>
            </a:rPr>
            <a:t>保育所については令和元年度の八雲・まさご保育園統合事業により新たに保育所が建てられたため減価償却率が平成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と大きく減少した。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61F991B2-C066-4ADE-B979-F2BA2C283F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D54038A9-F067-40BC-9159-86AB88B68C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714D0727-32A1-47A4-A5BD-64BDD754A2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B6758932-C6B9-4D85-B0DE-8523F98519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7F90B20-1314-45F4-8DD3-F2068B3F24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B2639F83-04A5-41BB-9F0C-FF9935C61C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AD7F53E-9E39-42FA-9625-26F21AF16E0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368A3D85-FB40-4197-81F1-9391B4B932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E3A8FE86-B347-45B7-9E18-9E9F05B521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D0550ED5-58A4-4ED6-B1B3-AA301FDBB0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24,142
40.97
13,428,251
12,990,603
355,479
5,772,952
10,601,144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F1B6785C-6F80-402B-9CBB-E8A9257535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7A45CCFC-4502-4866-BDF0-49A118D5F3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9273EF4F-E8D9-4A9A-A6CD-71B36D15E9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7C7F37D-E178-4451-ACAD-1E6A9D3F08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1123BC20-FAF8-4B34-815E-A12558F420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C1467C06-6DF7-4676-B2E7-C22E4D76561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77A784FB-4DA6-4E79-99F3-EA8FFA6B50C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F921FA5A-EB7F-40F6-8721-DCD41524DB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2BF0C99A-1B31-4297-9BFE-01C60E800C4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56FA3319-C0EC-4DDF-B687-A4F9838EA5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E07F90F1-68E6-47B4-AE82-A221033F53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6692089-8E11-4860-B06E-2D1080DF76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8FE0AE50-65C1-4440-B148-4526559B65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D3CED77-1571-4359-A9F6-C224AA3491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C4E8BF74-20E3-4B42-AD57-BD3C510526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67A6013-380F-46CC-A263-6CB02CAA6C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A8CD5B6D-9AB0-4B5A-A8B0-D53606792D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ADFA7932-AA50-4FAB-A6A4-47454A0B88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D91246C-9E19-49E8-B374-AEDFEE08FA3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BE4E13B8-8BEF-49E5-A2DD-767912DB55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B8C11C94-A02F-4584-BCDA-4C03054677A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A733362C-BDC3-4B09-96E7-3867FBDE829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B3194E4D-83FA-4969-8F22-FECD09B9A4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6E2881A2-E0EB-48BD-9C7D-5B03556F3D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F04B842F-7086-4F68-86A5-A64D793DAC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3ACCAFDE-E530-4B24-9BA2-DE36300F5B7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43AB7892-382A-41C7-A0F3-FFF0201399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222C1983-68F1-446D-88B4-A61489E7AD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CD7B2A17-08A2-4736-A9E3-71F7CEA7D1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D20E4589-409C-4358-B8E5-C859B2927E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6FAB699E-F6BE-4F76-85FB-ECF3EFDDAA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1F2D24C6-D07A-451C-AA73-71C0FDEA6A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B46D9E2E-645D-49FE-B3F5-6C6CB5AF9C0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D6555AB5-D7FC-43D8-81BE-3862ED0A65F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924DDFD1-9597-4B7C-8098-BF0B8067B05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F3B44D0F-28BA-4D1A-BED7-3A52E08CF77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441F72C6-3BA3-4201-9CF6-4EE3DDD51C6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AA83DFCE-F152-4B48-B740-763C88893C9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9916DB94-4AC1-4B4D-930F-928844DD702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2509A4ED-ECD5-4B16-9AE0-A173ECC9835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98AC2194-3F71-4B9E-BC68-C34588B4BD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5AF0AD83-B58F-4C06-98E5-7EE10E3CEA2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4C6D1454-259A-4317-8DB9-F2792E40C1D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B9583834-A1D1-408B-BB0B-A9297B9B848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302DCE69-95B8-4EAA-943F-0306D7F550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1B6F6631-E2FF-47C5-B07A-B812BF4C17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 xmlns:a16="http://schemas.microsoft.com/office/drawing/2014/main" id="{E78F973E-520B-4366-B649-A55906AC47A8}"/>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87394C0C-1F52-40DA-B50B-C465E573CDD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 xmlns:a16="http://schemas.microsoft.com/office/drawing/2014/main" id="{50DAA388-72C3-4488-8D76-E2C9FEFE934C}"/>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 xmlns:a16="http://schemas.microsoft.com/office/drawing/2014/main" id="{99FA29FA-DE40-481E-A7A6-028765DE53A9}"/>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 xmlns:a16="http://schemas.microsoft.com/office/drawing/2014/main" id="{8EF6D26D-2676-4717-98C1-237FBD7FF7DE}"/>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4A045D55-523B-4BB1-939E-AF1247998598}"/>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 xmlns:a16="http://schemas.microsoft.com/office/drawing/2014/main" id="{6763BAC7-4E88-4E73-8572-49A5DE36C9F5}"/>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 xmlns:a16="http://schemas.microsoft.com/office/drawing/2014/main" id="{A3C58A57-EC15-4E9A-8120-431620FB196E}"/>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 xmlns:a16="http://schemas.microsoft.com/office/drawing/2014/main" id="{7D187436-0671-4C91-8551-63921CE44F4E}"/>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 xmlns:a16="http://schemas.microsoft.com/office/drawing/2014/main" id="{19C5083A-0563-450A-83C6-F8533366B763}"/>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 xmlns:a16="http://schemas.microsoft.com/office/drawing/2014/main" id="{346990D5-4AF5-45A0-9032-7148F99468AF}"/>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F9586F9B-4F44-4909-9165-54EABA06580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9E4EEB3D-8A6E-41DF-B5FE-B2A12B2E616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986EB618-2415-4667-80AC-37CD412F562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BABF694F-078A-4E9C-B5BA-932EA0A34C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4A93D842-87B9-4D5F-B83C-1D86C824B41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160927</xdr:rowOff>
    </xdr:from>
    <xdr:to>
      <xdr:col>24</xdr:col>
      <xdr:colOff>114300</xdr:colOff>
      <xdr:row>41</xdr:row>
      <xdr:rowOff>91077</xdr:rowOff>
    </xdr:to>
    <xdr:sp macro="" textlink="">
      <xdr:nvSpPr>
        <xdr:cNvPr id="74" name="楕円 73">
          <a:extLst>
            <a:ext uri="{FF2B5EF4-FFF2-40B4-BE49-F238E27FC236}">
              <a16:creationId xmlns="" xmlns:a16="http://schemas.microsoft.com/office/drawing/2014/main" id="{5C2A688C-60BE-410D-B75F-A16136774D70}"/>
            </a:ext>
          </a:extLst>
        </xdr:cNvPr>
        <xdr:cNvSpPr/>
      </xdr:nvSpPr>
      <xdr:spPr>
        <a:xfrm>
          <a:off x="4584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139354</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912F7B24-85B7-4357-A3FF-DD089131EA1E}"/>
            </a:ext>
          </a:extLst>
        </xdr:cNvPr>
        <xdr:cNvSpPr txBox="1"/>
      </xdr:nvSpPr>
      <xdr:spPr>
        <a:xfrm>
          <a:off x="4673600"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118473</xdr:rowOff>
    </xdr:from>
    <xdr:to>
      <xdr:col>20</xdr:col>
      <xdr:colOff>38100</xdr:colOff>
      <xdr:row>41</xdr:row>
      <xdr:rowOff>48623</xdr:rowOff>
    </xdr:to>
    <xdr:sp macro="" textlink="">
      <xdr:nvSpPr>
        <xdr:cNvPr id="76" name="楕円 75">
          <a:extLst>
            <a:ext uri="{FF2B5EF4-FFF2-40B4-BE49-F238E27FC236}">
              <a16:creationId xmlns="" xmlns:a16="http://schemas.microsoft.com/office/drawing/2014/main" id="{B02C9D5B-EA7A-4814-BB8B-BD89BEE16182}"/>
            </a:ext>
          </a:extLst>
        </xdr:cNvPr>
        <xdr:cNvSpPr/>
      </xdr:nvSpPr>
      <xdr:spPr>
        <a:xfrm>
          <a:off x="3746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40277</xdr:rowOff>
    </xdr:to>
    <xdr:cxnSp macro="">
      <xdr:nvCxnSpPr>
        <xdr:cNvPr id="77" name="直線コネクタ 76">
          <a:extLst>
            <a:ext uri="{FF2B5EF4-FFF2-40B4-BE49-F238E27FC236}">
              <a16:creationId xmlns="" xmlns:a16="http://schemas.microsoft.com/office/drawing/2014/main" id="{0D9F2578-DBA8-4D0D-A4E1-994A3198F3C5}"/>
            </a:ext>
          </a:extLst>
        </xdr:cNvPr>
        <xdr:cNvCxnSpPr/>
      </xdr:nvCxnSpPr>
      <xdr:spPr>
        <a:xfrm>
          <a:off x="3797300" y="702727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76019</xdr:rowOff>
    </xdr:from>
    <xdr:to>
      <xdr:col>15</xdr:col>
      <xdr:colOff>101600</xdr:colOff>
      <xdr:row>41</xdr:row>
      <xdr:rowOff>6169</xdr:rowOff>
    </xdr:to>
    <xdr:sp macro="" textlink="">
      <xdr:nvSpPr>
        <xdr:cNvPr id="78" name="楕円 77">
          <a:extLst>
            <a:ext uri="{FF2B5EF4-FFF2-40B4-BE49-F238E27FC236}">
              <a16:creationId xmlns="" xmlns:a16="http://schemas.microsoft.com/office/drawing/2014/main" id="{66E262D4-E15C-4CA2-8582-157E3DD7E76E}"/>
            </a:ext>
          </a:extLst>
        </xdr:cNvPr>
        <xdr:cNvSpPr/>
      </xdr:nvSpPr>
      <xdr:spPr>
        <a:xfrm>
          <a:off x="2857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126819</xdr:rowOff>
    </xdr:from>
    <xdr:to>
      <xdr:col>19</xdr:col>
      <xdr:colOff>177800</xdr:colOff>
      <xdr:row>40</xdr:row>
      <xdr:rowOff>169273</xdr:rowOff>
    </xdr:to>
    <xdr:cxnSp macro="">
      <xdr:nvCxnSpPr>
        <xdr:cNvPr id="79" name="直線コネクタ 78">
          <a:extLst>
            <a:ext uri="{FF2B5EF4-FFF2-40B4-BE49-F238E27FC236}">
              <a16:creationId xmlns="" xmlns:a16="http://schemas.microsoft.com/office/drawing/2014/main" id="{54D58C10-1A2F-40CC-A66C-7219DF2BE62B}"/>
            </a:ext>
          </a:extLst>
        </xdr:cNvPr>
        <xdr:cNvCxnSpPr/>
      </xdr:nvCxnSpPr>
      <xdr:spPr>
        <a:xfrm>
          <a:off x="2908300" y="69848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46627</xdr:rowOff>
    </xdr:from>
    <xdr:to>
      <xdr:col>10</xdr:col>
      <xdr:colOff>165100</xdr:colOff>
      <xdr:row>40</xdr:row>
      <xdr:rowOff>148227</xdr:rowOff>
    </xdr:to>
    <xdr:sp macro="" textlink="">
      <xdr:nvSpPr>
        <xdr:cNvPr id="80" name="楕円 79">
          <a:extLst>
            <a:ext uri="{FF2B5EF4-FFF2-40B4-BE49-F238E27FC236}">
              <a16:creationId xmlns="" xmlns:a16="http://schemas.microsoft.com/office/drawing/2014/main" id="{5C7F4704-3684-474C-BED9-506BA010095F}"/>
            </a:ext>
          </a:extLst>
        </xdr:cNvPr>
        <xdr:cNvSpPr/>
      </xdr:nvSpPr>
      <xdr:spPr>
        <a:xfrm>
          <a:off x="1968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97427</xdr:rowOff>
    </xdr:from>
    <xdr:to>
      <xdr:col>15</xdr:col>
      <xdr:colOff>50800</xdr:colOff>
      <xdr:row>40</xdr:row>
      <xdr:rowOff>126819</xdr:rowOff>
    </xdr:to>
    <xdr:cxnSp macro="">
      <xdr:nvCxnSpPr>
        <xdr:cNvPr id="81" name="直線コネクタ 80">
          <a:extLst>
            <a:ext uri="{FF2B5EF4-FFF2-40B4-BE49-F238E27FC236}">
              <a16:creationId xmlns="" xmlns:a16="http://schemas.microsoft.com/office/drawing/2014/main" id="{D4879F57-2056-4212-8D8A-A815554241EF}"/>
            </a:ext>
          </a:extLst>
        </xdr:cNvPr>
        <xdr:cNvCxnSpPr/>
      </xdr:nvCxnSpPr>
      <xdr:spPr>
        <a:xfrm>
          <a:off x="2019300" y="69554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23767</xdr:rowOff>
    </xdr:from>
    <xdr:to>
      <xdr:col>6</xdr:col>
      <xdr:colOff>38100</xdr:colOff>
      <xdr:row>40</xdr:row>
      <xdr:rowOff>125367</xdr:rowOff>
    </xdr:to>
    <xdr:sp macro="" textlink="">
      <xdr:nvSpPr>
        <xdr:cNvPr id="82" name="楕円 81">
          <a:extLst>
            <a:ext uri="{FF2B5EF4-FFF2-40B4-BE49-F238E27FC236}">
              <a16:creationId xmlns="" xmlns:a16="http://schemas.microsoft.com/office/drawing/2014/main" id="{05795DC4-8A4B-45F3-A7D5-01902D61A78C}"/>
            </a:ext>
          </a:extLst>
        </xdr:cNvPr>
        <xdr:cNvSpPr/>
      </xdr:nvSpPr>
      <xdr:spPr>
        <a:xfrm>
          <a:off x="1079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74567</xdr:rowOff>
    </xdr:from>
    <xdr:to>
      <xdr:col>10</xdr:col>
      <xdr:colOff>114300</xdr:colOff>
      <xdr:row>40</xdr:row>
      <xdr:rowOff>97427</xdr:rowOff>
    </xdr:to>
    <xdr:cxnSp macro="">
      <xdr:nvCxnSpPr>
        <xdr:cNvPr id="83" name="直線コネクタ 82">
          <a:extLst>
            <a:ext uri="{FF2B5EF4-FFF2-40B4-BE49-F238E27FC236}">
              <a16:creationId xmlns="" xmlns:a16="http://schemas.microsoft.com/office/drawing/2014/main" id="{96589BFF-C51E-4202-9F4F-757B2DA06F7C}"/>
            </a:ext>
          </a:extLst>
        </xdr:cNvPr>
        <xdr:cNvCxnSpPr/>
      </xdr:nvCxnSpPr>
      <xdr:spPr>
        <a:xfrm>
          <a:off x="1130300" y="69325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 xmlns:a16="http://schemas.microsoft.com/office/drawing/2014/main" id="{3DEF3134-EC10-443F-AC41-0F968AC4F405}"/>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 xmlns:a16="http://schemas.microsoft.com/office/drawing/2014/main" id="{1F13AEE8-DC11-4E69-B2F7-6BAFC51259A4}"/>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 xmlns:a16="http://schemas.microsoft.com/office/drawing/2014/main" id="{336E257F-80B7-4DC9-B8D6-27B2EB2E444D}"/>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 xmlns:a16="http://schemas.microsoft.com/office/drawing/2014/main" id="{825A1F0A-8450-4747-AE32-EB98DDD1B1FC}"/>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39750</xdr:rowOff>
    </xdr:from>
    <xdr:ext cx="405111" cy="259045"/>
    <xdr:sp macro="" textlink="">
      <xdr:nvSpPr>
        <xdr:cNvPr id="88" name="n_1mainValue【図書館】&#10;有形固定資産減価償却率">
          <a:extLst>
            <a:ext uri="{FF2B5EF4-FFF2-40B4-BE49-F238E27FC236}">
              <a16:creationId xmlns="" xmlns:a16="http://schemas.microsoft.com/office/drawing/2014/main" id="{2DE98618-4355-4EB4-A84D-03956E763B3B}"/>
            </a:ext>
          </a:extLst>
        </xdr:cNvPr>
        <xdr:cNvSpPr txBox="1"/>
      </xdr:nvSpPr>
      <xdr:spPr>
        <a:xfrm>
          <a:off x="35820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168746</xdr:rowOff>
    </xdr:from>
    <xdr:ext cx="405111" cy="259045"/>
    <xdr:sp macro="" textlink="">
      <xdr:nvSpPr>
        <xdr:cNvPr id="89" name="n_2mainValue【図書館】&#10;有形固定資産減価償却率">
          <a:extLst>
            <a:ext uri="{FF2B5EF4-FFF2-40B4-BE49-F238E27FC236}">
              <a16:creationId xmlns="" xmlns:a16="http://schemas.microsoft.com/office/drawing/2014/main" id="{200A06E0-60C2-456B-B294-381F5E390B0F}"/>
            </a:ext>
          </a:extLst>
        </xdr:cNvPr>
        <xdr:cNvSpPr txBox="1"/>
      </xdr:nvSpPr>
      <xdr:spPr>
        <a:xfrm>
          <a:off x="2705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139354</xdr:rowOff>
    </xdr:from>
    <xdr:ext cx="405111" cy="259045"/>
    <xdr:sp macro="" textlink="">
      <xdr:nvSpPr>
        <xdr:cNvPr id="90" name="n_3mainValue【図書館】&#10;有形固定資産減価償却率">
          <a:extLst>
            <a:ext uri="{FF2B5EF4-FFF2-40B4-BE49-F238E27FC236}">
              <a16:creationId xmlns="" xmlns:a16="http://schemas.microsoft.com/office/drawing/2014/main" id="{0DC242D2-E6BC-45ED-877A-EB9CCDF3F42C}"/>
            </a:ext>
          </a:extLst>
        </xdr:cNvPr>
        <xdr:cNvSpPr txBox="1"/>
      </xdr:nvSpPr>
      <xdr:spPr>
        <a:xfrm>
          <a:off x="1816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116494</xdr:rowOff>
    </xdr:from>
    <xdr:ext cx="405111" cy="259045"/>
    <xdr:sp macro="" textlink="">
      <xdr:nvSpPr>
        <xdr:cNvPr id="91" name="n_4mainValue【図書館】&#10;有形固定資産減価償却率">
          <a:extLst>
            <a:ext uri="{FF2B5EF4-FFF2-40B4-BE49-F238E27FC236}">
              <a16:creationId xmlns="" xmlns:a16="http://schemas.microsoft.com/office/drawing/2014/main" id="{7C1BD2C9-9A99-42E2-8685-7DB70604FBDD}"/>
            </a:ext>
          </a:extLst>
        </xdr:cNvPr>
        <xdr:cNvSpPr txBox="1"/>
      </xdr:nvSpPr>
      <xdr:spPr>
        <a:xfrm>
          <a:off x="927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9255E7E4-CA12-4EA9-8520-1E5589C540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49EDCA28-B04B-48FA-B900-3758CF5511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8C9EAE6F-8939-4E0F-848F-5F44E63C2E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8CE49ABD-E11E-4670-BEF6-AEB4F2DBFE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079D2361-403D-4A76-8244-0CD1E19C07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7DC6DF5C-18A7-40AD-9142-6ABF23D56E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4982AD98-16BF-439A-B5CD-2DF1799AED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8E11A40E-B3E9-47F0-ABF9-0067A6E020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58F951FC-531B-42FB-9B04-30950D62028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ADF60EE4-BFA9-4120-852E-D73A28FD71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E6BC6F89-72D8-4D14-A3C7-50A49A2A2B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2ADD8D31-BF9D-4D8C-AC3B-670341977C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7CABC104-919C-45BC-8400-14264899454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F5483E82-6415-490A-AAD5-00E86C1D9C4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2AFC1B11-F1ED-4AA2-AB3D-1BDA949FCD4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B807A77C-A1FD-4503-9141-77F94B665AF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0F29BD1A-3CAD-468B-92BA-B39C264E64B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22786A03-718A-44A0-9204-5CD9CAFD8C0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12B14FD1-89C5-4241-B5A4-A4FD57BD800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DF7D57C7-1B70-445A-8FA0-34356333295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4A051102-C335-4F6F-BE4C-2CA61FE2B7E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0BC27964-4CC8-40D1-A610-BDD7677BF2F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97C8869E-751A-45CF-B3AE-86DF5BF437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 xmlns:a16="http://schemas.microsoft.com/office/drawing/2014/main" id="{F4E40599-3B85-491C-AA0D-D3E26C73BB4D}"/>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 xmlns:a16="http://schemas.microsoft.com/office/drawing/2014/main" id="{1E2BA8CD-9433-40C2-B707-1306A1C62EC3}"/>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 xmlns:a16="http://schemas.microsoft.com/office/drawing/2014/main" id="{F21EAD8A-F093-4EE0-9971-BEEE42845455}"/>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 xmlns:a16="http://schemas.microsoft.com/office/drawing/2014/main" id="{3E7FFE61-C543-4FA9-872E-D04BA0345B6D}"/>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 xmlns:a16="http://schemas.microsoft.com/office/drawing/2014/main" id="{085E45A8-A205-47A9-BBFB-AA5B66C45874}"/>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 xmlns:a16="http://schemas.microsoft.com/office/drawing/2014/main" id="{01C681A3-C93F-4BC8-8704-1949EF3424A6}"/>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 xmlns:a16="http://schemas.microsoft.com/office/drawing/2014/main" id="{BA9E9E62-41F6-42F8-8E6D-1C3EA3F6C0E9}"/>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 xmlns:a16="http://schemas.microsoft.com/office/drawing/2014/main" id="{68AB0F0A-20AB-4100-B842-14D08F80FCDC}"/>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 xmlns:a16="http://schemas.microsoft.com/office/drawing/2014/main" id="{7707AC50-97E3-4A7D-AD35-772AD029F1A4}"/>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 xmlns:a16="http://schemas.microsoft.com/office/drawing/2014/main" id="{6D9BAD27-5B29-4A34-9740-953B53E537C3}"/>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 xmlns:a16="http://schemas.microsoft.com/office/drawing/2014/main" id="{77E08943-9107-4DE1-B7A0-75B87E30F0B8}"/>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94D43EB4-45D6-4865-9EEB-F73A497747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B9A2FBE5-2A2B-413A-AD8A-6B22D4A3A2B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F6301501-EF7B-4C26-AEF8-23008EF401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45E04478-7DE5-48C3-964E-F386B807EB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912699E1-8C82-4FBA-906A-A5C563E12E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40640</xdr:rowOff>
    </xdr:from>
    <xdr:to>
      <xdr:col>55</xdr:col>
      <xdr:colOff>50800</xdr:colOff>
      <xdr:row>40</xdr:row>
      <xdr:rowOff>142240</xdr:rowOff>
    </xdr:to>
    <xdr:sp macro="" textlink="">
      <xdr:nvSpPr>
        <xdr:cNvPr id="131" name="楕円 130">
          <a:extLst>
            <a:ext uri="{FF2B5EF4-FFF2-40B4-BE49-F238E27FC236}">
              <a16:creationId xmlns="" xmlns:a16="http://schemas.microsoft.com/office/drawing/2014/main" id="{43A607D7-AEC1-497D-8812-2DA30458E8E5}"/>
            </a:ext>
          </a:extLst>
        </xdr:cNvPr>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63517</xdr:rowOff>
    </xdr:from>
    <xdr:ext cx="469744" cy="259045"/>
    <xdr:sp macro="" textlink="">
      <xdr:nvSpPr>
        <xdr:cNvPr id="132" name="【図書館】&#10;一人当たり面積該当値テキスト">
          <a:extLst>
            <a:ext uri="{FF2B5EF4-FFF2-40B4-BE49-F238E27FC236}">
              <a16:creationId xmlns="" xmlns:a16="http://schemas.microsoft.com/office/drawing/2014/main" id="{D3B0F404-9192-4B2B-BCD5-6C2636D4E879}"/>
            </a:ext>
          </a:extLst>
        </xdr:cNvPr>
        <xdr:cNvSpPr txBox="1"/>
      </xdr:nvSpPr>
      <xdr:spPr>
        <a:xfrm>
          <a:off x="10515600"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44450</xdr:rowOff>
    </xdr:from>
    <xdr:to>
      <xdr:col>50</xdr:col>
      <xdr:colOff>165100</xdr:colOff>
      <xdr:row>40</xdr:row>
      <xdr:rowOff>146050</xdr:rowOff>
    </xdr:to>
    <xdr:sp macro="" textlink="">
      <xdr:nvSpPr>
        <xdr:cNvPr id="133" name="楕円 132">
          <a:extLst>
            <a:ext uri="{FF2B5EF4-FFF2-40B4-BE49-F238E27FC236}">
              <a16:creationId xmlns="" xmlns:a16="http://schemas.microsoft.com/office/drawing/2014/main" id="{6BA4D5DD-47E7-4380-A824-AF17D430120F}"/>
            </a:ext>
          </a:extLst>
        </xdr:cNvPr>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91440</xdr:rowOff>
    </xdr:from>
    <xdr:to>
      <xdr:col>55</xdr:col>
      <xdr:colOff>0</xdr:colOff>
      <xdr:row>40</xdr:row>
      <xdr:rowOff>95250</xdr:rowOff>
    </xdr:to>
    <xdr:cxnSp macro="">
      <xdr:nvCxnSpPr>
        <xdr:cNvPr id="134" name="直線コネクタ 133">
          <a:extLst>
            <a:ext uri="{FF2B5EF4-FFF2-40B4-BE49-F238E27FC236}">
              <a16:creationId xmlns="" xmlns:a16="http://schemas.microsoft.com/office/drawing/2014/main" id="{EB6A971C-316B-4B3E-AF80-9741E9DABB21}"/>
            </a:ext>
          </a:extLst>
        </xdr:cNvPr>
        <xdr:cNvCxnSpPr/>
      </xdr:nvCxnSpPr>
      <xdr:spPr>
        <a:xfrm flipV="1">
          <a:off x="9639300" y="694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5" name="楕円 134">
          <a:extLst>
            <a:ext uri="{FF2B5EF4-FFF2-40B4-BE49-F238E27FC236}">
              <a16:creationId xmlns="" xmlns:a16="http://schemas.microsoft.com/office/drawing/2014/main" id="{87D506D9-937C-4CCA-885C-A5E954E0901D}"/>
            </a:ext>
          </a:extLst>
        </xdr:cNvPr>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95250</xdr:rowOff>
    </xdr:from>
    <xdr:to>
      <xdr:col>50</xdr:col>
      <xdr:colOff>114300</xdr:colOff>
      <xdr:row>40</xdr:row>
      <xdr:rowOff>99060</xdr:rowOff>
    </xdr:to>
    <xdr:cxnSp macro="">
      <xdr:nvCxnSpPr>
        <xdr:cNvPr id="136" name="直線コネクタ 135">
          <a:extLst>
            <a:ext uri="{FF2B5EF4-FFF2-40B4-BE49-F238E27FC236}">
              <a16:creationId xmlns="" xmlns:a16="http://schemas.microsoft.com/office/drawing/2014/main" id="{0CD5140F-7BE4-4CE3-8D2F-437C66CA2060}"/>
            </a:ext>
          </a:extLst>
        </xdr:cNvPr>
        <xdr:cNvCxnSpPr/>
      </xdr:nvCxnSpPr>
      <xdr:spPr>
        <a:xfrm flipV="1">
          <a:off x="8750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52070</xdr:rowOff>
    </xdr:from>
    <xdr:to>
      <xdr:col>41</xdr:col>
      <xdr:colOff>101600</xdr:colOff>
      <xdr:row>40</xdr:row>
      <xdr:rowOff>153670</xdr:rowOff>
    </xdr:to>
    <xdr:sp macro="" textlink="">
      <xdr:nvSpPr>
        <xdr:cNvPr id="137" name="楕円 136">
          <a:extLst>
            <a:ext uri="{FF2B5EF4-FFF2-40B4-BE49-F238E27FC236}">
              <a16:creationId xmlns="" xmlns:a16="http://schemas.microsoft.com/office/drawing/2014/main" id="{9DAF7C0B-2F8B-4CED-B803-3DB58C8FF917}"/>
            </a:ext>
          </a:extLst>
        </xdr:cNvPr>
        <xdr:cNvSpPr/>
      </xdr:nvSpPr>
      <xdr:spPr>
        <a:xfrm>
          <a:off x="7810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102870</xdr:rowOff>
    </xdr:to>
    <xdr:cxnSp macro="">
      <xdr:nvCxnSpPr>
        <xdr:cNvPr id="138" name="直線コネクタ 137">
          <a:extLst>
            <a:ext uri="{FF2B5EF4-FFF2-40B4-BE49-F238E27FC236}">
              <a16:creationId xmlns="" xmlns:a16="http://schemas.microsoft.com/office/drawing/2014/main" id="{A5D4B918-3440-4215-B4E3-1485DF2D683D}"/>
            </a:ext>
          </a:extLst>
        </xdr:cNvPr>
        <xdr:cNvCxnSpPr/>
      </xdr:nvCxnSpPr>
      <xdr:spPr>
        <a:xfrm flipV="1">
          <a:off x="7861300" y="695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52070</xdr:rowOff>
    </xdr:from>
    <xdr:to>
      <xdr:col>36</xdr:col>
      <xdr:colOff>165100</xdr:colOff>
      <xdr:row>40</xdr:row>
      <xdr:rowOff>153670</xdr:rowOff>
    </xdr:to>
    <xdr:sp macro="" textlink="">
      <xdr:nvSpPr>
        <xdr:cNvPr id="139" name="楕円 138">
          <a:extLst>
            <a:ext uri="{FF2B5EF4-FFF2-40B4-BE49-F238E27FC236}">
              <a16:creationId xmlns="" xmlns:a16="http://schemas.microsoft.com/office/drawing/2014/main" id="{F4981899-FF9A-4908-9308-191989B9EBC1}"/>
            </a:ext>
          </a:extLst>
        </xdr:cNvPr>
        <xdr:cNvSpPr/>
      </xdr:nvSpPr>
      <xdr:spPr>
        <a:xfrm>
          <a:off x="6921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102870</xdr:rowOff>
    </xdr:from>
    <xdr:to>
      <xdr:col>41</xdr:col>
      <xdr:colOff>50800</xdr:colOff>
      <xdr:row>40</xdr:row>
      <xdr:rowOff>102870</xdr:rowOff>
    </xdr:to>
    <xdr:cxnSp macro="">
      <xdr:nvCxnSpPr>
        <xdr:cNvPr id="140" name="直線コネクタ 139">
          <a:extLst>
            <a:ext uri="{FF2B5EF4-FFF2-40B4-BE49-F238E27FC236}">
              <a16:creationId xmlns="" xmlns:a16="http://schemas.microsoft.com/office/drawing/2014/main" id="{78C05A05-B8F7-4687-BCA2-3D700FD4D389}"/>
            </a:ext>
          </a:extLst>
        </xdr:cNvPr>
        <xdr:cNvCxnSpPr/>
      </xdr:nvCxnSpPr>
      <xdr:spPr>
        <a:xfrm>
          <a:off x="69723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 xmlns:a16="http://schemas.microsoft.com/office/drawing/2014/main" id="{8EA8D5D4-322C-41BE-9019-4CF25C41A9C1}"/>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 xmlns:a16="http://schemas.microsoft.com/office/drawing/2014/main" id="{998DAC11-61E4-49F1-B339-9F017FEE2F2B}"/>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 xmlns:a16="http://schemas.microsoft.com/office/drawing/2014/main" id="{278CDAC9-C4C5-4E64-945B-208D2B5BE9D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 xmlns:a16="http://schemas.microsoft.com/office/drawing/2014/main" id="{278CDAEE-BCA7-4996-9997-4CB3994284DC}"/>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162577</xdr:rowOff>
    </xdr:from>
    <xdr:ext cx="469744" cy="259045"/>
    <xdr:sp macro="" textlink="">
      <xdr:nvSpPr>
        <xdr:cNvPr id="145" name="n_1mainValue【図書館】&#10;一人当たり面積">
          <a:extLst>
            <a:ext uri="{FF2B5EF4-FFF2-40B4-BE49-F238E27FC236}">
              <a16:creationId xmlns="" xmlns:a16="http://schemas.microsoft.com/office/drawing/2014/main" id="{394EDD8D-EBF6-4D73-B7B7-895988C81849}"/>
            </a:ext>
          </a:extLst>
        </xdr:cNvPr>
        <xdr:cNvSpPr txBox="1"/>
      </xdr:nvSpPr>
      <xdr:spPr>
        <a:xfrm>
          <a:off x="93917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166387</xdr:rowOff>
    </xdr:from>
    <xdr:ext cx="469744" cy="259045"/>
    <xdr:sp macro="" textlink="">
      <xdr:nvSpPr>
        <xdr:cNvPr id="146" name="n_2mainValue【図書館】&#10;一人当たり面積">
          <a:extLst>
            <a:ext uri="{FF2B5EF4-FFF2-40B4-BE49-F238E27FC236}">
              <a16:creationId xmlns="" xmlns:a16="http://schemas.microsoft.com/office/drawing/2014/main" id="{5BB9065F-A638-4422-A81E-F8594C100DBC}"/>
            </a:ext>
          </a:extLst>
        </xdr:cNvPr>
        <xdr:cNvSpPr txBox="1"/>
      </xdr:nvSpPr>
      <xdr:spPr>
        <a:xfrm>
          <a:off x="8515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170197</xdr:rowOff>
    </xdr:from>
    <xdr:ext cx="469744" cy="259045"/>
    <xdr:sp macro="" textlink="">
      <xdr:nvSpPr>
        <xdr:cNvPr id="147" name="n_3mainValue【図書館】&#10;一人当たり面積">
          <a:extLst>
            <a:ext uri="{FF2B5EF4-FFF2-40B4-BE49-F238E27FC236}">
              <a16:creationId xmlns="" xmlns:a16="http://schemas.microsoft.com/office/drawing/2014/main" id="{A35B93E6-EE89-4FDC-84F2-805158C28E03}"/>
            </a:ext>
          </a:extLst>
        </xdr:cNvPr>
        <xdr:cNvSpPr txBox="1"/>
      </xdr:nvSpPr>
      <xdr:spPr>
        <a:xfrm>
          <a:off x="7626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170197</xdr:rowOff>
    </xdr:from>
    <xdr:ext cx="469744" cy="259045"/>
    <xdr:sp macro="" textlink="">
      <xdr:nvSpPr>
        <xdr:cNvPr id="148" name="n_4mainValue【図書館】&#10;一人当たり面積">
          <a:extLst>
            <a:ext uri="{FF2B5EF4-FFF2-40B4-BE49-F238E27FC236}">
              <a16:creationId xmlns="" xmlns:a16="http://schemas.microsoft.com/office/drawing/2014/main" id="{D0BBE29F-421B-414E-ADCE-96E28CD4C47D}"/>
            </a:ext>
          </a:extLst>
        </xdr:cNvPr>
        <xdr:cNvSpPr txBox="1"/>
      </xdr:nvSpPr>
      <xdr:spPr>
        <a:xfrm>
          <a:off x="6737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965F0BB5-829F-4E88-92F2-FEF881A8AD6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ED23B669-E12E-45EC-808A-ED3B06FCDB1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BFA00042-A0AB-4FDD-A343-5F2260B1A1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338A6AB3-85B3-4D1F-8334-A56D463C3A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53F47336-A667-4113-BE74-3F59C5BC36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6FEB8116-94D7-4FFF-80AF-02498731DF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068C2501-4320-4293-9DC0-065DA2AB1A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EA1B1245-8DF1-4EC4-A4C2-D4551525B3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9EDE7934-ECF8-45E8-A00A-3B4D0F1D3F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C286E9D7-7559-42CC-BCA9-3A0509657E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80F19B53-C2AE-4CCD-AA8E-890241636CF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C8F4BE29-BDF7-4B53-BFF7-A5C6FBB0CC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A25ABA8C-54D1-47FC-A77D-14AD79BF4F1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C9007792-19E8-447A-ACA3-D122D117034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99BB8E16-0088-41C6-A3FF-5E8D74F32D8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0DF7896C-AD58-479D-9241-06E38A2092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0D4EE093-8A8C-4BB2-A938-272873CCA6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AA25EA9A-AC79-473E-831B-86E23E49AFE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D192528D-914F-408A-A10D-4F96AB20D0B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3378CD69-3562-4E40-A391-EE353BA469F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95F7A932-9C21-4A94-98BE-608AD44EF7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B331F4AF-F898-45C2-8553-7698F4DD9F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ED533171-1C7D-4D3E-A585-4A8113E5085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A22FFC5B-C6E2-41E8-AE17-AAB528551D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2355C064-D877-4206-AA18-DFB2B98E00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71B6A6D6-B05E-4F08-9221-BC1D39AFFBC6}"/>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A85BBF56-178C-419F-B19E-5422F9F0CD8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B95EF81E-6ECB-40C5-9851-57450CF84D0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 xmlns:a16="http://schemas.microsoft.com/office/drawing/2014/main" id="{24CC3382-5FD4-477C-9741-D44AEDBD9446}"/>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 xmlns:a16="http://schemas.microsoft.com/office/drawing/2014/main" id="{5620A020-5CAD-440A-8068-E4B141BEB8E5}"/>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CF19E1B0-4531-47F6-AEEE-E9E50708F4DC}"/>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 xmlns:a16="http://schemas.microsoft.com/office/drawing/2014/main" id="{1E9E3C57-1C29-4214-9528-2BCD26472B75}"/>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 xmlns:a16="http://schemas.microsoft.com/office/drawing/2014/main" id="{71B4F4DC-DFC0-4DB1-AEC3-8B126687AC45}"/>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 xmlns:a16="http://schemas.microsoft.com/office/drawing/2014/main" id="{E20FE787-3FC7-4B62-8F29-341283A056A6}"/>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 xmlns:a16="http://schemas.microsoft.com/office/drawing/2014/main" id="{66896937-1120-4F86-A222-5ED77AECAAF6}"/>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 xmlns:a16="http://schemas.microsoft.com/office/drawing/2014/main" id="{86462D2F-8C7D-467D-8C7B-033676B5E816}"/>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E47AF905-6BBC-4646-9CC9-4592D4CFC4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1B505988-C654-4A34-B184-1A67C845D3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C57677AB-952A-4286-8232-CD75E54FBD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51F1863E-CEBD-4018-8E67-73A484D445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03C4BC6B-8210-4CCB-BBAC-EF0F67FDFD8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58601</xdr:rowOff>
    </xdr:from>
    <xdr:to>
      <xdr:col>24</xdr:col>
      <xdr:colOff>114300</xdr:colOff>
      <xdr:row>63</xdr:row>
      <xdr:rowOff>160201</xdr:rowOff>
    </xdr:to>
    <xdr:sp macro="" textlink="">
      <xdr:nvSpPr>
        <xdr:cNvPr id="190" name="楕円 189">
          <a:extLst>
            <a:ext uri="{FF2B5EF4-FFF2-40B4-BE49-F238E27FC236}">
              <a16:creationId xmlns="" xmlns:a16="http://schemas.microsoft.com/office/drawing/2014/main" id="{6C548DDB-CB6B-456B-9210-7E1B9AD051CC}"/>
            </a:ext>
          </a:extLst>
        </xdr:cNvPr>
        <xdr:cNvSpPr/>
      </xdr:nvSpPr>
      <xdr:spPr>
        <a:xfrm>
          <a:off x="45847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37028</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642A6464-9EBC-4DAE-9B49-E53ADF6D48C5}"/>
            </a:ext>
          </a:extLst>
        </xdr:cNvPr>
        <xdr:cNvSpPr txBox="1"/>
      </xdr:nvSpPr>
      <xdr:spPr>
        <a:xfrm>
          <a:off x="4673600"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52070</xdr:rowOff>
    </xdr:from>
    <xdr:to>
      <xdr:col>20</xdr:col>
      <xdr:colOff>38100</xdr:colOff>
      <xdr:row>63</xdr:row>
      <xdr:rowOff>153670</xdr:rowOff>
    </xdr:to>
    <xdr:sp macro="" textlink="">
      <xdr:nvSpPr>
        <xdr:cNvPr id="192" name="楕円 191">
          <a:extLst>
            <a:ext uri="{FF2B5EF4-FFF2-40B4-BE49-F238E27FC236}">
              <a16:creationId xmlns="" xmlns:a16="http://schemas.microsoft.com/office/drawing/2014/main" id="{B2C4FCC3-6389-43F7-80FD-09C3EB19A72C}"/>
            </a:ext>
          </a:extLst>
        </xdr:cNvPr>
        <xdr:cNvSpPr/>
      </xdr:nvSpPr>
      <xdr:spPr>
        <a:xfrm>
          <a:off x="3746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102870</xdr:rowOff>
    </xdr:from>
    <xdr:to>
      <xdr:col>24</xdr:col>
      <xdr:colOff>63500</xdr:colOff>
      <xdr:row>63</xdr:row>
      <xdr:rowOff>109401</xdr:rowOff>
    </xdr:to>
    <xdr:cxnSp macro="">
      <xdr:nvCxnSpPr>
        <xdr:cNvPr id="193" name="直線コネクタ 192">
          <a:extLst>
            <a:ext uri="{FF2B5EF4-FFF2-40B4-BE49-F238E27FC236}">
              <a16:creationId xmlns="" xmlns:a16="http://schemas.microsoft.com/office/drawing/2014/main" id="{520D354B-D162-4C0E-875D-26C640F077C1}"/>
            </a:ext>
          </a:extLst>
        </xdr:cNvPr>
        <xdr:cNvCxnSpPr/>
      </xdr:nvCxnSpPr>
      <xdr:spPr>
        <a:xfrm>
          <a:off x="3797300" y="109042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101056</xdr:rowOff>
    </xdr:from>
    <xdr:to>
      <xdr:col>15</xdr:col>
      <xdr:colOff>101600</xdr:colOff>
      <xdr:row>64</xdr:row>
      <xdr:rowOff>31206</xdr:rowOff>
    </xdr:to>
    <xdr:sp macro="" textlink="">
      <xdr:nvSpPr>
        <xdr:cNvPr id="194" name="楕円 193">
          <a:extLst>
            <a:ext uri="{FF2B5EF4-FFF2-40B4-BE49-F238E27FC236}">
              <a16:creationId xmlns="" xmlns:a16="http://schemas.microsoft.com/office/drawing/2014/main" id="{4E12A095-DDE8-4AF7-BD46-204B3BD301BB}"/>
            </a:ext>
          </a:extLst>
        </xdr:cNvPr>
        <xdr:cNvSpPr/>
      </xdr:nvSpPr>
      <xdr:spPr>
        <a:xfrm>
          <a:off x="2857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102870</xdr:rowOff>
    </xdr:from>
    <xdr:to>
      <xdr:col>19</xdr:col>
      <xdr:colOff>177800</xdr:colOff>
      <xdr:row>63</xdr:row>
      <xdr:rowOff>151856</xdr:rowOff>
    </xdr:to>
    <xdr:cxnSp macro="">
      <xdr:nvCxnSpPr>
        <xdr:cNvPr id="195" name="直線コネクタ 194">
          <a:extLst>
            <a:ext uri="{FF2B5EF4-FFF2-40B4-BE49-F238E27FC236}">
              <a16:creationId xmlns="" xmlns:a16="http://schemas.microsoft.com/office/drawing/2014/main" id="{FB9421F6-59DF-4130-AF41-32A06E815A81}"/>
            </a:ext>
          </a:extLst>
        </xdr:cNvPr>
        <xdr:cNvCxnSpPr/>
      </xdr:nvCxnSpPr>
      <xdr:spPr>
        <a:xfrm flipV="1">
          <a:off x="2908300" y="109042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65133</xdr:rowOff>
    </xdr:from>
    <xdr:to>
      <xdr:col>10</xdr:col>
      <xdr:colOff>165100</xdr:colOff>
      <xdr:row>64</xdr:row>
      <xdr:rowOff>166733</xdr:rowOff>
    </xdr:to>
    <xdr:sp macro="" textlink="">
      <xdr:nvSpPr>
        <xdr:cNvPr id="196" name="楕円 195">
          <a:extLst>
            <a:ext uri="{FF2B5EF4-FFF2-40B4-BE49-F238E27FC236}">
              <a16:creationId xmlns="" xmlns:a16="http://schemas.microsoft.com/office/drawing/2014/main" id="{3B63E798-1F7D-4887-8654-509AD091A05E}"/>
            </a:ext>
          </a:extLst>
        </xdr:cNvPr>
        <xdr:cNvSpPr/>
      </xdr:nvSpPr>
      <xdr:spPr>
        <a:xfrm>
          <a:off x="1968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151856</xdr:rowOff>
    </xdr:from>
    <xdr:to>
      <xdr:col>15</xdr:col>
      <xdr:colOff>50800</xdr:colOff>
      <xdr:row>64</xdr:row>
      <xdr:rowOff>115933</xdr:rowOff>
    </xdr:to>
    <xdr:cxnSp macro="">
      <xdr:nvCxnSpPr>
        <xdr:cNvPr id="197" name="直線コネクタ 196">
          <a:extLst>
            <a:ext uri="{FF2B5EF4-FFF2-40B4-BE49-F238E27FC236}">
              <a16:creationId xmlns="" xmlns:a16="http://schemas.microsoft.com/office/drawing/2014/main" id="{8DF44C14-4244-4307-92C5-37E091E81294}"/>
            </a:ext>
          </a:extLst>
        </xdr:cNvPr>
        <xdr:cNvCxnSpPr/>
      </xdr:nvCxnSpPr>
      <xdr:spPr>
        <a:xfrm flipV="1">
          <a:off x="2019300" y="10953206"/>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73297</xdr:rowOff>
    </xdr:from>
    <xdr:to>
      <xdr:col>6</xdr:col>
      <xdr:colOff>38100</xdr:colOff>
      <xdr:row>65</xdr:row>
      <xdr:rowOff>3447</xdr:rowOff>
    </xdr:to>
    <xdr:sp macro="" textlink="">
      <xdr:nvSpPr>
        <xdr:cNvPr id="198" name="楕円 197">
          <a:extLst>
            <a:ext uri="{FF2B5EF4-FFF2-40B4-BE49-F238E27FC236}">
              <a16:creationId xmlns="" xmlns:a16="http://schemas.microsoft.com/office/drawing/2014/main" id="{E5BFB8DB-E3F8-43AF-BFEB-308F6C039F3A}"/>
            </a:ext>
          </a:extLst>
        </xdr:cNvPr>
        <xdr:cNvSpPr/>
      </xdr:nvSpPr>
      <xdr:spPr>
        <a:xfrm>
          <a:off x="1079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115933</xdr:rowOff>
    </xdr:from>
    <xdr:to>
      <xdr:col>10</xdr:col>
      <xdr:colOff>114300</xdr:colOff>
      <xdr:row>64</xdr:row>
      <xdr:rowOff>124097</xdr:rowOff>
    </xdr:to>
    <xdr:cxnSp macro="">
      <xdr:nvCxnSpPr>
        <xdr:cNvPr id="199" name="直線コネクタ 198">
          <a:extLst>
            <a:ext uri="{FF2B5EF4-FFF2-40B4-BE49-F238E27FC236}">
              <a16:creationId xmlns="" xmlns:a16="http://schemas.microsoft.com/office/drawing/2014/main" id="{8AB4028F-B591-40A1-94DE-19AD60BA9D32}"/>
            </a:ext>
          </a:extLst>
        </xdr:cNvPr>
        <xdr:cNvCxnSpPr/>
      </xdr:nvCxnSpPr>
      <xdr:spPr>
        <a:xfrm flipV="1">
          <a:off x="1130300" y="1108873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4BA394A4-8588-443F-BF13-BBED58EF7328}"/>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3F4358A7-F0F4-4B3D-A4B0-9B8A2DF76E12}"/>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6468DDF6-679A-4D9E-AE8E-5F049AC15708}"/>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2DF2E726-4A0E-45C6-ABDB-7D71478A862B}"/>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144797</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B16E388A-D1A1-4122-85BC-6F057675FD07}"/>
            </a:ext>
          </a:extLst>
        </xdr:cNvPr>
        <xdr:cNvSpPr txBox="1"/>
      </xdr:nvSpPr>
      <xdr:spPr>
        <a:xfrm>
          <a:off x="35820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22333</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BAEC5BCE-4ED2-40A1-ACB5-DBC50BFFE7B7}"/>
            </a:ext>
          </a:extLst>
        </xdr:cNvPr>
        <xdr:cNvSpPr txBox="1"/>
      </xdr:nvSpPr>
      <xdr:spPr>
        <a:xfrm>
          <a:off x="27057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157860</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E2216028-E1B0-4A0A-8FF7-E0D6CF5FA5BA}"/>
            </a:ext>
          </a:extLst>
        </xdr:cNvPr>
        <xdr:cNvSpPr txBox="1"/>
      </xdr:nvSpPr>
      <xdr:spPr>
        <a:xfrm>
          <a:off x="1816744" y="111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166024</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326BC51F-82CE-4A60-9B5A-03F6F2ED35CD}"/>
            </a:ext>
          </a:extLst>
        </xdr:cNvPr>
        <xdr:cNvSpPr txBox="1"/>
      </xdr:nvSpPr>
      <xdr:spPr>
        <a:xfrm>
          <a:off x="927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D3168DF9-CA7B-467B-A5FC-9E93AE77E8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9CB99105-2840-4D58-9D6F-154807EC24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DCA167AE-2BCD-41C8-982D-66EAA75BA57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C9726313-FBB3-4531-9E0E-07FEE3C9CE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6A683DD6-1F1E-41A4-99E0-208FF7C58C9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FD0541F5-3CD2-4901-81F9-B26109CE24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78B1C9E7-F69C-4511-B97A-F189203942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829FC276-F8B5-45EC-8E14-D6ED988FBE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9C1C7297-1892-440B-83EE-C2EDCC62A0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1FC0F565-48D7-41D2-9F36-8580681DCD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137DEFD8-A898-4FD4-95C1-B8D6EB4158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595CFDDD-3134-4732-9F51-8F53318D2F3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CD56FAAC-DE63-4D2F-875E-0DE3EBDA77F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C33640B7-462F-456B-9A14-59432E6FD71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27AEAE71-6CB0-466F-93A5-85753A6A387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03955E72-223A-455C-A309-27A959AC45E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7BF6CE99-4188-495C-BE0B-623295E8E49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5CD56A9E-C305-461B-AC91-7B6C6832E50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F5A7FE62-EC97-43CE-A30D-23CC206F60C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8DE3C6F2-AB54-4D10-B9F2-1D57105CF64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B3BFB171-DCC0-4B11-A5D1-BCC1732BE8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AB5B696F-3F24-47AA-8581-1CA5CCB91A1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7A7997CC-3DF1-4503-B7A7-D8A67AA713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 xmlns:a16="http://schemas.microsoft.com/office/drawing/2014/main" id="{BC839406-8FF7-40D9-B340-466171716EE8}"/>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7C6CC74C-6D98-4A7B-8B40-DAB25B54F4ED}"/>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 xmlns:a16="http://schemas.microsoft.com/office/drawing/2014/main" id="{B04EC416-03AE-40DC-A256-CF4632DC4ACF}"/>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B9FD00B9-6B6E-4997-9359-F8BAADE3396D}"/>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 xmlns:a16="http://schemas.microsoft.com/office/drawing/2014/main" id="{3E6921F9-882D-467A-9E1D-E2138F202A3B}"/>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8F61E93C-B4E4-488B-9D7E-8C213137622D}"/>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 xmlns:a16="http://schemas.microsoft.com/office/drawing/2014/main" id="{10FA577C-7E14-4A28-A81F-133CCD30B506}"/>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 xmlns:a16="http://schemas.microsoft.com/office/drawing/2014/main" id="{C08F3E6C-3327-403F-B11E-C8F0229D3BCF}"/>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 xmlns:a16="http://schemas.microsoft.com/office/drawing/2014/main" id="{2BE2B8A9-6076-494E-970A-63B1D17D0174}"/>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 xmlns:a16="http://schemas.microsoft.com/office/drawing/2014/main" id="{1F7B9F0D-85B9-4B44-90D6-E684E4FCDDB1}"/>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 xmlns:a16="http://schemas.microsoft.com/office/drawing/2014/main" id="{5E1D4FB8-4AC5-44AA-8A30-4A791C18333A}"/>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8BC0C23D-9F55-4ED6-88A3-1F88AD408B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C74B0036-17AE-4D2A-B8D4-0F30449F12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220EB2A8-20AC-435C-852D-584AE840C8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B771DC14-0C9D-424B-86FB-DD9F8E8189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D96C9183-DAE7-482F-A648-3BE18AC9FDC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7" name="楕円 246">
          <a:extLst>
            <a:ext uri="{FF2B5EF4-FFF2-40B4-BE49-F238E27FC236}">
              <a16:creationId xmlns="" xmlns:a16="http://schemas.microsoft.com/office/drawing/2014/main" id="{0418487D-3F9F-4A78-924C-788D4BFFBD0C}"/>
            </a:ext>
          </a:extLst>
        </xdr:cNvPr>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86377</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DD4B7277-2EFE-4E8F-96F5-16A33087A135}"/>
            </a:ext>
          </a:extLst>
        </xdr:cNvPr>
        <xdr:cNvSpPr txBox="1"/>
      </xdr:nvSpPr>
      <xdr:spPr>
        <a:xfrm>
          <a:off x="10515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69215</xdr:rowOff>
    </xdr:from>
    <xdr:to>
      <xdr:col>50</xdr:col>
      <xdr:colOff>165100</xdr:colOff>
      <xdr:row>61</xdr:row>
      <xdr:rowOff>170815</xdr:rowOff>
    </xdr:to>
    <xdr:sp macro="" textlink="">
      <xdr:nvSpPr>
        <xdr:cNvPr id="249" name="楕円 248">
          <a:extLst>
            <a:ext uri="{FF2B5EF4-FFF2-40B4-BE49-F238E27FC236}">
              <a16:creationId xmlns="" xmlns:a16="http://schemas.microsoft.com/office/drawing/2014/main" id="{A262992F-C62A-4FB2-A666-55B25AC7D556}"/>
            </a:ext>
          </a:extLst>
        </xdr:cNvPr>
        <xdr:cNvSpPr/>
      </xdr:nvSpPr>
      <xdr:spPr>
        <a:xfrm>
          <a:off x="958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120015</xdr:rowOff>
    </xdr:to>
    <xdr:cxnSp macro="">
      <xdr:nvCxnSpPr>
        <xdr:cNvPr id="250" name="直線コネクタ 249">
          <a:extLst>
            <a:ext uri="{FF2B5EF4-FFF2-40B4-BE49-F238E27FC236}">
              <a16:creationId xmlns="" xmlns:a16="http://schemas.microsoft.com/office/drawing/2014/main" id="{D0EE384A-67BA-4DB8-9821-F8207306B92A}"/>
            </a:ext>
          </a:extLst>
        </xdr:cNvPr>
        <xdr:cNvCxnSpPr/>
      </xdr:nvCxnSpPr>
      <xdr:spPr>
        <a:xfrm flipV="1">
          <a:off x="9639300" y="10572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76835</xdr:rowOff>
    </xdr:from>
    <xdr:to>
      <xdr:col>46</xdr:col>
      <xdr:colOff>38100</xdr:colOff>
      <xdr:row>62</xdr:row>
      <xdr:rowOff>6985</xdr:rowOff>
    </xdr:to>
    <xdr:sp macro="" textlink="">
      <xdr:nvSpPr>
        <xdr:cNvPr id="251" name="楕円 250">
          <a:extLst>
            <a:ext uri="{FF2B5EF4-FFF2-40B4-BE49-F238E27FC236}">
              <a16:creationId xmlns="" xmlns:a16="http://schemas.microsoft.com/office/drawing/2014/main" id="{0E750BB3-93A1-4BCF-ABEF-8933A7463BF0}"/>
            </a:ext>
          </a:extLst>
        </xdr:cNvPr>
        <xdr:cNvSpPr/>
      </xdr:nvSpPr>
      <xdr:spPr>
        <a:xfrm>
          <a:off x="869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127635</xdr:rowOff>
    </xdr:to>
    <xdr:cxnSp macro="">
      <xdr:nvCxnSpPr>
        <xdr:cNvPr id="252" name="直線コネクタ 251">
          <a:extLst>
            <a:ext uri="{FF2B5EF4-FFF2-40B4-BE49-F238E27FC236}">
              <a16:creationId xmlns="" xmlns:a16="http://schemas.microsoft.com/office/drawing/2014/main" id="{9C233707-73E5-4DA2-9C58-8CD8E1E5FCB9}"/>
            </a:ext>
          </a:extLst>
        </xdr:cNvPr>
        <xdr:cNvCxnSpPr/>
      </xdr:nvCxnSpPr>
      <xdr:spPr>
        <a:xfrm flipV="1">
          <a:off x="8750300" y="10578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53" name="楕円 252">
          <a:extLst>
            <a:ext uri="{FF2B5EF4-FFF2-40B4-BE49-F238E27FC236}">
              <a16:creationId xmlns="" xmlns:a16="http://schemas.microsoft.com/office/drawing/2014/main" id="{000EE712-699A-46FA-9D26-7DA16D1CCFF4}"/>
            </a:ext>
          </a:extLst>
        </xdr:cNvPr>
        <xdr:cNvSpPr/>
      </xdr:nvSpPr>
      <xdr:spPr>
        <a:xfrm>
          <a:off x="781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127635</xdr:rowOff>
    </xdr:from>
    <xdr:to>
      <xdr:col>45</xdr:col>
      <xdr:colOff>177800</xdr:colOff>
      <xdr:row>61</xdr:row>
      <xdr:rowOff>133350</xdr:rowOff>
    </xdr:to>
    <xdr:cxnSp macro="">
      <xdr:nvCxnSpPr>
        <xdr:cNvPr id="254" name="直線コネクタ 253">
          <a:extLst>
            <a:ext uri="{FF2B5EF4-FFF2-40B4-BE49-F238E27FC236}">
              <a16:creationId xmlns="" xmlns:a16="http://schemas.microsoft.com/office/drawing/2014/main" id="{C58B077D-C3ED-46BF-A5A9-A02248B7C132}"/>
            </a:ext>
          </a:extLst>
        </xdr:cNvPr>
        <xdr:cNvCxnSpPr/>
      </xdr:nvCxnSpPr>
      <xdr:spPr>
        <a:xfrm flipV="1">
          <a:off x="7861300" y="10586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86360</xdr:rowOff>
    </xdr:from>
    <xdr:to>
      <xdr:col>36</xdr:col>
      <xdr:colOff>165100</xdr:colOff>
      <xdr:row>62</xdr:row>
      <xdr:rowOff>16510</xdr:rowOff>
    </xdr:to>
    <xdr:sp macro="" textlink="">
      <xdr:nvSpPr>
        <xdr:cNvPr id="255" name="楕円 254">
          <a:extLst>
            <a:ext uri="{FF2B5EF4-FFF2-40B4-BE49-F238E27FC236}">
              <a16:creationId xmlns="" xmlns:a16="http://schemas.microsoft.com/office/drawing/2014/main" id="{997EF0D8-F523-4B95-BAF3-43E9F624D4D7}"/>
            </a:ext>
          </a:extLst>
        </xdr:cNvPr>
        <xdr:cNvSpPr/>
      </xdr:nvSpPr>
      <xdr:spPr>
        <a:xfrm>
          <a:off x="692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133350</xdr:rowOff>
    </xdr:from>
    <xdr:to>
      <xdr:col>41</xdr:col>
      <xdr:colOff>50800</xdr:colOff>
      <xdr:row>61</xdr:row>
      <xdr:rowOff>137160</xdr:rowOff>
    </xdr:to>
    <xdr:cxnSp macro="">
      <xdr:nvCxnSpPr>
        <xdr:cNvPr id="256" name="直線コネクタ 255">
          <a:extLst>
            <a:ext uri="{FF2B5EF4-FFF2-40B4-BE49-F238E27FC236}">
              <a16:creationId xmlns="" xmlns:a16="http://schemas.microsoft.com/office/drawing/2014/main" id="{02E2CD1C-8733-42A1-889C-413A3B1DCB36}"/>
            </a:ext>
          </a:extLst>
        </xdr:cNvPr>
        <xdr:cNvCxnSpPr/>
      </xdr:nvCxnSpPr>
      <xdr:spPr>
        <a:xfrm flipV="1">
          <a:off x="6972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 xmlns:a16="http://schemas.microsoft.com/office/drawing/2014/main" id="{F22B7D63-F7E0-4366-8F07-F6CD6E9A8D57}"/>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 xmlns:a16="http://schemas.microsoft.com/office/drawing/2014/main" id="{84800253-8BFB-4E39-9810-293DE599C97B}"/>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 xmlns:a16="http://schemas.microsoft.com/office/drawing/2014/main" id="{44603DB2-012E-40E6-95AB-10CD19938C39}"/>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 xmlns:a16="http://schemas.microsoft.com/office/drawing/2014/main" id="{7A507D8C-F66E-4A2C-8734-0A710502276B}"/>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15892</xdr:rowOff>
    </xdr:from>
    <xdr:ext cx="469744" cy="259045"/>
    <xdr:sp macro="" textlink="">
      <xdr:nvSpPr>
        <xdr:cNvPr id="261" name="n_1mainValue【体育館・プール】&#10;一人当たり面積">
          <a:extLst>
            <a:ext uri="{FF2B5EF4-FFF2-40B4-BE49-F238E27FC236}">
              <a16:creationId xmlns="" xmlns:a16="http://schemas.microsoft.com/office/drawing/2014/main" id="{1A021228-D274-418A-AF6A-10E0DE02463C}"/>
            </a:ext>
          </a:extLst>
        </xdr:cNvPr>
        <xdr:cNvSpPr txBox="1"/>
      </xdr:nvSpPr>
      <xdr:spPr>
        <a:xfrm>
          <a:off x="93917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23512</xdr:rowOff>
    </xdr:from>
    <xdr:ext cx="469744" cy="259045"/>
    <xdr:sp macro="" textlink="">
      <xdr:nvSpPr>
        <xdr:cNvPr id="262" name="n_2mainValue【体育館・プール】&#10;一人当たり面積">
          <a:extLst>
            <a:ext uri="{FF2B5EF4-FFF2-40B4-BE49-F238E27FC236}">
              <a16:creationId xmlns="" xmlns:a16="http://schemas.microsoft.com/office/drawing/2014/main" id="{EDC6BB06-BBD0-4E0D-93A5-CDD523F65724}"/>
            </a:ext>
          </a:extLst>
        </xdr:cNvPr>
        <xdr:cNvSpPr txBox="1"/>
      </xdr:nvSpPr>
      <xdr:spPr>
        <a:xfrm>
          <a:off x="8515427" y="103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3" name="n_3mainValue【体育館・プール】&#10;一人当たり面積">
          <a:extLst>
            <a:ext uri="{FF2B5EF4-FFF2-40B4-BE49-F238E27FC236}">
              <a16:creationId xmlns="" xmlns:a16="http://schemas.microsoft.com/office/drawing/2014/main" id="{22FBE339-5C46-4943-A750-FF2E3349EB75}"/>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64" name="n_4mainValue【体育館・プール】&#10;一人当たり面積">
          <a:extLst>
            <a:ext uri="{FF2B5EF4-FFF2-40B4-BE49-F238E27FC236}">
              <a16:creationId xmlns="" xmlns:a16="http://schemas.microsoft.com/office/drawing/2014/main" id="{F2827578-50A3-4EE1-9EDE-C4E7FC50B6B5}"/>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E3FEE086-22CA-49AC-8C91-7A64457C8A4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12ECA95A-8F79-4222-9E5C-037D064AD8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24974341-4707-4F9E-8D24-507A76285C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8967468F-34FD-4CE5-9BD9-1352329B3B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64029242-3074-4F48-8A83-956CD2572B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B664CD5E-BAEC-4E3C-818F-6E5B297E1B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0B3F327B-2D3A-4140-A471-53C52973F4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DE4D93B3-2478-404C-BDEE-D50F0E3B564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 xmlns:a16="http://schemas.microsoft.com/office/drawing/2014/main" id="{13C46119-C93F-492C-9769-5AFD01F6E7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 xmlns:a16="http://schemas.microsoft.com/office/drawing/2014/main" id="{C927A297-54A9-4174-AAAC-2516475CCB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 xmlns:a16="http://schemas.microsoft.com/office/drawing/2014/main" id="{86C44746-4CA9-48B9-B111-E084DCBE22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 xmlns:a16="http://schemas.microsoft.com/office/drawing/2014/main" id="{3433EB2F-C6F4-4DDF-A85E-AB8A5CBE61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 xmlns:a16="http://schemas.microsoft.com/office/drawing/2014/main" id="{1955B1BC-4F0A-4D7D-9D8D-9FE9E2AF1E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 xmlns:a16="http://schemas.microsoft.com/office/drawing/2014/main" id="{71917D03-4DED-47B5-B0DE-7EF8787886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 xmlns:a16="http://schemas.microsoft.com/office/drawing/2014/main" id="{4FD47F30-031D-41F3-A18F-46BFA24FD1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 xmlns:a16="http://schemas.microsoft.com/office/drawing/2014/main" id="{A2CE2E05-FEA0-45A3-8418-44F5B8AE10E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 xmlns:a16="http://schemas.microsoft.com/office/drawing/2014/main" id="{DA9C445E-6EE0-43AB-A3C2-8F181D611A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 xmlns:a16="http://schemas.microsoft.com/office/drawing/2014/main" id="{95E604B0-CB86-4990-B49B-FF5B85A9D6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 xmlns:a16="http://schemas.microsoft.com/office/drawing/2014/main" id="{425E391E-E949-412A-9E68-0DE643FBCB9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 xmlns:a16="http://schemas.microsoft.com/office/drawing/2014/main" id="{65224569-B70C-4D30-A97A-075BD97A6C3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 xmlns:a16="http://schemas.microsoft.com/office/drawing/2014/main" id="{713369D7-EA4D-43F5-8FFC-1778C9AE41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 xmlns:a16="http://schemas.microsoft.com/office/drawing/2014/main" id="{8865F76F-8744-4B35-876F-9706E6E781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 xmlns:a16="http://schemas.microsoft.com/office/drawing/2014/main" id="{26CDB0CA-97EA-45A6-8F4C-710832F9C3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 xmlns:a16="http://schemas.microsoft.com/office/drawing/2014/main" id="{8526D900-51C6-4BA2-9F3D-D7426A6689B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 xmlns:a16="http://schemas.microsoft.com/office/drawing/2014/main" id="{A3AE5AF8-BA77-49C0-B1D1-59BC0F8500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 xmlns:a16="http://schemas.microsoft.com/office/drawing/2014/main" id="{87881097-25E1-4263-A152-962E61DDF7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 xmlns:a16="http://schemas.microsoft.com/office/drawing/2014/main" id="{5A641B49-EB4C-41FA-BFCA-3B889CCDEE4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 xmlns:a16="http://schemas.microsoft.com/office/drawing/2014/main" id="{5965B571-EE93-421B-9E22-0EDBFCFAA85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 xmlns:a16="http://schemas.microsoft.com/office/drawing/2014/main" id="{020EEFC3-30A0-429B-A7C0-BB48101EA4A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 xmlns:a16="http://schemas.microsoft.com/office/drawing/2014/main" id="{C16281FD-62EC-465D-AF88-4CFD2A7F079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 xmlns:a16="http://schemas.microsoft.com/office/drawing/2014/main" id="{8412AC7D-3252-400D-984E-7C5AB60A586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 xmlns:a16="http://schemas.microsoft.com/office/drawing/2014/main" id="{FD55A5B9-EA04-4E60-AD34-31D7C9E2A91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 xmlns:a16="http://schemas.microsoft.com/office/drawing/2014/main" id="{9718E598-FE4C-45B0-AB1B-AD4C7F2E53F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 xmlns:a16="http://schemas.microsoft.com/office/drawing/2014/main" id="{5FD71D2C-EA1B-48A5-B027-1191F98EB06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 xmlns:a16="http://schemas.microsoft.com/office/drawing/2014/main" id="{9EC9DE62-4579-4184-A0DA-47835BA0217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 xmlns:a16="http://schemas.microsoft.com/office/drawing/2014/main" id="{A4EEA3EA-73EB-45EA-81ED-B6A0FD43353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 xmlns:a16="http://schemas.microsoft.com/office/drawing/2014/main" id="{45B1944E-0896-42C0-9979-48A06B43F51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 xmlns:a16="http://schemas.microsoft.com/office/drawing/2014/main" id="{326D99B6-AEF9-457F-92E9-48AE14D804B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 xmlns:a16="http://schemas.microsoft.com/office/drawing/2014/main" id="{CBAFC7E7-D7FE-482B-8CDC-D2093DB2363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 xmlns:a16="http://schemas.microsoft.com/office/drawing/2014/main" id="{9393713E-918E-4D16-9627-4C80200B7F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 xmlns:a16="http://schemas.microsoft.com/office/drawing/2014/main" id="{0C1E81B0-409D-4E41-AE3C-E918C5FF7E6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a:extLst>
            <a:ext uri="{FF2B5EF4-FFF2-40B4-BE49-F238E27FC236}">
              <a16:creationId xmlns="" xmlns:a16="http://schemas.microsoft.com/office/drawing/2014/main" id="{EFCB48EE-2AE9-4EC7-8062-BFEE05335A26}"/>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 xmlns:a16="http://schemas.microsoft.com/office/drawing/2014/main" id="{32F6BE07-2ED7-43D7-8FF1-93071AF7C2FE}"/>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 xmlns:a16="http://schemas.microsoft.com/office/drawing/2014/main" id="{D297CD33-E192-45FD-9DF8-882FEC03C86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a:extLst>
            <a:ext uri="{FF2B5EF4-FFF2-40B4-BE49-F238E27FC236}">
              <a16:creationId xmlns="" xmlns:a16="http://schemas.microsoft.com/office/drawing/2014/main" id="{AB0A2D13-74D4-4E8A-9883-600DF92BF37A}"/>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a:extLst>
            <a:ext uri="{FF2B5EF4-FFF2-40B4-BE49-F238E27FC236}">
              <a16:creationId xmlns="" xmlns:a16="http://schemas.microsoft.com/office/drawing/2014/main" id="{8C94647E-66FD-4BBA-8355-852D743EE191}"/>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11" name="【市民会館】&#10;有形固定資産減価償却率平均値テキスト">
          <a:extLst>
            <a:ext uri="{FF2B5EF4-FFF2-40B4-BE49-F238E27FC236}">
              <a16:creationId xmlns="" xmlns:a16="http://schemas.microsoft.com/office/drawing/2014/main" id="{45463268-9D3D-4E2F-8B6D-8B90184854CB}"/>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a:extLst>
            <a:ext uri="{FF2B5EF4-FFF2-40B4-BE49-F238E27FC236}">
              <a16:creationId xmlns="" xmlns:a16="http://schemas.microsoft.com/office/drawing/2014/main" id="{94EBDC30-3F20-45D2-B468-A449AC5AD2CC}"/>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a:extLst>
            <a:ext uri="{FF2B5EF4-FFF2-40B4-BE49-F238E27FC236}">
              <a16:creationId xmlns="" xmlns:a16="http://schemas.microsoft.com/office/drawing/2014/main" id="{8F134133-578F-4CF2-89FF-E3107C2C8B98}"/>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a:extLst>
            <a:ext uri="{FF2B5EF4-FFF2-40B4-BE49-F238E27FC236}">
              <a16:creationId xmlns="" xmlns:a16="http://schemas.microsoft.com/office/drawing/2014/main" id="{49B45B7F-3A66-4EE8-8EA7-BE80AE996895}"/>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a:extLst>
            <a:ext uri="{FF2B5EF4-FFF2-40B4-BE49-F238E27FC236}">
              <a16:creationId xmlns="" xmlns:a16="http://schemas.microsoft.com/office/drawing/2014/main" id="{D827874F-730E-41EF-A195-EC5F240156D7}"/>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a:extLst>
            <a:ext uri="{FF2B5EF4-FFF2-40B4-BE49-F238E27FC236}">
              <a16:creationId xmlns="" xmlns:a16="http://schemas.microsoft.com/office/drawing/2014/main" id="{C855F582-7F0A-42A8-8CEA-273AF390FEF3}"/>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 xmlns:a16="http://schemas.microsoft.com/office/drawing/2014/main" id="{BF075595-AFA0-4CBA-B974-6A61818D5C1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 xmlns:a16="http://schemas.microsoft.com/office/drawing/2014/main" id="{DD1A12D2-59CA-425B-A011-7A917CEA521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 xmlns:a16="http://schemas.microsoft.com/office/drawing/2014/main" id="{70BD0C82-85D6-4082-BAFA-D6F8E3CE0C8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 xmlns:a16="http://schemas.microsoft.com/office/drawing/2014/main" id="{16C56B41-1B75-4151-B5BD-13D08BD880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 xmlns:a16="http://schemas.microsoft.com/office/drawing/2014/main" id="{C1D7126D-327E-427B-8B0D-73D2C2B3FC6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64588</xdr:rowOff>
    </xdr:from>
    <xdr:to>
      <xdr:col>24</xdr:col>
      <xdr:colOff>114300</xdr:colOff>
      <xdr:row>107</xdr:row>
      <xdr:rowOff>166188</xdr:rowOff>
    </xdr:to>
    <xdr:sp macro="" textlink="">
      <xdr:nvSpPr>
        <xdr:cNvPr id="322" name="楕円 321">
          <a:extLst>
            <a:ext uri="{FF2B5EF4-FFF2-40B4-BE49-F238E27FC236}">
              <a16:creationId xmlns="" xmlns:a16="http://schemas.microsoft.com/office/drawing/2014/main" id="{C015EE92-D4BF-49CC-807F-423FF0E12C12}"/>
            </a:ext>
          </a:extLst>
        </xdr:cNvPr>
        <xdr:cNvSpPr/>
      </xdr:nvSpPr>
      <xdr:spPr>
        <a:xfrm>
          <a:off x="45847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43015</xdr:rowOff>
    </xdr:from>
    <xdr:ext cx="405111" cy="259045"/>
    <xdr:sp macro="" textlink="">
      <xdr:nvSpPr>
        <xdr:cNvPr id="323" name="【市民会館】&#10;有形固定資産減価償却率該当値テキスト">
          <a:extLst>
            <a:ext uri="{FF2B5EF4-FFF2-40B4-BE49-F238E27FC236}">
              <a16:creationId xmlns="" xmlns:a16="http://schemas.microsoft.com/office/drawing/2014/main" id="{3A094BDE-B394-417E-B163-884C3E898B58}"/>
            </a:ext>
          </a:extLst>
        </xdr:cNvPr>
        <xdr:cNvSpPr txBox="1"/>
      </xdr:nvSpPr>
      <xdr:spPr>
        <a:xfrm>
          <a:off x="4673600"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38463</xdr:rowOff>
    </xdr:from>
    <xdr:to>
      <xdr:col>20</xdr:col>
      <xdr:colOff>38100</xdr:colOff>
      <xdr:row>107</xdr:row>
      <xdr:rowOff>140063</xdr:rowOff>
    </xdr:to>
    <xdr:sp macro="" textlink="">
      <xdr:nvSpPr>
        <xdr:cNvPr id="324" name="楕円 323">
          <a:extLst>
            <a:ext uri="{FF2B5EF4-FFF2-40B4-BE49-F238E27FC236}">
              <a16:creationId xmlns="" xmlns:a16="http://schemas.microsoft.com/office/drawing/2014/main" id="{77DE5CD0-CD9E-4B5F-944C-2AE16DE7C8C8}"/>
            </a:ext>
          </a:extLst>
        </xdr:cNvPr>
        <xdr:cNvSpPr/>
      </xdr:nvSpPr>
      <xdr:spPr>
        <a:xfrm>
          <a:off x="3746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89263</xdr:rowOff>
    </xdr:from>
    <xdr:to>
      <xdr:col>24</xdr:col>
      <xdr:colOff>63500</xdr:colOff>
      <xdr:row>107</xdr:row>
      <xdr:rowOff>115388</xdr:rowOff>
    </xdr:to>
    <xdr:cxnSp macro="">
      <xdr:nvCxnSpPr>
        <xdr:cNvPr id="325" name="直線コネクタ 324">
          <a:extLst>
            <a:ext uri="{FF2B5EF4-FFF2-40B4-BE49-F238E27FC236}">
              <a16:creationId xmlns="" xmlns:a16="http://schemas.microsoft.com/office/drawing/2014/main" id="{109E67B9-0A43-462C-A4B9-7AB8B71E24E3}"/>
            </a:ext>
          </a:extLst>
        </xdr:cNvPr>
        <xdr:cNvCxnSpPr/>
      </xdr:nvCxnSpPr>
      <xdr:spPr>
        <a:xfrm>
          <a:off x="3797300" y="184344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33564</xdr:rowOff>
    </xdr:from>
    <xdr:to>
      <xdr:col>15</xdr:col>
      <xdr:colOff>101600</xdr:colOff>
      <xdr:row>107</xdr:row>
      <xdr:rowOff>135164</xdr:rowOff>
    </xdr:to>
    <xdr:sp macro="" textlink="">
      <xdr:nvSpPr>
        <xdr:cNvPr id="326" name="楕円 325">
          <a:extLst>
            <a:ext uri="{FF2B5EF4-FFF2-40B4-BE49-F238E27FC236}">
              <a16:creationId xmlns="" xmlns:a16="http://schemas.microsoft.com/office/drawing/2014/main" id="{6940426E-FCDD-4126-9C04-ED485484DC8A}"/>
            </a:ext>
          </a:extLst>
        </xdr:cNvPr>
        <xdr:cNvSpPr/>
      </xdr:nvSpPr>
      <xdr:spPr>
        <a:xfrm>
          <a:off x="2857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84364</xdr:rowOff>
    </xdr:from>
    <xdr:to>
      <xdr:col>19</xdr:col>
      <xdr:colOff>177800</xdr:colOff>
      <xdr:row>107</xdr:row>
      <xdr:rowOff>89263</xdr:rowOff>
    </xdr:to>
    <xdr:cxnSp macro="">
      <xdr:nvCxnSpPr>
        <xdr:cNvPr id="327" name="直線コネクタ 326">
          <a:extLst>
            <a:ext uri="{FF2B5EF4-FFF2-40B4-BE49-F238E27FC236}">
              <a16:creationId xmlns="" xmlns:a16="http://schemas.microsoft.com/office/drawing/2014/main" id="{2CCCD8DC-FB01-4715-A637-5897F75DDA68}"/>
            </a:ext>
          </a:extLst>
        </xdr:cNvPr>
        <xdr:cNvCxnSpPr/>
      </xdr:nvCxnSpPr>
      <xdr:spPr>
        <a:xfrm>
          <a:off x="2908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35198</xdr:rowOff>
    </xdr:from>
    <xdr:to>
      <xdr:col>10</xdr:col>
      <xdr:colOff>165100</xdr:colOff>
      <xdr:row>107</xdr:row>
      <xdr:rowOff>136798</xdr:rowOff>
    </xdr:to>
    <xdr:sp macro="" textlink="">
      <xdr:nvSpPr>
        <xdr:cNvPr id="328" name="楕円 327">
          <a:extLst>
            <a:ext uri="{FF2B5EF4-FFF2-40B4-BE49-F238E27FC236}">
              <a16:creationId xmlns="" xmlns:a16="http://schemas.microsoft.com/office/drawing/2014/main" id="{216CCB16-F321-42AA-B787-17B0CAD54B3E}"/>
            </a:ext>
          </a:extLst>
        </xdr:cNvPr>
        <xdr:cNvSpPr/>
      </xdr:nvSpPr>
      <xdr:spPr>
        <a:xfrm>
          <a:off x="1968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84364</xdr:rowOff>
    </xdr:from>
    <xdr:to>
      <xdr:col>15</xdr:col>
      <xdr:colOff>50800</xdr:colOff>
      <xdr:row>107</xdr:row>
      <xdr:rowOff>85998</xdr:rowOff>
    </xdr:to>
    <xdr:cxnSp macro="">
      <xdr:nvCxnSpPr>
        <xdr:cNvPr id="329" name="直線コネクタ 328">
          <a:extLst>
            <a:ext uri="{FF2B5EF4-FFF2-40B4-BE49-F238E27FC236}">
              <a16:creationId xmlns="" xmlns:a16="http://schemas.microsoft.com/office/drawing/2014/main" id="{409AB2C6-DE8F-4EF0-BE6A-BF9ACB7C5EA4}"/>
            </a:ext>
          </a:extLst>
        </xdr:cNvPr>
        <xdr:cNvCxnSpPr/>
      </xdr:nvCxnSpPr>
      <xdr:spPr>
        <a:xfrm flipV="1">
          <a:off x="2019300" y="184295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9071</xdr:rowOff>
    </xdr:from>
    <xdr:to>
      <xdr:col>6</xdr:col>
      <xdr:colOff>38100</xdr:colOff>
      <xdr:row>107</xdr:row>
      <xdr:rowOff>110671</xdr:rowOff>
    </xdr:to>
    <xdr:sp macro="" textlink="">
      <xdr:nvSpPr>
        <xdr:cNvPr id="330" name="楕円 329">
          <a:extLst>
            <a:ext uri="{FF2B5EF4-FFF2-40B4-BE49-F238E27FC236}">
              <a16:creationId xmlns="" xmlns:a16="http://schemas.microsoft.com/office/drawing/2014/main" id="{5F227EF9-0C50-41E4-9276-4EA698EFE3D1}"/>
            </a:ext>
          </a:extLst>
        </xdr:cNvPr>
        <xdr:cNvSpPr/>
      </xdr:nvSpPr>
      <xdr:spPr>
        <a:xfrm>
          <a:off x="1079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59871</xdr:rowOff>
    </xdr:from>
    <xdr:to>
      <xdr:col>10</xdr:col>
      <xdr:colOff>114300</xdr:colOff>
      <xdr:row>107</xdr:row>
      <xdr:rowOff>85998</xdr:rowOff>
    </xdr:to>
    <xdr:cxnSp macro="">
      <xdr:nvCxnSpPr>
        <xdr:cNvPr id="331" name="直線コネクタ 330">
          <a:extLst>
            <a:ext uri="{FF2B5EF4-FFF2-40B4-BE49-F238E27FC236}">
              <a16:creationId xmlns="" xmlns:a16="http://schemas.microsoft.com/office/drawing/2014/main" id="{1B6FCB32-C453-4A9B-93DA-157E88A84DB5}"/>
            </a:ext>
          </a:extLst>
        </xdr:cNvPr>
        <xdr:cNvCxnSpPr/>
      </xdr:nvCxnSpPr>
      <xdr:spPr>
        <a:xfrm>
          <a:off x="1130300" y="184050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2" name="n_1aveValue【市民会館】&#10;有形固定資産減価償却率">
          <a:extLst>
            <a:ext uri="{FF2B5EF4-FFF2-40B4-BE49-F238E27FC236}">
              <a16:creationId xmlns="" xmlns:a16="http://schemas.microsoft.com/office/drawing/2014/main" id="{8C03B21D-25E5-4A58-B3C7-3C979EB6C9B4}"/>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3" name="n_2aveValue【市民会館】&#10;有形固定資産減価償却率">
          <a:extLst>
            <a:ext uri="{FF2B5EF4-FFF2-40B4-BE49-F238E27FC236}">
              <a16:creationId xmlns="" xmlns:a16="http://schemas.microsoft.com/office/drawing/2014/main" id="{1ABF177B-DFE3-4474-A811-30E936D14845}"/>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4" name="n_3aveValue【市民会館】&#10;有形固定資産減価償却率">
          <a:extLst>
            <a:ext uri="{FF2B5EF4-FFF2-40B4-BE49-F238E27FC236}">
              <a16:creationId xmlns="" xmlns:a16="http://schemas.microsoft.com/office/drawing/2014/main" id="{CD3BAE87-8D81-4B03-BFB6-2A76CFD3B574}"/>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5" name="n_4aveValue【市民会館】&#10;有形固定資産減価償却率">
          <a:extLst>
            <a:ext uri="{FF2B5EF4-FFF2-40B4-BE49-F238E27FC236}">
              <a16:creationId xmlns="" xmlns:a16="http://schemas.microsoft.com/office/drawing/2014/main" id="{4CE7D7EE-BE77-4D49-9D81-FAD1E67AE7E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131190</xdr:rowOff>
    </xdr:from>
    <xdr:ext cx="405111" cy="259045"/>
    <xdr:sp macro="" textlink="">
      <xdr:nvSpPr>
        <xdr:cNvPr id="336" name="n_1mainValue【市民会館】&#10;有形固定資産減価償却率">
          <a:extLst>
            <a:ext uri="{FF2B5EF4-FFF2-40B4-BE49-F238E27FC236}">
              <a16:creationId xmlns="" xmlns:a16="http://schemas.microsoft.com/office/drawing/2014/main" id="{F706EA51-C3C9-4A73-8AFC-90E08237DFC3}"/>
            </a:ext>
          </a:extLst>
        </xdr:cNvPr>
        <xdr:cNvSpPr txBox="1"/>
      </xdr:nvSpPr>
      <xdr:spPr>
        <a:xfrm>
          <a:off x="3582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126291</xdr:rowOff>
    </xdr:from>
    <xdr:ext cx="405111" cy="259045"/>
    <xdr:sp macro="" textlink="">
      <xdr:nvSpPr>
        <xdr:cNvPr id="337" name="n_2mainValue【市民会館】&#10;有形固定資産減価償却率">
          <a:extLst>
            <a:ext uri="{FF2B5EF4-FFF2-40B4-BE49-F238E27FC236}">
              <a16:creationId xmlns="" xmlns:a16="http://schemas.microsoft.com/office/drawing/2014/main" id="{DE6E2B87-E022-4F2D-B982-3F0160F7EBE7}"/>
            </a:ext>
          </a:extLst>
        </xdr:cNvPr>
        <xdr:cNvSpPr txBox="1"/>
      </xdr:nvSpPr>
      <xdr:spPr>
        <a:xfrm>
          <a:off x="2705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127925</xdr:rowOff>
    </xdr:from>
    <xdr:ext cx="405111" cy="259045"/>
    <xdr:sp macro="" textlink="">
      <xdr:nvSpPr>
        <xdr:cNvPr id="338" name="n_3mainValue【市民会館】&#10;有形固定資産減価償却率">
          <a:extLst>
            <a:ext uri="{FF2B5EF4-FFF2-40B4-BE49-F238E27FC236}">
              <a16:creationId xmlns="" xmlns:a16="http://schemas.microsoft.com/office/drawing/2014/main" id="{5409F53B-157E-427E-8E2B-926FD449739F}"/>
            </a:ext>
          </a:extLst>
        </xdr:cNvPr>
        <xdr:cNvSpPr txBox="1"/>
      </xdr:nvSpPr>
      <xdr:spPr>
        <a:xfrm>
          <a:off x="1816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101798</xdr:rowOff>
    </xdr:from>
    <xdr:ext cx="405111" cy="259045"/>
    <xdr:sp macro="" textlink="">
      <xdr:nvSpPr>
        <xdr:cNvPr id="339" name="n_4mainValue【市民会館】&#10;有形固定資産減価償却率">
          <a:extLst>
            <a:ext uri="{FF2B5EF4-FFF2-40B4-BE49-F238E27FC236}">
              <a16:creationId xmlns="" xmlns:a16="http://schemas.microsoft.com/office/drawing/2014/main" id="{55AA4FCB-7271-4150-ADDF-F9FE6DF55A3F}"/>
            </a:ext>
          </a:extLst>
        </xdr:cNvPr>
        <xdr:cNvSpPr txBox="1"/>
      </xdr:nvSpPr>
      <xdr:spPr>
        <a:xfrm>
          <a:off x="927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 xmlns:a16="http://schemas.microsoft.com/office/drawing/2014/main" id="{389C2FCB-54FF-443E-B3DB-DE1FA4E7B9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 xmlns:a16="http://schemas.microsoft.com/office/drawing/2014/main" id="{B407286B-39EC-4A83-B002-0A04E5D0D2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 xmlns:a16="http://schemas.microsoft.com/office/drawing/2014/main" id="{B7700363-7039-4697-99F4-DB189BEF8C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 xmlns:a16="http://schemas.microsoft.com/office/drawing/2014/main" id="{8BA26EBD-DBE2-4399-91D5-1D3A3C5684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 xmlns:a16="http://schemas.microsoft.com/office/drawing/2014/main" id="{09174688-8EBD-4B7D-94FA-70DDB05158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 xmlns:a16="http://schemas.microsoft.com/office/drawing/2014/main" id="{83487C8B-20B7-4CEA-9C21-B88D5C3D62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 xmlns:a16="http://schemas.microsoft.com/office/drawing/2014/main" id="{166A5DAA-4F9C-4326-AA52-F14924C6EB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 xmlns:a16="http://schemas.microsoft.com/office/drawing/2014/main" id="{F98B4D8E-6122-4FB3-B320-A10A4CF850B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 xmlns:a16="http://schemas.microsoft.com/office/drawing/2014/main" id="{92FFD1E7-31C9-4EA3-BA38-6E90B5854CB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 xmlns:a16="http://schemas.microsoft.com/office/drawing/2014/main" id="{7838AFEE-51D0-4E46-A8C9-B1D1623DBC9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 xmlns:a16="http://schemas.microsoft.com/office/drawing/2014/main" id="{A65CC155-4D63-4C51-9719-D30A45F951A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 xmlns:a16="http://schemas.microsoft.com/office/drawing/2014/main" id="{015140DF-504A-443F-A9C9-1EA98A6A4C8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 xmlns:a16="http://schemas.microsoft.com/office/drawing/2014/main" id="{5C516BDE-3C80-41F8-BF54-7F58F4D73B4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 xmlns:a16="http://schemas.microsoft.com/office/drawing/2014/main" id="{68E3F6DE-81C7-4F2E-B8E6-54FCCA1464B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 xmlns:a16="http://schemas.microsoft.com/office/drawing/2014/main" id="{FBA34C6F-BD3E-4253-B78E-46840A9E92C6}"/>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 xmlns:a16="http://schemas.microsoft.com/office/drawing/2014/main" id="{9254D95E-CA03-4DAA-B10A-9575D553017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 xmlns:a16="http://schemas.microsoft.com/office/drawing/2014/main" id="{FBF65703-2A7C-42BF-8492-1E270809AF5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 xmlns:a16="http://schemas.microsoft.com/office/drawing/2014/main" id="{DBE12850-393A-461C-85FB-231837E2B38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 xmlns:a16="http://schemas.microsoft.com/office/drawing/2014/main" id="{66D97096-56A0-48E6-9AF5-AE032F15C97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 xmlns:a16="http://schemas.microsoft.com/office/drawing/2014/main" id="{1A650DC4-C841-4EFE-B9EB-5B41F4F5552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 xmlns:a16="http://schemas.microsoft.com/office/drawing/2014/main" id="{B7502C70-58EB-4CA5-A620-36F145AD973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a:extLst>
            <a:ext uri="{FF2B5EF4-FFF2-40B4-BE49-F238E27FC236}">
              <a16:creationId xmlns="" xmlns:a16="http://schemas.microsoft.com/office/drawing/2014/main" id="{80B96A04-EA41-470F-B8CD-5EDA288FDAA1}"/>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a:extLst>
            <a:ext uri="{FF2B5EF4-FFF2-40B4-BE49-F238E27FC236}">
              <a16:creationId xmlns="" xmlns:a16="http://schemas.microsoft.com/office/drawing/2014/main" id="{B72FF96D-898A-41D7-B5B0-77A9C8BCF8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a:extLst>
            <a:ext uri="{FF2B5EF4-FFF2-40B4-BE49-F238E27FC236}">
              <a16:creationId xmlns="" xmlns:a16="http://schemas.microsoft.com/office/drawing/2014/main" id="{C9AAF617-2551-499C-A039-CFB4B8A5A81C}"/>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a:extLst>
            <a:ext uri="{FF2B5EF4-FFF2-40B4-BE49-F238E27FC236}">
              <a16:creationId xmlns="" xmlns:a16="http://schemas.microsoft.com/office/drawing/2014/main" id="{7E3C3175-0B17-4B92-90FC-4F53A4CE4CB6}"/>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a:extLst>
            <a:ext uri="{FF2B5EF4-FFF2-40B4-BE49-F238E27FC236}">
              <a16:creationId xmlns="" xmlns:a16="http://schemas.microsoft.com/office/drawing/2014/main" id="{5EB59089-A197-4D5B-849B-87F34B1790A2}"/>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6" name="【市民会館】&#10;一人当たり面積平均値テキスト">
          <a:extLst>
            <a:ext uri="{FF2B5EF4-FFF2-40B4-BE49-F238E27FC236}">
              <a16:creationId xmlns="" xmlns:a16="http://schemas.microsoft.com/office/drawing/2014/main" id="{8ADBBAE8-3979-4467-862A-CC3E33F26BE5}"/>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a:extLst>
            <a:ext uri="{FF2B5EF4-FFF2-40B4-BE49-F238E27FC236}">
              <a16:creationId xmlns="" xmlns:a16="http://schemas.microsoft.com/office/drawing/2014/main" id="{F0A22479-8241-4A21-B137-7393A0D6BD44}"/>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a:extLst>
            <a:ext uri="{FF2B5EF4-FFF2-40B4-BE49-F238E27FC236}">
              <a16:creationId xmlns="" xmlns:a16="http://schemas.microsoft.com/office/drawing/2014/main" id="{BC5DE8CF-D45B-4544-99C5-E3516749F75E}"/>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a:extLst>
            <a:ext uri="{FF2B5EF4-FFF2-40B4-BE49-F238E27FC236}">
              <a16:creationId xmlns="" xmlns:a16="http://schemas.microsoft.com/office/drawing/2014/main" id="{CD1A7B14-B761-4B0A-8AE5-3FDAAF5B42E7}"/>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a:extLst>
            <a:ext uri="{FF2B5EF4-FFF2-40B4-BE49-F238E27FC236}">
              <a16:creationId xmlns="" xmlns:a16="http://schemas.microsoft.com/office/drawing/2014/main" id="{954C0477-7944-4000-9C6F-1B10A9B9B48E}"/>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a:extLst>
            <a:ext uri="{FF2B5EF4-FFF2-40B4-BE49-F238E27FC236}">
              <a16:creationId xmlns="" xmlns:a16="http://schemas.microsoft.com/office/drawing/2014/main" id="{7707DB0D-5C7C-412B-AD71-F28724ED8D6E}"/>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 xmlns:a16="http://schemas.microsoft.com/office/drawing/2014/main" id="{507C4B5D-42D0-4127-B586-9250D5F054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 xmlns:a16="http://schemas.microsoft.com/office/drawing/2014/main" id="{42352C32-5057-4D0E-A43C-07C5EE56B28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 xmlns:a16="http://schemas.microsoft.com/office/drawing/2014/main" id="{84DA7E64-D88A-4883-BD55-CBB0911A3B5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 xmlns:a16="http://schemas.microsoft.com/office/drawing/2014/main" id="{60832846-6CEB-4EFD-AA2D-E5A60A4F3BC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 xmlns:a16="http://schemas.microsoft.com/office/drawing/2014/main" id="{2D33BE9A-34D4-4C82-9DE0-BE0723431A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7113</xdr:rowOff>
    </xdr:from>
    <xdr:to>
      <xdr:col>55</xdr:col>
      <xdr:colOff>50800</xdr:colOff>
      <xdr:row>103</xdr:row>
      <xdr:rowOff>108713</xdr:rowOff>
    </xdr:to>
    <xdr:sp macro="" textlink="">
      <xdr:nvSpPr>
        <xdr:cNvPr id="377" name="楕円 376">
          <a:extLst>
            <a:ext uri="{FF2B5EF4-FFF2-40B4-BE49-F238E27FC236}">
              <a16:creationId xmlns="" xmlns:a16="http://schemas.microsoft.com/office/drawing/2014/main" id="{DA0BC2D7-C0DC-43ED-88C0-B43DAE57DEF3}"/>
            </a:ext>
          </a:extLst>
        </xdr:cNvPr>
        <xdr:cNvSpPr/>
      </xdr:nvSpPr>
      <xdr:spPr>
        <a:xfrm>
          <a:off x="10426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29990</xdr:rowOff>
    </xdr:from>
    <xdr:ext cx="469744" cy="259045"/>
    <xdr:sp macro="" textlink="">
      <xdr:nvSpPr>
        <xdr:cNvPr id="378" name="【市民会館】&#10;一人当たり面積該当値テキスト">
          <a:extLst>
            <a:ext uri="{FF2B5EF4-FFF2-40B4-BE49-F238E27FC236}">
              <a16:creationId xmlns="" xmlns:a16="http://schemas.microsoft.com/office/drawing/2014/main" id="{A6A09B69-1C27-4AD3-A1EF-F9DB8E9735D2}"/>
            </a:ext>
          </a:extLst>
        </xdr:cNvPr>
        <xdr:cNvSpPr txBox="1"/>
      </xdr:nvSpPr>
      <xdr:spPr>
        <a:xfrm>
          <a:off x="10515600" y="175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18542</xdr:rowOff>
    </xdr:from>
    <xdr:to>
      <xdr:col>50</xdr:col>
      <xdr:colOff>165100</xdr:colOff>
      <xdr:row>103</xdr:row>
      <xdr:rowOff>120142</xdr:rowOff>
    </xdr:to>
    <xdr:sp macro="" textlink="">
      <xdr:nvSpPr>
        <xdr:cNvPr id="379" name="楕円 378">
          <a:extLst>
            <a:ext uri="{FF2B5EF4-FFF2-40B4-BE49-F238E27FC236}">
              <a16:creationId xmlns="" xmlns:a16="http://schemas.microsoft.com/office/drawing/2014/main" id="{FDD908DE-D377-43F5-9A6B-650E3D0AC007}"/>
            </a:ext>
          </a:extLst>
        </xdr:cNvPr>
        <xdr:cNvSpPr/>
      </xdr:nvSpPr>
      <xdr:spPr>
        <a:xfrm>
          <a:off x="9588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57913</xdr:rowOff>
    </xdr:from>
    <xdr:to>
      <xdr:col>55</xdr:col>
      <xdr:colOff>0</xdr:colOff>
      <xdr:row>103</xdr:row>
      <xdr:rowOff>69342</xdr:rowOff>
    </xdr:to>
    <xdr:cxnSp macro="">
      <xdr:nvCxnSpPr>
        <xdr:cNvPr id="380" name="直線コネクタ 379">
          <a:extLst>
            <a:ext uri="{FF2B5EF4-FFF2-40B4-BE49-F238E27FC236}">
              <a16:creationId xmlns="" xmlns:a16="http://schemas.microsoft.com/office/drawing/2014/main" id="{1640DEF2-3C40-4586-B699-774FADDD774C}"/>
            </a:ext>
          </a:extLst>
        </xdr:cNvPr>
        <xdr:cNvCxnSpPr/>
      </xdr:nvCxnSpPr>
      <xdr:spPr>
        <a:xfrm flipV="1">
          <a:off x="9639300" y="1771726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32258</xdr:rowOff>
    </xdr:from>
    <xdr:to>
      <xdr:col>46</xdr:col>
      <xdr:colOff>38100</xdr:colOff>
      <xdr:row>103</xdr:row>
      <xdr:rowOff>133858</xdr:rowOff>
    </xdr:to>
    <xdr:sp macro="" textlink="">
      <xdr:nvSpPr>
        <xdr:cNvPr id="381" name="楕円 380">
          <a:extLst>
            <a:ext uri="{FF2B5EF4-FFF2-40B4-BE49-F238E27FC236}">
              <a16:creationId xmlns="" xmlns:a16="http://schemas.microsoft.com/office/drawing/2014/main" id="{53917E89-155D-4201-93CF-96963A1CF234}"/>
            </a:ext>
          </a:extLst>
        </xdr:cNvPr>
        <xdr:cNvSpPr/>
      </xdr:nvSpPr>
      <xdr:spPr>
        <a:xfrm>
          <a:off x="8699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69342</xdr:rowOff>
    </xdr:from>
    <xdr:to>
      <xdr:col>50</xdr:col>
      <xdr:colOff>114300</xdr:colOff>
      <xdr:row>103</xdr:row>
      <xdr:rowOff>83058</xdr:rowOff>
    </xdr:to>
    <xdr:cxnSp macro="">
      <xdr:nvCxnSpPr>
        <xdr:cNvPr id="382" name="直線コネクタ 381">
          <a:extLst>
            <a:ext uri="{FF2B5EF4-FFF2-40B4-BE49-F238E27FC236}">
              <a16:creationId xmlns="" xmlns:a16="http://schemas.microsoft.com/office/drawing/2014/main" id="{FE1E40DE-FA86-431C-943A-A32D2DA5C089}"/>
            </a:ext>
          </a:extLst>
        </xdr:cNvPr>
        <xdr:cNvCxnSpPr/>
      </xdr:nvCxnSpPr>
      <xdr:spPr>
        <a:xfrm flipV="1">
          <a:off x="8750300" y="177286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41402</xdr:rowOff>
    </xdr:from>
    <xdr:to>
      <xdr:col>41</xdr:col>
      <xdr:colOff>101600</xdr:colOff>
      <xdr:row>103</xdr:row>
      <xdr:rowOff>143002</xdr:rowOff>
    </xdr:to>
    <xdr:sp macro="" textlink="">
      <xdr:nvSpPr>
        <xdr:cNvPr id="383" name="楕円 382">
          <a:extLst>
            <a:ext uri="{FF2B5EF4-FFF2-40B4-BE49-F238E27FC236}">
              <a16:creationId xmlns="" xmlns:a16="http://schemas.microsoft.com/office/drawing/2014/main" id="{9E76753F-B36C-467D-A394-94777D24D35C}"/>
            </a:ext>
          </a:extLst>
        </xdr:cNvPr>
        <xdr:cNvSpPr/>
      </xdr:nvSpPr>
      <xdr:spPr>
        <a:xfrm>
          <a:off x="7810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83058</xdr:rowOff>
    </xdr:from>
    <xdr:to>
      <xdr:col>45</xdr:col>
      <xdr:colOff>177800</xdr:colOff>
      <xdr:row>103</xdr:row>
      <xdr:rowOff>92202</xdr:rowOff>
    </xdr:to>
    <xdr:cxnSp macro="">
      <xdr:nvCxnSpPr>
        <xdr:cNvPr id="384" name="直線コネクタ 383">
          <a:extLst>
            <a:ext uri="{FF2B5EF4-FFF2-40B4-BE49-F238E27FC236}">
              <a16:creationId xmlns="" xmlns:a16="http://schemas.microsoft.com/office/drawing/2014/main" id="{5F85FB44-5ACD-467B-A50B-ABD1A24C481A}"/>
            </a:ext>
          </a:extLst>
        </xdr:cNvPr>
        <xdr:cNvCxnSpPr/>
      </xdr:nvCxnSpPr>
      <xdr:spPr>
        <a:xfrm flipV="1">
          <a:off x="7861300" y="17742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48261</xdr:rowOff>
    </xdr:from>
    <xdr:to>
      <xdr:col>36</xdr:col>
      <xdr:colOff>165100</xdr:colOff>
      <xdr:row>103</xdr:row>
      <xdr:rowOff>149861</xdr:rowOff>
    </xdr:to>
    <xdr:sp macro="" textlink="">
      <xdr:nvSpPr>
        <xdr:cNvPr id="385" name="楕円 384">
          <a:extLst>
            <a:ext uri="{FF2B5EF4-FFF2-40B4-BE49-F238E27FC236}">
              <a16:creationId xmlns="" xmlns:a16="http://schemas.microsoft.com/office/drawing/2014/main" id="{A3E6C57A-1474-4638-A3FB-E9BA20DBA12E}"/>
            </a:ext>
          </a:extLst>
        </xdr:cNvPr>
        <xdr:cNvSpPr/>
      </xdr:nvSpPr>
      <xdr:spPr>
        <a:xfrm>
          <a:off x="692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92202</xdr:rowOff>
    </xdr:from>
    <xdr:to>
      <xdr:col>41</xdr:col>
      <xdr:colOff>50800</xdr:colOff>
      <xdr:row>103</xdr:row>
      <xdr:rowOff>99061</xdr:rowOff>
    </xdr:to>
    <xdr:cxnSp macro="">
      <xdr:nvCxnSpPr>
        <xdr:cNvPr id="386" name="直線コネクタ 385">
          <a:extLst>
            <a:ext uri="{FF2B5EF4-FFF2-40B4-BE49-F238E27FC236}">
              <a16:creationId xmlns="" xmlns:a16="http://schemas.microsoft.com/office/drawing/2014/main" id="{F63C91E5-7767-430F-8E24-2C3E499FEE0F}"/>
            </a:ext>
          </a:extLst>
        </xdr:cNvPr>
        <xdr:cNvCxnSpPr/>
      </xdr:nvCxnSpPr>
      <xdr:spPr>
        <a:xfrm flipV="1">
          <a:off x="6972300" y="177515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99840</xdr:rowOff>
    </xdr:from>
    <xdr:ext cx="469744" cy="259045"/>
    <xdr:sp macro="" textlink="">
      <xdr:nvSpPr>
        <xdr:cNvPr id="387" name="n_1aveValue【市民会館】&#10;一人当たり面積">
          <a:extLst>
            <a:ext uri="{FF2B5EF4-FFF2-40B4-BE49-F238E27FC236}">
              <a16:creationId xmlns="" xmlns:a16="http://schemas.microsoft.com/office/drawing/2014/main" id="{5D164151-414E-400B-97C1-846EE963420B}"/>
            </a:ext>
          </a:extLst>
        </xdr:cNvPr>
        <xdr:cNvSpPr txBox="1"/>
      </xdr:nvSpPr>
      <xdr:spPr>
        <a:xfrm>
          <a:off x="93917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108983</xdr:rowOff>
    </xdr:from>
    <xdr:ext cx="469744" cy="259045"/>
    <xdr:sp macro="" textlink="">
      <xdr:nvSpPr>
        <xdr:cNvPr id="388" name="n_2aveValue【市民会館】&#10;一人当たり面積">
          <a:extLst>
            <a:ext uri="{FF2B5EF4-FFF2-40B4-BE49-F238E27FC236}">
              <a16:creationId xmlns="" xmlns:a16="http://schemas.microsoft.com/office/drawing/2014/main" id="{CDA67827-6384-4BB0-A945-A54EA6F6C16D}"/>
            </a:ext>
          </a:extLst>
        </xdr:cNvPr>
        <xdr:cNvSpPr txBox="1"/>
      </xdr:nvSpPr>
      <xdr:spPr>
        <a:xfrm>
          <a:off x="8515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9" name="n_3aveValue【市民会館】&#10;一人当たり面積">
          <a:extLst>
            <a:ext uri="{FF2B5EF4-FFF2-40B4-BE49-F238E27FC236}">
              <a16:creationId xmlns="" xmlns:a16="http://schemas.microsoft.com/office/drawing/2014/main" id="{E0AE9DB5-467B-4414-9A38-4C04F358F175}"/>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124985</xdr:rowOff>
    </xdr:from>
    <xdr:ext cx="469744" cy="259045"/>
    <xdr:sp macro="" textlink="">
      <xdr:nvSpPr>
        <xdr:cNvPr id="390" name="n_4aveValue【市民会館】&#10;一人当たり面積">
          <a:extLst>
            <a:ext uri="{FF2B5EF4-FFF2-40B4-BE49-F238E27FC236}">
              <a16:creationId xmlns="" xmlns:a16="http://schemas.microsoft.com/office/drawing/2014/main" id="{77A31E79-A93A-47F9-B436-48D01FE1203D}"/>
            </a:ext>
          </a:extLst>
        </xdr:cNvPr>
        <xdr:cNvSpPr txBox="1"/>
      </xdr:nvSpPr>
      <xdr:spPr>
        <a:xfrm>
          <a:off x="6737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136669</xdr:rowOff>
    </xdr:from>
    <xdr:ext cx="469744" cy="259045"/>
    <xdr:sp macro="" textlink="">
      <xdr:nvSpPr>
        <xdr:cNvPr id="391" name="n_1mainValue【市民会館】&#10;一人当たり面積">
          <a:extLst>
            <a:ext uri="{FF2B5EF4-FFF2-40B4-BE49-F238E27FC236}">
              <a16:creationId xmlns="" xmlns:a16="http://schemas.microsoft.com/office/drawing/2014/main" id="{FC5CFC34-2D72-4D4F-981E-C0AE2110C43F}"/>
            </a:ext>
          </a:extLst>
        </xdr:cNvPr>
        <xdr:cNvSpPr txBox="1"/>
      </xdr:nvSpPr>
      <xdr:spPr>
        <a:xfrm>
          <a:off x="9391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150385</xdr:rowOff>
    </xdr:from>
    <xdr:ext cx="469744" cy="259045"/>
    <xdr:sp macro="" textlink="">
      <xdr:nvSpPr>
        <xdr:cNvPr id="392" name="n_2mainValue【市民会館】&#10;一人当たり面積">
          <a:extLst>
            <a:ext uri="{FF2B5EF4-FFF2-40B4-BE49-F238E27FC236}">
              <a16:creationId xmlns="" xmlns:a16="http://schemas.microsoft.com/office/drawing/2014/main" id="{95AB1F9F-0516-4497-B0E4-32C39F2FC706}"/>
            </a:ext>
          </a:extLst>
        </xdr:cNvPr>
        <xdr:cNvSpPr txBox="1"/>
      </xdr:nvSpPr>
      <xdr:spPr>
        <a:xfrm>
          <a:off x="8515427" y="1746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159529</xdr:rowOff>
    </xdr:from>
    <xdr:ext cx="469744" cy="259045"/>
    <xdr:sp macro="" textlink="">
      <xdr:nvSpPr>
        <xdr:cNvPr id="393" name="n_3mainValue【市民会館】&#10;一人当たり面積">
          <a:extLst>
            <a:ext uri="{FF2B5EF4-FFF2-40B4-BE49-F238E27FC236}">
              <a16:creationId xmlns="" xmlns:a16="http://schemas.microsoft.com/office/drawing/2014/main" id="{E6DB899B-3016-4B86-9F0B-E1FF713E17D9}"/>
            </a:ext>
          </a:extLst>
        </xdr:cNvPr>
        <xdr:cNvSpPr txBox="1"/>
      </xdr:nvSpPr>
      <xdr:spPr>
        <a:xfrm>
          <a:off x="76264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166388</xdr:rowOff>
    </xdr:from>
    <xdr:ext cx="469744" cy="259045"/>
    <xdr:sp macro="" textlink="">
      <xdr:nvSpPr>
        <xdr:cNvPr id="394" name="n_4mainValue【市民会館】&#10;一人当たり面積">
          <a:extLst>
            <a:ext uri="{FF2B5EF4-FFF2-40B4-BE49-F238E27FC236}">
              <a16:creationId xmlns="" xmlns:a16="http://schemas.microsoft.com/office/drawing/2014/main" id="{D379F133-F919-4431-8C24-9071AA673A75}"/>
            </a:ext>
          </a:extLst>
        </xdr:cNvPr>
        <xdr:cNvSpPr txBox="1"/>
      </xdr:nvSpPr>
      <xdr:spPr>
        <a:xfrm>
          <a:off x="6737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 xmlns:a16="http://schemas.microsoft.com/office/drawing/2014/main" id="{5B7E8400-6EB0-461B-A532-41DB6CB9C1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 xmlns:a16="http://schemas.microsoft.com/office/drawing/2014/main" id="{D0294392-D748-4E16-A4F2-47F4522DD2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 xmlns:a16="http://schemas.microsoft.com/office/drawing/2014/main" id="{D2D8A2A3-1828-4A78-AC55-0B8BD26FE1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 xmlns:a16="http://schemas.microsoft.com/office/drawing/2014/main" id="{F263EE34-1D1C-4FE2-8DDA-DDC4F53C3B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 xmlns:a16="http://schemas.microsoft.com/office/drawing/2014/main" id="{4FE9C340-08CE-4D56-B168-7D908E3418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 xmlns:a16="http://schemas.microsoft.com/office/drawing/2014/main" id="{0FB8F46F-454C-4FD8-80EE-9F9C3AEA38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 xmlns:a16="http://schemas.microsoft.com/office/drawing/2014/main" id="{CE35BA10-DC61-4780-8B94-B339249642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 xmlns:a16="http://schemas.microsoft.com/office/drawing/2014/main" id="{A3CD8391-BF0E-4B81-943A-3D33E50CC3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 xmlns:a16="http://schemas.microsoft.com/office/drawing/2014/main" id="{A170D42A-CF30-43DB-8A92-CFC430C0B3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 xmlns:a16="http://schemas.microsoft.com/office/drawing/2014/main" id="{45C3B97F-37D7-4B81-8E0C-BD824C03A3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 xmlns:a16="http://schemas.microsoft.com/office/drawing/2014/main" id="{9B2699A9-F3B4-4F32-847F-2FE618339E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 xmlns:a16="http://schemas.microsoft.com/office/drawing/2014/main" id="{BFE1DD97-9B38-4032-AFFB-4ABA4D902B6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 xmlns:a16="http://schemas.microsoft.com/office/drawing/2014/main" id="{527AB927-086E-432B-8087-546C28FAB3D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 xmlns:a16="http://schemas.microsoft.com/office/drawing/2014/main" id="{0B4BB3F4-FDDF-45E0-9A98-6969B7BA9FD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 xmlns:a16="http://schemas.microsoft.com/office/drawing/2014/main" id="{82D867E7-CCD8-405A-8D8C-660D420C60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 xmlns:a16="http://schemas.microsoft.com/office/drawing/2014/main" id="{09F23D6A-ABC7-48C9-865D-F066860BB7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 xmlns:a16="http://schemas.microsoft.com/office/drawing/2014/main" id="{C69DAF6B-27A3-4940-9F6D-DAABC9B230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 xmlns:a16="http://schemas.microsoft.com/office/drawing/2014/main" id="{6710A98C-873B-4E2C-B7C5-1144826F68A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 xmlns:a16="http://schemas.microsoft.com/office/drawing/2014/main" id="{B3FCE0F3-2009-4F6C-9A7F-E9F1E8E0A12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 xmlns:a16="http://schemas.microsoft.com/office/drawing/2014/main" id="{FDF7F871-D9ED-4F98-B226-38AFC6D4F28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 xmlns:a16="http://schemas.microsoft.com/office/drawing/2014/main" id="{74FE772A-298A-4E4B-A257-524C5C85166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 xmlns:a16="http://schemas.microsoft.com/office/drawing/2014/main" id="{13D4FA3D-0A64-499B-8A80-C1888E82B5F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 xmlns:a16="http://schemas.microsoft.com/office/drawing/2014/main" id="{6E9B3D69-65B8-4F70-A69B-28B819D40F5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 xmlns:a16="http://schemas.microsoft.com/office/drawing/2014/main" id="{1859216D-12CD-46DC-A175-07AE64CA39C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 xmlns:a16="http://schemas.microsoft.com/office/drawing/2014/main" id="{C7459471-7A07-48D6-BE3F-46A4EA8F5C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 xmlns:a16="http://schemas.microsoft.com/office/drawing/2014/main" id="{14752BBE-9636-4082-AC2B-6AE5E9B49BDA}"/>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 xmlns:a16="http://schemas.microsoft.com/office/drawing/2014/main" id="{B6CCE170-71C7-4A15-ACB1-878412661F3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 xmlns:a16="http://schemas.microsoft.com/office/drawing/2014/main" id="{CE0C532F-0705-48EF-889C-12662246C23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 xmlns:a16="http://schemas.microsoft.com/office/drawing/2014/main" id="{E2716ACC-007E-474C-A595-E1342D49EB6B}"/>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 xmlns:a16="http://schemas.microsoft.com/office/drawing/2014/main" id="{94B08628-49C6-4EB8-BBA7-B474256820C8}"/>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a:extLst>
            <a:ext uri="{FF2B5EF4-FFF2-40B4-BE49-F238E27FC236}">
              <a16:creationId xmlns="" xmlns:a16="http://schemas.microsoft.com/office/drawing/2014/main" id="{DD1D0182-75BA-474B-A365-D4412B49A457}"/>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 xmlns:a16="http://schemas.microsoft.com/office/drawing/2014/main" id="{5A608CAE-72C2-480F-AF59-7A1A1833FCE9}"/>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 xmlns:a16="http://schemas.microsoft.com/office/drawing/2014/main" id="{0137B523-8AC4-4D30-AB0B-7BC2106CB814}"/>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 xmlns:a16="http://schemas.microsoft.com/office/drawing/2014/main" id="{60928B14-50A8-45A1-9888-A275F38E279D}"/>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 xmlns:a16="http://schemas.microsoft.com/office/drawing/2014/main" id="{0BF5CC3F-8B38-4699-9BB7-C6D1A0362931}"/>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 xmlns:a16="http://schemas.microsoft.com/office/drawing/2014/main" id="{7B91B524-0625-47F8-A2CD-EEF31A6A748C}"/>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E348EE57-C721-4AF1-BE1E-39E5E977BA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550816C5-0124-4762-9151-1E72A4BE18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9976B8A4-4875-4BDA-9C02-9C1C8E503A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CCD93BAB-3764-4FBB-9D2B-24D6FCA88E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 xmlns:a16="http://schemas.microsoft.com/office/drawing/2014/main" id="{0D19102E-A6C6-429C-B841-F4A358DC41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79284</xdr:rowOff>
    </xdr:from>
    <xdr:to>
      <xdr:col>85</xdr:col>
      <xdr:colOff>177800</xdr:colOff>
      <xdr:row>35</xdr:row>
      <xdr:rowOff>9434</xdr:rowOff>
    </xdr:to>
    <xdr:sp macro="" textlink="">
      <xdr:nvSpPr>
        <xdr:cNvPr id="436" name="楕円 435">
          <a:extLst>
            <a:ext uri="{FF2B5EF4-FFF2-40B4-BE49-F238E27FC236}">
              <a16:creationId xmlns="" xmlns:a16="http://schemas.microsoft.com/office/drawing/2014/main" id="{8FCB9F54-26B4-43D5-8CA6-1C2E6DF3E5FF}"/>
            </a:ext>
          </a:extLst>
        </xdr:cNvPr>
        <xdr:cNvSpPr/>
      </xdr:nvSpPr>
      <xdr:spPr>
        <a:xfrm>
          <a:off x="162687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165661</xdr:rowOff>
    </xdr:from>
    <xdr:ext cx="405111" cy="259045"/>
    <xdr:sp macro="" textlink="">
      <xdr:nvSpPr>
        <xdr:cNvPr id="437" name="【一般廃棄物処理施設】&#10;有形固定資産減価償却率該当値テキスト">
          <a:extLst>
            <a:ext uri="{FF2B5EF4-FFF2-40B4-BE49-F238E27FC236}">
              <a16:creationId xmlns="" xmlns:a16="http://schemas.microsoft.com/office/drawing/2014/main" id="{C4288ACC-CA3E-4C6B-86FB-5395C2FBA192}"/>
            </a:ext>
          </a:extLst>
        </xdr:cNvPr>
        <xdr:cNvSpPr txBox="1"/>
      </xdr:nvSpPr>
      <xdr:spPr>
        <a:xfrm>
          <a:off x="16357600" y="5823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55353</xdr:rowOff>
    </xdr:from>
    <xdr:ext cx="405111" cy="259045"/>
    <xdr:sp macro="" textlink="">
      <xdr:nvSpPr>
        <xdr:cNvPr id="438" name="n_1aveValue【一般廃棄物処理施設】&#10;有形固定資産減価償却率">
          <a:extLst>
            <a:ext uri="{FF2B5EF4-FFF2-40B4-BE49-F238E27FC236}">
              <a16:creationId xmlns="" xmlns:a16="http://schemas.microsoft.com/office/drawing/2014/main" id="{192CD97C-97EC-4CA8-BEE0-BA40D5D0ACD4}"/>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39" name="n_2aveValue【一般廃棄物処理施設】&#10;有形固定資産減価償却率">
          <a:extLst>
            <a:ext uri="{FF2B5EF4-FFF2-40B4-BE49-F238E27FC236}">
              <a16:creationId xmlns="" xmlns:a16="http://schemas.microsoft.com/office/drawing/2014/main" id="{97493AA4-F021-4FF2-817C-00FD0AF9E83C}"/>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0" name="n_3aveValue【一般廃棄物処理施設】&#10;有形固定資産減価償却率">
          <a:extLst>
            <a:ext uri="{FF2B5EF4-FFF2-40B4-BE49-F238E27FC236}">
              <a16:creationId xmlns="" xmlns:a16="http://schemas.microsoft.com/office/drawing/2014/main" id="{3E9428FF-A0DC-4BC0-917C-21E647A9F2D5}"/>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1" name="n_4aveValue【一般廃棄物処理施設】&#10;有形固定資産減価償却率">
          <a:extLst>
            <a:ext uri="{FF2B5EF4-FFF2-40B4-BE49-F238E27FC236}">
              <a16:creationId xmlns="" xmlns:a16="http://schemas.microsoft.com/office/drawing/2014/main" id="{0A1EB409-8B3B-4293-875F-35B7A6216E77}"/>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 xmlns:a16="http://schemas.microsoft.com/office/drawing/2014/main" id="{48188352-8CE4-4643-BA0F-FD8E8FD16B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 xmlns:a16="http://schemas.microsoft.com/office/drawing/2014/main" id="{2111A2DE-9C86-4B26-A191-DE79254EE3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 xmlns:a16="http://schemas.microsoft.com/office/drawing/2014/main" id="{B300EAD5-F80F-4646-AAE4-0F09B14D0F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 xmlns:a16="http://schemas.microsoft.com/office/drawing/2014/main" id="{742BFBD5-04C4-45DE-95AB-0A34A7A8E4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 xmlns:a16="http://schemas.microsoft.com/office/drawing/2014/main" id="{9D808DE9-F32B-4196-A3C8-1528B3CA9A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 xmlns:a16="http://schemas.microsoft.com/office/drawing/2014/main" id="{3D3E229A-4310-4100-B5CB-4C14A012E40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 xmlns:a16="http://schemas.microsoft.com/office/drawing/2014/main" id="{60E7D785-4B8D-4591-A8FA-ABCC424B3E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 xmlns:a16="http://schemas.microsoft.com/office/drawing/2014/main" id="{512DBD34-339E-40FB-9ADA-7AEE335CDFD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 xmlns:a16="http://schemas.microsoft.com/office/drawing/2014/main" id="{D7F46D1B-DEA5-4D2D-88D0-CFFEC7F23F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 xmlns:a16="http://schemas.microsoft.com/office/drawing/2014/main" id="{A3117F76-2BA1-4C18-BC80-92AC21B438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2" name="直線コネクタ 451">
          <a:extLst>
            <a:ext uri="{FF2B5EF4-FFF2-40B4-BE49-F238E27FC236}">
              <a16:creationId xmlns="" xmlns:a16="http://schemas.microsoft.com/office/drawing/2014/main" id="{B58C2162-5C28-475B-8AC5-021C115FC9D2}"/>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3" name="テキスト ボックス 452">
          <a:extLst>
            <a:ext uri="{FF2B5EF4-FFF2-40B4-BE49-F238E27FC236}">
              <a16:creationId xmlns="" xmlns:a16="http://schemas.microsoft.com/office/drawing/2014/main" id="{6FC2D31D-AF75-45C3-B0BD-AEB02068F8F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a:extLst>
            <a:ext uri="{FF2B5EF4-FFF2-40B4-BE49-F238E27FC236}">
              <a16:creationId xmlns="" xmlns:a16="http://schemas.microsoft.com/office/drawing/2014/main" id="{B602825B-5D13-4BD1-8F93-779DDCF781D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a:extLst>
            <a:ext uri="{FF2B5EF4-FFF2-40B4-BE49-F238E27FC236}">
              <a16:creationId xmlns="" xmlns:a16="http://schemas.microsoft.com/office/drawing/2014/main" id="{17C5F6E8-5DEE-480A-B582-A1BEDB9BE2A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6" name="直線コネクタ 455">
          <a:extLst>
            <a:ext uri="{FF2B5EF4-FFF2-40B4-BE49-F238E27FC236}">
              <a16:creationId xmlns="" xmlns:a16="http://schemas.microsoft.com/office/drawing/2014/main" id="{D5BECED6-5329-4C44-B596-B8A411B9E16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7" name="テキスト ボックス 456">
          <a:extLst>
            <a:ext uri="{FF2B5EF4-FFF2-40B4-BE49-F238E27FC236}">
              <a16:creationId xmlns="" xmlns:a16="http://schemas.microsoft.com/office/drawing/2014/main" id="{ED278F09-672F-4EA1-940A-86C8F9274964}"/>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a:extLst>
            <a:ext uri="{FF2B5EF4-FFF2-40B4-BE49-F238E27FC236}">
              <a16:creationId xmlns="" xmlns:a16="http://schemas.microsoft.com/office/drawing/2014/main" id="{AE3BB619-20D1-4EE9-87B7-E0619427FF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a:extLst>
            <a:ext uri="{FF2B5EF4-FFF2-40B4-BE49-F238E27FC236}">
              <a16:creationId xmlns="" xmlns:a16="http://schemas.microsoft.com/office/drawing/2014/main" id="{5E0CC29D-2197-4E5D-9F0A-53D9D8223D4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a:extLst>
            <a:ext uri="{FF2B5EF4-FFF2-40B4-BE49-F238E27FC236}">
              <a16:creationId xmlns="" xmlns:a16="http://schemas.microsoft.com/office/drawing/2014/main" id="{EC3CFAF4-48AD-4E37-AFA6-66D8A69031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61" name="直線コネクタ 460">
          <a:extLst>
            <a:ext uri="{FF2B5EF4-FFF2-40B4-BE49-F238E27FC236}">
              <a16:creationId xmlns="" xmlns:a16="http://schemas.microsoft.com/office/drawing/2014/main" id="{0106F7D6-AFF0-4D60-9A33-7BD992E399B1}"/>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2" name="【一般廃棄物処理施設】&#10;一人当たり有形固定資産（償却資産）額最小値テキスト">
          <a:extLst>
            <a:ext uri="{FF2B5EF4-FFF2-40B4-BE49-F238E27FC236}">
              <a16:creationId xmlns="" xmlns:a16="http://schemas.microsoft.com/office/drawing/2014/main" id="{0E6082C5-F6E1-4117-9866-98BD6CC74C87}"/>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3" name="直線コネクタ 462">
          <a:extLst>
            <a:ext uri="{FF2B5EF4-FFF2-40B4-BE49-F238E27FC236}">
              <a16:creationId xmlns="" xmlns:a16="http://schemas.microsoft.com/office/drawing/2014/main" id="{BC79E0E6-4B9F-45F3-B858-0E32D6137A5D}"/>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64" name="【一般廃棄物処理施設】&#10;一人当たり有形固定資産（償却資産）額最大値テキスト">
          <a:extLst>
            <a:ext uri="{FF2B5EF4-FFF2-40B4-BE49-F238E27FC236}">
              <a16:creationId xmlns="" xmlns:a16="http://schemas.microsoft.com/office/drawing/2014/main" id="{711A8939-99AA-43EF-BD1D-1C058F868341}"/>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65" name="直線コネクタ 464">
          <a:extLst>
            <a:ext uri="{FF2B5EF4-FFF2-40B4-BE49-F238E27FC236}">
              <a16:creationId xmlns="" xmlns:a16="http://schemas.microsoft.com/office/drawing/2014/main" id="{9504FA36-5839-488A-899A-B6F9CBFBDE0C}"/>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66" name="【一般廃棄物処理施設】&#10;一人当たり有形固定資産（償却資産）額平均値テキスト">
          <a:extLst>
            <a:ext uri="{FF2B5EF4-FFF2-40B4-BE49-F238E27FC236}">
              <a16:creationId xmlns="" xmlns:a16="http://schemas.microsoft.com/office/drawing/2014/main" id="{489375F3-4201-412D-B369-301D2833D90C}"/>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67" name="フローチャート: 判断 466">
          <a:extLst>
            <a:ext uri="{FF2B5EF4-FFF2-40B4-BE49-F238E27FC236}">
              <a16:creationId xmlns="" xmlns:a16="http://schemas.microsoft.com/office/drawing/2014/main" id="{E95BF4D7-1F8F-4236-89D7-92725B9244DF}"/>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68" name="フローチャート: 判断 467">
          <a:extLst>
            <a:ext uri="{FF2B5EF4-FFF2-40B4-BE49-F238E27FC236}">
              <a16:creationId xmlns="" xmlns:a16="http://schemas.microsoft.com/office/drawing/2014/main" id="{1EC63E40-7791-4542-A592-01EF91BB099A}"/>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69" name="フローチャート: 判断 468">
          <a:extLst>
            <a:ext uri="{FF2B5EF4-FFF2-40B4-BE49-F238E27FC236}">
              <a16:creationId xmlns="" xmlns:a16="http://schemas.microsoft.com/office/drawing/2014/main" id="{2FB6055E-568B-458C-ADE4-AB3A503A303E}"/>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70" name="フローチャート: 判断 469">
          <a:extLst>
            <a:ext uri="{FF2B5EF4-FFF2-40B4-BE49-F238E27FC236}">
              <a16:creationId xmlns="" xmlns:a16="http://schemas.microsoft.com/office/drawing/2014/main" id="{41EDF869-B84E-4FE2-9C69-05177A62269D}"/>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71" name="フローチャート: 判断 470">
          <a:extLst>
            <a:ext uri="{FF2B5EF4-FFF2-40B4-BE49-F238E27FC236}">
              <a16:creationId xmlns="" xmlns:a16="http://schemas.microsoft.com/office/drawing/2014/main" id="{64565A22-4E98-45C5-8192-E2BAE8DB356D}"/>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a:extLst>
            <a:ext uri="{FF2B5EF4-FFF2-40B4-BE49-F238E27FC236}">
              <a16:creationId xmlns="" xmlns:a16="http://schemas.microsoft.com/office/drawing/2014/main" id="{B9BE346D-E2B5-4B68-B5F9-53B4A992C3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a:extLst>
            <a:ext uri="{FF2B5EF4-FFF2-40B4-BE49-F238E27FC236}">
              <a16:creationId xmlns="" xmlns:a16="http://schemas.microsoft.com/office/drawing/2014/main" id="{D73C4E87-8F29-44EA-BCC6-DB5DB8BE7B7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a:extLst>
            <a:ext uri="{FF2B5EF4-FFF2-40B4-BE49-F238E27FC236}">
              <a16:creationId xmlns="" xmlns:a16="http://schemas.microsoft.com/office/drawing/2014/main" id="{AC2CF046-2D4B-40B7-9354-19CC0CDD07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a:extLst>
            <a:ext uri="{FF2B5EF4-FFF2-40B4-BE49-F238E27FC236}">
              <a16:creationId xmlns="" xmlns:a16="http://schemas.microsoft.com/office/drawing/2014/main" id="{28228ECB-6D8D-4FE4-805D-49AD5545EC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a:extLst>
            <a:ext uri="{FF2B5EF4-FFF2-40B4-BE49-F238E27FC236}">
              <a16:creationId xmlns="" xmlns:a16="http://schemas.microsoft.com/office/drawing/2014/main" id="{88CA84E9-2A8D-48BE-B82A-1BED8CC4D0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83882</xdr:rowOff>
    </xdr:from>
    <xdr:to>
      <xdr:col>116</xdr:col>
      <xdr:colOff>114300</xdr:colOff>
      <xdr:row>34</xdr:row>
      <xdr:rowOff>14032</xdr:rowOff>
    </xdr:to>
    <xdr:sp macro="" textlink="">
      <xdr:nvSpPr>
        <xdr:cNvPr id="477" name="楕円 476">
          <a:extLst>
            <a:ext uri="{FF2B5EF4-FFF2-40B4-BE49-F238E27FC236}">
              <a16:creationId xmlns="" xmlns:a16="http://schemas.microsoft.com/office/drawing/2014/main" id="{8E9EEE97-A655-4063-A6DD-4165CF99D16C}"/>
            </a:ext>
          </a:extLst>
        </xdr:cNvPr>
        <xdr:cNvSpPr/>
      </xdr:nvSpPr>
      <xdr:spPr>
        <a:xfrm>
          <a:off x="22110700" y="57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13872</xdr:rowOff>
    </xdr:from>
    <xdr:ext cx="599010" cy="259045"/>
    <xdr:sp macro="" textlink="">
      <xdr:nvSpPr>
        <xdr:cNvPr id="478" name="【一般廃棄物処理施設】&#10;一人当たり有形固定資産（償却資産）額該当値テキスト">
          <a:extLst>
            <a:ext uri="{FF2B5EF4-FFF2-40B4-BE49-F238E27FC236}">
              <a16:creationId xmlns="" xmlns:a16="http://schemas.microsoft.com/office/drawing/2014/main" id="{172A90E2-43E1-4A94-98A0-5D38611B67D5}"/>
            </a:ext>
          </a:extLst>
        </xdr:cNvPr>
        <xdr:cNvSpPr txBox="1"/>
      </xdr:nvSpPr>
      <xdr:spPr>
        <a:xfrm>
          <a:off x="22199600" y="567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11202</xdr:rowOff>
    </xdr:from>
    <xdr:ext cx="534377" cy="259045"/>
    <xdr:sp macro="" textlink="">
      <xdr:nvSpPr>
        <xdr:cNvPr id="479" name="n_1aveValue【一般廃棄物処理施設】&#10;一人当たり有形固定資産（償却資産）額">
          <a:extLst>
            <a:ext uri="{FF2B5EF4-FFF2-40B4-BE49-F238E27FC236}">
              <a16:creationId xmlns="" xmlns:a16="http://schemas.microsoft.com/office/drawing/2014/main" id="{F332665E-BD3E-402D-88A7-E9E4C1DABB64}"/>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80" name="n_2aveValue【一般廃棄物処理施設】&#10;一人当たり有形固定資産（償却資産）額">
          <a:extLst>
            <a:ext uri="{FF2B5EF4-FFF2-40B4-BE49-F238E27FC236}">
              <a16:creationId xmlns="" xmlns:a16="http://schemas.microsoft.com/office/drawing/2014/main" id="{B015BDD2-E203-4BDC-8B9A-47B45073BF56}"/>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81" name="n_3aveValue【一般廃棄物処理施設】&#10;一人当たり有形固定資産（償却資産）額">
          <a:extLst>
            <a:ext uri="{FF2B5EF4-FFF2-40B4-BE49-F238E27FC236}">
              <a16:creationId xmlns="" xmlns:a16="http://schemas.microsoft.com/office/drawing/2014/main" id="{C210134B-1926-4FE7-9149-C9FCD4A4BF2E}"/>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82" name="n_4aveValue【一般廃棄物処理施設】&#10;一人当たり有形固定資産（償却資産）額">
          <a:extLst>
            <a:ext uri="{FF2B5EF4-FFF2-40B4-BE49-F238E27FC236}">
              <a16:creationId xmlns="" xmlns:a16="http://schemas.microsoft.com/office/drawing/2014/main" id="{8B7FCD88-77B0-4C9B-BBAD-AD49DBFB5B65}"/>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 xmlns:a16="http://schemas.microsoft.com/office/drawing/2014/main" id="{08AFD177-21CD-4D15-8865-801C7C37B6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 xmlns:a16="http://schemas.microsoft.com/office/drawing/2014/main" id="{0589CC01-CD28-41FB-BADE-16A8807549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 xmlns:a16="http://schemas.microsoft.com/office/drawing/2014/main" id="{71A3C21D-A3E8-4C3D-AE11-529752309BB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 xmlns:a16="http://schemas.microsoft.com/office/drawing/2014/main" id="{F32795EE-E644-4A8D-8883-33E0885480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 xmlns:a16="http://schemas.microsoft.com/office/drawing/2014/main" id="{9F0BB7B2-5777-4580-B3F0-F6EB175B7B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 xmlns:a16="http://schemas.microsoft.com/office/drawing/2014/main" id="{7128AD42-7A2F-421C-8B6C-75A4AA0749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 xmlns:a16="http://schemas.microsoft.com/office/drawing/2014/main" id="{DE0988AD-6DA2-4A46-A3FF-CAFA82E816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 xmlns:a16="http://schemas.microsoft.com/office/drawing/2014/main" id="{C954E8F3-7B60-415D-BFE9-F3F72E93BCA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 xmlns:a16="http://schemas.microsoft.com/office/drawing/2014/main" id="{82022F92-D7A8-42C4-A34B-E8AEDB1D42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 xmlns:a16="http://schemas.microsoft.com/office/drawing/2014/main" id="{E92B2E80-6E5A-4680-A2FF-6BD9D52A0A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 xmlns:a16="http://schemas.microsoft.com/office/drawing/2014/main" id="{143FC509-6C75-4AB8-A74D-CA5BD6D4230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 xmlns:a16="http://schemas.microsoft.com/office/drawing/2014/main" id="{236F1570-A0B9-4EF7-B17C-62C8C5FD362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a:extLst>
            <a:ext uri="{FF2B5EF4-FFF2-40B4-BE49-F238E27FC236}">
              <a16:creationId xmlns="" xmlns:a16="http://schemas.microsoft.com/office/drawing/2014/main" id="{8C23CD20-573C-440C-AB9C-FEC07A3902A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 xmlns:a16="http://schemas.microsoft.com/office/drawing/2014/main" id="{6A4F4E4C-52CD-438C-9AAD-9C2514DB6D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 xmlns:a16="http://schemas.microsoft.com/office/drawing/2014/main" id="{AD017C5D-024C-4695-9151-339E6FAEA1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 xmlns:a16="http://schemas.microsoft.com/office/drawing/2014/main" id="{FF7DDB5E-907F-4132-8C03-0CFDA71FE4C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 xmlns:a16="http://schemas.microsoft.com/office/drawing/2014/main" id="{16B64EED-01E6-4290-8BFB-96C386068D4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 xmlns:a16="http://schemas.microsoft.com/office/drawing/2014/main" id="{E91BF89B-849F-42ED-9DE3-2EFFB4D2281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 xmlns:a16="http://schemas.microsoft.com/office/drawing/2014/main" id="{69C2EED5-878E-4EE1-93C1-35CF341BB9D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 xmlns:a16="http://schemas.microsoft.com/office/drawing/2014/main" id="{EA7E27CE-C165-44BC-B3A3-499944442FD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 xmlns:a16="http://schemas.microsoft.com/office/drawing/2014/main" id="{6086B92C-4EDC-493A-8DB0-F65B6BD6018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 xmlns:a16="http://schemas.microsoft.com/office/drawing/2014/main" id="{77A8C400-51B6-4D15-949E-27036C40722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a:extLst>
            <a:ext uri="{FF2B5EF4-FFF2-40B4-BE49-F238E27FC236}">
              <a16:creationId xmlns="" xmlns:a16="http://schemas.microsoft.com/office/drawing/2014/main" id="{60E97764-B6DD-4D5C-8F6A-A9C6B2C8D0C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 xmlns:a16="http://schemas.microsoft.com/office/drawing/2014/main" id="{647A7B08-6BB7-438A-8BAF-B614240361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a:extLst>
            <a:ext uri="{FF2B5EF4-FFF2-40B4-BE49-F238E27FC236}">
              <a16:creationId xmlns="" xmlns:a16="http://schemas.microsoft.com/office/drawing/2014/main" id="{B9ECBFA2-6FDB-493E-A1B0-6F16C18C9C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08" name="直線コネクタ 507">
          <a:extLst>
            <a:ext uri="{FF2B5EF4-FFF2-40B4-BE49-F238E27FC236}">
              <a16:creationId xmlns="" xmlns:a16="http://schemas.microsoft.com/office/drawing/2014/main" id="{CF870E28-4335-4F20-947D-59CD38059993}"/>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9" name="【保健センター・保健所】&#10;有形固定資産減価償却率最小値テキスト">
          <a:extLst>
            <a:ext uri="{FF2B5EF4-FFF2-40B4-BE49-F238E27FC236}">
              <a16:creationId xmlns="" xmlns:a16="http://schemas.microsoft.com/office/drawing/2014/main" id="{E7B5409C-46E9-4402-8DCE-A0980B457D68}"/>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0" name="直線コネクタ 509">
          <a:extLst>
            <a:ext uri="{FF2B5EF4-FFF2-40B4-BE49-F238E27FC236}">
              <a16:creationId xmlns="" xmlns:a16="http://schemas.microsoft.com/office/drawing/2014/main" id="{903AE833-A361-4999-85F8-008E9D7F1EE4}"/>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11" name="【保健センター・保健所】&#10;有形固定資産減価償却率最大値テキスト">
          <a:extLst>
            <a:ext uri="{FF2B5EF4-FFF2-40B4-BE49-F238E27FC236}">
              <a16:creationId xmlns="" xmlns:a16="http://schemas.microsoft.com/office/drawing/2014/main" id="{4A163C1B-947D-4644-A265-5BC989CFD27B}"/>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12" name="直線コネクタ 511">
          <a:extLst>
            <a:ext uri="{FF2B5EF4-FFF2-40B4-BE49-F238E27FC236}">
              <a16:creationId xmlns="" xmlns:a16="http://schemas.microsoft.com/office/drawing/2014/main" id="{F8021194-0B47-423D-A113-F580523BD986}"/>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13" name="【保健センター・保健所】&#10;有形固定資産減価償却率平均値テキスト">
          <a:extLst>
            <a:ext uri="{FF2B5EF4-FFF2-40B4-BE49-F238E27FC236}">
              <a16:creationId xmlns="" xmlns:a16="http://schemas.microsoft.com/office/drawing/2014/main" id="{93012AE2-91B0-486F-95A7-12EC07A2B4A5}"/>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14" name="フローチャート: 判断 513">
          <a:extLst>
            <a:ext uri="{FF2B5EF4-FFF2-40B4-BE49-F238E27FC236}">
              <a16:creationId xmlns="" xmlns:a16="http://schemas.microsoft.com/office/drawing/2014/main" id="{2E22A47A-D4C2-431A-82EE-369817A58F74}"/>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15" name="フローチャート: 判断 514">
          <a:extLst>
            <a:ext uri="{FF2B5EF4-FFF2-40B4-BE49-F238E27FC236}">
              <a16:creationId xmlns="" xmlns:a16="http://schemas.microsoft.com/office/drawing/2014/main" id="{9197E173-EBF6-42C6-886F-F9FC5BF5FDFB}"/>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16" name="フローチャート: 判断 515">
          <a:extLst>
            <a:ext uri="{FF2B5EF4-FFF2-40B4-BE49-F238E27FC236}">
              <a16:creationId xmlns="" xmlns:a16="http://schemas.microsoft.com/office/drawing/2014/main" id="{FE00915D-A0D7-466B-B1A0-2028176F21FF}"/>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17" name="フローチャート: 判断 516">
          <a:extLst>
            <a:ext uri="{FF2B5EF4-FFF2-40B4-BE49-F238E27FC236}">
              <a16:creationId xmlns="" xmlns:a16="http://schemas.microsoft.com/office/drawing/2014/main" id="{58A0975A-ED59-4DCC-9BC1-403C0EE5EF7A}"/>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18" name="フローチャート: 判断 517">
          <a:extLst>
            <a:ext uri="{FF2B5EF4-FFF2-40B4-BE49-F238E27FC236}">
              <a16:creationId xmlns="" xmlns:a16="http://schemas.microsoft.com/office/drawing/2014/main" id="{CCE7CBA7-B48D-4D2E-932D-D148B5C4E3CE}"/>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 xmlns:a16="http://schemas.microsoft.com/office/drawing/2014/main" id="{E5237E15-5C47-4ED8-8E79-DFDA5AEC3D1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 xmlns:a16="http://schemas.microsoft.com/office/drawing/2014/main" id="{1E0BE20D-F97C-48C7-AC4B-4525E7C7A5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 xmlns:a16="http://schemas.microsoft.com/office/drawing/2014/main" id="{523979A1-EAEB-48BB-AD1B-DE653B7F60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 xmlns:a16="http://schemas.microsoft.com/office/drawing/2014/main" id="{63C285C8-D8EA-4428-9530-05306EE98F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 xmlns:a16="http://schemas.microsoft.com/office/drawing/2014/main" id="{7D871D6D-77F3-4602-957D-A7248E5424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524" name="楕円 523">
          <a:extLst>
            <a:ext uri="{FF2B5EF4-FFF2-40B4-BE49-F238E27FC236}">
              <a16:creationId xmlns="" xmlns:a16="http://schemas.microsoft.com/office/drawing/2014/main" id="{9BBFF582-517D-46FD-9D96-E8CCDCB8E42A}"/>
            </a:ext>
          </a:extLst>
        </xdr:cNvPr>
        <xdr:cNvSpPr/>
      </xdr:nvSpPr>
      <xdr:spPr>
        <a:xfrm>
          <a:off x="16268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525" name="【保健センター・保健所】&#10;有形固定資産減価償却率該当値テキスト">
          <a:extLst>
            <a:ext uri="{FF2B5EF4-FFF2-40B4-BE49-F238E27FC236}">
              <a16:creationId xmlns="" xmlns:a16="http://schemas.microsoft.com/office/drawing/2014/main" id="{5A687E5B-7124-4D66-9A4C-8B15FC32E49D}"/>
            </a:ext>
          </a:extLst>
        </xdr:cNvPr>
        <xdr:cNvSpPr txBox="1"/>
      </xdr:nvSpPr>
      <xdr:spPr>
        <a:xfrm>
          <a:off x="16357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73297</xdr:rowOff>
    </xdr:from>
    <xdr:to>
      <xdr:col>81</xdr:col>
      <xdr:colOff>101600</xdr:colOff>
      <xdr:row>61</xdr:row>
      <xdr:rowOff>3447</xdr:rowOff>
    </xdr:to>
    <xdr:sp macro="" textlink="">
      <xdr:nvSpPr>
        <xdr:cNvPr id="526" name="楕円 525">
          <a:extLst>
            <a:ext uri="{FF2B5EF4-FFF2-40B4-BE49-F238E27FC236}">
              <a16:creationId xmlns="" xmlns:a16="http://schemas.microsoft.com/office/drawing/2014/main" id="{E496CAF2-8217-44D6-9BCD-34D8D4225D01}"/>
            </a:ext>
          </a:extLst>
        </xdr:cNvPr>
        <xdr:cNvSpPr/>
      </xdr:nvSpPr>
      <xdr:spPr>
        <a:xfrm>
          <a:off x="15430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124097</xdr:rowOff>
    </xdr:from>
    <xdr:to>
      <xdr:col>85</xdr:col>
      <xdr:colOff>127000</xdr:colOff>
      <xdr:row>60</xdr:row>
      <xdr:rowOff>151856</xdr:rowOff>
    </xdr:to>
    <xdr:cxnSp macro="">
      <xdr:nvCxnSpPr>
        <xdr:cNvPr id="527" name="直線コネクタ 526">
          <a:extLst>
            <a:ext uri="{FF2B5EF4-FFF2-40B4-BE49-F238E27FC236}">
              <a16:creationId xmlns="" xmlns:a16="http://schemas.microsoft.com/office/drawing/2014/main" id="{E37FD948-B403-4094-9F05-E05BBE884D74}"/>
            </a:ext>
          </a:extLst>
        </xdr:cNvPr>
        <xdr:cNvCxnSpPr/>
      </xdr:nvCxnSpPr>
      <xdr:spPr>
        <a:xfrm>
          <a:off x="15481300" y="1041109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45538</xdr:rowOff>
    </xdr:from>
    <xdr:to>
      <xdr:col>76</xdr:col>
      <xdr:colOff>165100</xdr:colOff>
      <xdr:row>60</xdr:row>
      <xdr:rowOff>147138</xdr:rowOff>
    </xdr:to>
    <xdr:sp macro="" textlink="">
      <xdr:nvSpPr>
        <xdr:cNvPr id="528" name="楕円 527">
          <a:extLst>
            <a:ext uri="{FF2B5EF4-FFF2-40B4-BE49-F238E27FC236}">
              <a16:creationId xmlns="" xmlns:a16="http://schemas.microsoft.com/office/drawing/2014/main" id="{1C448C3B-09FE-4404-BB1F-7D6096EB6657}"/>
            </a:ext>
          </a:extLst>
        </xdr:cNvPr>
        <xdr:cNvSpPr/>
      </xdr:nvSpPr>
      <xdr:spPr>
        <a:xfrm>
          <a:off x="14541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60</xdr:row>
      <xdr:rowOff>124097</xdr:rowOff>
    </xdr:to>
    <xdr:cxnSp macro="">
      <xdr:nvCxnSpPr>
        <xdr:cNvPr id="529" name="直線コネクタ 528">
          <a:extLst>
            <a:ext uri="{FF2B5EF4-FFF2-40B4-BE49-F238E27FC236}">
              <a16:creationId xmlns="" xmlns:a16="http://schemas.microsoft.com/office/drawing/2014/main" id="{3E791BB7-F514-4CAE-B2CD-55FB7146F33E}"/>
            </a:ext>
          </a:extLst>
        </xdr:cNvPr>
        <xdr:cNvCxnSpPr/>
      </xdr:nvCxnSpPr>
      <xdr:spPr>
        <a:xfrm>
          <a:off x="14592300" y="103833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30" name="楕円 529">
          <a:extLst>
            <a:ext uri="{FF2B5EF4-FFF2-40B4-BE49-F238E27FC236}">
              <a16:creationId xmlns="" xmlns:a16="http://schemas.microsoft.com/office/drawing/2014/main" id="{A463E8D7-88F1-43FD-95F4-CDE9F1CBDCC9}"/>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96338</xdr:rowOff>
    </xdr:from>
    <xdr:to>
      <xdr:col>76</xdr:col>
      <xdr:colOff>114300</xdr:colOff>
      <xdr:row>61</xdr:row>
      <xdr:rowOff>89807</xdr:rowOff>
    </xdr:to>
    <xdr:cxnSp macro="">
      <xdr:nvCxnSpPr>
        <xdr:cNvPr id="531" name="直線コネクタ 530">
          <a:extLst>
            <a:ext uri="{FF2B5EF4-FFF2-40B4-BE49-F238E27FC236}">
              <a16:creationId xmlns="" xmlns:a16="http://schemas.microsoft.com/office/drawing/2014/main" id="{08DB18DA-1271-4878-B3E5-6AA6BB9D7921}"/>
            </a:ext>
          </a:extLst>
        </xdr:cNvPr>
        <xdr:cNvCxnSpPr/>
      </xdr:nvCxnSpPr>
      <xdr:spPr>
        <a:xfrm flipV="1">
          <a:off x="13703300" y="10383338"/>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32" name="楕円 531">
          <a:extLst>
            <a:ext uri="{FF2B5EF4-FFF2-40B4-BE49-F238E27FC236}">
              <a16:creationId xmlns="" xmlns:a16="http://schemas.microsoft.com/office/drawing/2014/main" id="{81E34B60-3F0B-4A64-A258-DE4158C81016}"/>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533" name="直線コネクタ 532">
          <a:extLst>
            <a:ext uri="{FF2B5EF4-FFF2-40B4-BE49-F238E27FC236}">
              <a16:creationId xmlns="" xmlns:a16="http://schemas.microsoft.com/office/drawing/2014/main" id="{8D2FBB4A-B629-4D70-9F57-B33275A382E1}"/>
            </a:ext>
          </a:extLst>
        </xdr:cNvPr>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34" name="n_1aveValue【保健センター・保健所】&#10;有形固定資産減価償却率">
          <a:extLst>
            <a:ext uri="{FF2B5EF4-FFF2-40B4-BE49-F238E27FC236}">
              <a16:creationId xmlns="" xmlns:a16="http://schemas.microsoft.com/office/drawing/2014/main" id="{A83B6C05-4305-4501-8251-E15920687C93}"/>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35" name="n_2aveValue【保健センター・保健所】&#10;有形固定資産減価償却率">
          <a:extLst>
            <a:ext uri="{FF2B5EF4-FFF2-40B4-BE49-F238E27FC236}">
              <a16:creationId xmlns="" xmlns:a16="http://schemas.microsoft.com/office/drawing/2014/main" id="{B51079A1-ABA3-4D20-BA4E-2B45D5F76DCB}"/>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36" name="n_3aveValue【保健センター・保健所】&#10;有形固定資産減価償却率">
          <a:extLst>
            <a:ext uri="{FF2B5EF4-FFF2-40B4-BE49-F238E27FC236}">
              <a16:creationId xmlns="" xmlns:a16="http://schemas.microsoft.com/office/drawing/2014/main" id="{1DC4F102-FC18-45AC-B3B6-981880B7FBE2}"/>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37" name="n_4aveValue【保健センター・保健所】&#10;有形固定資産減価償却率">
          <a:extLst>
            <a:ext uri="{FF2B5EF4-FFF2-40B4-BE49-F238E27FC236}">
              <a16:creationId xmlns="" xmlns:a16="http://schemas.microsoft.com/office/drawing/2014/main" id="{97FB94F9-818E-46EB-9D30-1CA8BCD7FA8D}"/>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166024</xdr:rowOff>
    </xdr:from>
    <xdr:ext cx="405111" cy="259045"/>
    <xdr:sp macro="" textlink="">
      <xdr:nvSpPr>
        <xdr:cNvPr id="538" name="n_1mainValue【保健センター・保健所】&#10;有形固定資産減価償却率">
          <a:extLst>
            <a:ext uri="{FF2B5EF4-FFF2-40B4-BE49-F238E27FC236}">
              <a16:creationId xmlns="" xmlns:a16="http://schemas.microsoft.com/office/drawing/2014/main" id="{DDAEBFE7-5221-4937-AF30-5FEB80C9C9D1}"/>
            </a:ext>
          </a:extLst>
        </xdr:cNvPr>
        <xdr:cNvSpPr txBox="1"/>
      </xdr:nvSpPr>
      <xdr:spPr>
        <a:xfrm>
          <a:off x="152660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138265</xdr:rowOff>
    </xdr:from>
    <xdr:ext cx="405111" cy="259045"/>
    <xdr:sp macro="" textlink="">
      <xdr:nvSpPr>
        <xdr:cNvPr id="539" name="n_2mainValue【保健センター・保健所】&#10;有形固定資産減価償却率">
          <a:extLst>
            <a:ext uri="{FF2B5EF4-FFF2-40B4-BE49-F238E27FC236}">
              <a16:creationId xmlns="" xmlns:a16="http://schemas.microsoft.com/office/drawing/2014/main" id="{FE3CE36C-7F9A-4755-9C20-30D161AAF9B0}"/>
            </a:ext>
          </a:extLst>
        </xdr:cNvPr>
        <xdr:cNvSpPr txBox="1"/>
      </xdr:nvSpPr>
      <xdr:spPr>
        <a:xfrm>
          <a:off x="14389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540" name="n_3mainValue【保健センター・保健所】&#10;有形固定資産減価償却率">
          <a:extLst>
            <a:ext uri="{FF2B5EF4-FFF2-40B4-BE49-F238E27FC236}">
              <a16:creationId xmlns="" xmlns:a16="http://schemas.microsoft.com/office/drawing/2014/main" id="{69A1FBA6-700E-41C9-93F3-61CB460B39EF}"/>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41" name="n_4mainValue【保健センター・保健所】&#10;有形固定資産減価償却率">
          <a:extLst>
            <a:ext uri="{FF2B5EF4-FFF2-40B4-BE49-F238E27FC236}">
              <a16:creationId xmlns="" xmlns:a16="http://schemas.microsoft.com/office/drawing/2014/main" id="{25752D65-F48F-481A-BCD1-6437CE063F8E}"/>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 xmlns:a16="http://schemas.microsoft.com/office/drawing/2014/main" id="{1224D104-C5DF-4FB5-8D1A-6A9FCE89A9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 xmlns:a16="http://schemas.microsoft.com/office/drawing/2014/main" id="{1E664DF0-617C-4F48-91EB-92CA84CFB5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 xmlns:a16="http://schemas.microsoft.com/office/drawing/2014/main" id="{11C2B90F-2059-4DD7-A056-BC13EDA5DAB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 xmlns:a16="http://schemas.microsoft.com/office/drawing/2014/main" id="{25C79B74-E296-4684-8994-13130E5F7F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 xmlns:a16="http://schemas.microsoft.com/office/drawing/2014/main" id="{37DE7D86-A432-455D-8805-57C043C61DB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 xmlns:a16="http://schemas.microsoft.com/office/drawing/2014/main" id="{DAAB1CB1-D329-49C4-8165-9B8818C304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 xmlns:a16="http://schemas.microsoft.com/office/drawing/2014/main" id="{A96DB6EC-86AD-4A78-A948-25C4E3E53A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 xmlns:a16="http://schemas.microsoft.com/office/drawing/2014/main" id="{CEBD25D8-7D35-400A-B14C-024A3582C8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 xmlns:a16="http://schemas.microsoft.com/office/drawing/2014/main" id="{1A54ECEE-E14F-4DB5-843C-2D45E9AF30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 xmlns:a16="http://schemas.microsoft.com/office/drawing/2014/main" id="{E8FF7E09-049C-4B93-BFE6-163C4995E7D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 xmlns:a16="http://schemas.microsoft.com/office/drawing/2014/main" id="{229F9E1C-A798-484B-AF50-6BDE14C0DC4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 xmlns:a16="http://schemas.microsoft.com/office/drawing/2014/main" id="{3AD63360-164F-46FB-AE8C-FAD70DB8A95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 xmlns:a16="http://schemas.microsoft.com/office/drawing/2014/main" id="{09078E43-7D61-446F-8802-D9C2DCB34F9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a:extLst>
            <a:ext uri="{FF2B5EF4-FFF2-40B4-BE49-F238E27FC236}">
              <a16:creationId xmlns="" xmlns:a16="http://schemas.microsoft.com/office/drawing/2014/main" id="{4FD04C3A-36A2-45EE-A5B2-9B6C97C9701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 xmlns:a16="http://schemas.microsoft.com/office/drawing/2014/main" id="{F631201F-3F97-42C7-816C-6414A353D1D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a:extLst>
            <a:ext uri="{FF2B5EF4-FFF2-40B4-BE49-F238E27FC236}">
              <a16:creationId xmlns="" xmlns:a16="http://schemas.microsoft.com/office/drawing/2014/main" id="{31A7E1C8-D317-4D63-B58B-AFDCA8B5122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 xmlns:a16="http://schemas.microsoft.com/office/drawing/2014/main" id="{4EA2A542-503C-4194-8D26-AF9533568A9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9" name="テキスト ボックス 558">
          <a:extLst>
            <a:ext uri="{FF2B5EF4-FFF2-40B4-BE49-F238E27FC236}">
              <a16:creationId xmlns="" xmlns:a16="http://schemas.microsoft.com/office/drawing/2014/main" id="{84DE9630-F772-45A9-AFDB-4DB1DC391ED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 xmlns:a16="http://schemas.microsoft.com/office/drawing/2014/main" id="{1F8DC06C-2E2F-43D0-AE51-7A222608C49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1" name="テキスト ボックス 560">
          <a:extLst>
            <a:ext uri="{FF2B5EF4-FFF2-40B4-BE49-F238E27FC236}">
              <a16:creationId xmlns="" xmlns:a16="http://schemas.microsoft.com/office/drawing/2014/main" id="{94219BD3-8CAE-4E15-BCB2-F614013D1F6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 xmlns:a16="http://schemas.microsoft.com/office/drawing/2014/main" id="{C2081F56-C536-4CD8-9C26-0FE609485A6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3" name="テキスト ボックス 562">
          <a:extLst>
            <a:ext uri="{FF2B5EF4-FFF2-40B4-BE49-F238E27FC236}">
              <a16:creationId xmlns="" xmlns:a16="http://schemas.microsoft.com/office/drawing/2014/main" id="{A2FA1140-0A9B-446D-8865-B051B50B888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 xmlns:a16="http://schemas.microsoft.com/office/drawing/2014/main" id="{5D120AC3-91B3-4266-9FB2-D3D0BB1B74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 xmlns:a16="http://schemas.microsoft.com/office/drawing/2014/main" id="{92783A26-5EEC-4A39-A585-6BA6733EE6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保健センター・保健所】&#10;一人当たり面積グラフ枠">
          <a:extLst>
            <a:ext uri="{FF2B5EF4-FFF2-40B4-BE49-F238E27FC236}">
              <a16:creationId xmlns="" xmlns:a16="http://schemas.microsoft.com/office/drawing/2014/main" id="{AD33199A-8FD9-4150-90EA-59C801608A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67" name="直線コネクタ 566">
          <a:extLst>
            <a:ext uri="{FF2B5EF4-FFF2-40B4-BE49-F238E27FC236}">
              <a16:creationId xmlns="" xmlns:a16="http://schemas.microsoft.com/office/drawing/2014/main" id="{08ACFDF2-CA7B-4998-8954-F0ECBD0740AD}"/>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68" name="【保健センター・保健所】&#10;一人当たり面積最小値テキスト">
          <a:extLst>
            <a:ext uri="{FF2B5EF4-FFF2-40B4-BE49-F238E27FC236}">
              <a16:creationId xmlns="" xmlns:a16="http://schemas.microsoft.com/office/drawing/2014/main" id="{489A05E4-DE88-41F7-B47B-C21DBE2A0A92}"/>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69" name="直線コネクタ 568">
          <a:extLst>
            <a:ext uri="{FF2B5EF4-FFF2-40B4-BE49-F238E27FC236}">
              <a16:creationId xmlns="" xmlns:a16="http://schemas.microsoft.com/office/drawing/2014/main" id="{15A001E0-F8DB-447E-865F-4EB4FC98759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70" name="【保健センター・保健所】&#10;一人当たり面積最大値テキスト">
          <a:extLst>
            <a:ext uri="{FF2B5EF4-FFF2-40B4-BE49-F238E27FC236}">
              <a16:creationId xmlns="" xmlns:a16="http://schemas.microsoft.com/office/drawing/2014/main" id="{F4A6A127-019B-4079-88D8-059D6480DF28}"/>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71" name="直線コネクタ 570">
          <a:extLst>
            <a:ext uri="{FF2B5EF4-FFF2-40B4-BE49-F238E27FC236}">
              <a16:creationId xmlns="" xmlns:a16="http://schemas.microsoft.com/office/drawing/2014/main" id="{7430AF33-AD90-41C4-8AC0-F0ACCB0F5474}"/>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72" name="【保健センター・保健所】&#10;一人当たり面積平均値テキスト">
          <a:extLst>
            <a:ext uri="{FF2B5EF4-FFF2-40B4-BE49-F238E27FC236}">
              <a16:creationId xmlns="" xmlns:a16="http://schemas.microsoft.com/office/drawing/2014/main" id="{F69F1161-D8DA-44A6-9C73-9C83CC8FD08F}"/>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73" name="フローチャート: 判断 572">
          <a:extLst>
            <a:ext uri="{FF2B5EF4-FFF2-40B4-BE49-F238E27FC236}">
              <a16:creationId xmlns="" xmlns:a16="http://schemas.microsoft.com/office/drawing/2014/main" id="{3B254057-B934-42FB-B800-B3D04C2FE17E}"/>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74" name="フローチャート: 判断 573">
          <a:extLst>
            <a:ext uri="{FF2B5EF4-FFF2-40B4-BE49-F238E27FC236}">
              <a16:creationId xmlns="" xmlns:a16="http://schemas.microsoft.com/office/drawing/2014/main" id="{E6273382-2025-45C7-84F9-44C41B88ECCC}"/>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75" name="フローチャート: 判断 574">
          <a:extLst>
            <a:ext uri="{FF2B5EF4-FFF2-40B4-BE49-F238E27FC236}">
              <a16:creationId xmlns="" xmlns:a16="http://schemas.microsoft.com/office/drawing/2014/main" id="{E6F23231-22D2-4A5A-81A9-AA20EF762F72}"/>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76" name="フローチャート: 判断 575">
          <a:extLst>
            <a:ext uri="{FF2B5EF4-FFF2-40B4-BE49-F238E27FC236}">
              <a16:creationId xmlns="" xmlns:a16="http://schemas.microsoft.com/office/drawing/2014/main" id="{C7140211-64B1-48D5-B05E-40277690350A}"/>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77" name="フローチャート: 判断 576">
          <a:extLst>
            <a:ext uri="{FF2B5EF4-FFF2-40B4-BE49-F238E27FC236}">
              <a16:creationId xmlns="" xmlns:a16="http://schemas.microsoft.com/office/drawing/2014/main" id="{70BF5454-5CA6-4DE8-A5AB-095C0E5ACAD1}"/>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 xmlns:a16="http://schemas.microsoft.com/office/drawing/2014/main" id="{9C0C28A1-0CDA-4357-8BA9-365AD2057D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 xmlns:a16="http://schemas.microsoft.com/office/drawing/2014/main" id="{6EE82E67-6B82-4F13-9EB7-E4417684E7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 xmlns:a16="http://schemas.microsoft.com/office/drawing/2014/main" id="{116F0D56-574C-4DE8-9D15-63A725A746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 xmlns:a16="http://schemas.microsoft.com/office/drawing/2014/main" id="{EDE586AC-228B-4E4C-99CF-408913C4C0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 xmlns:a16="http://schemas.microsoft.com/office/drawing/2014/main" id="{4715620D-1860-46FB-94AD-CFDF1AE190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83" name="楕円 582">
          <a:extLst>
            <a:ext uri="{FF2B5EF4-FFF2-40B4-BE49-F238E27FC236}">
              <a16:creationId xmlns="" xmlns:a16="http://schemas.microsoft.com/office/drawing/2014/main" id="{547B9C08-D439-4262-9E1E-746632A0DFF3}"/>
            </a:ext>
          </a:extLst>
        </xdr:cNvPr>
        <xdr:cNvSpPr/>
      </xdr:nvSpPr>
      <xdr:spPr>
        <a:xfrm>
          <a:off x="22110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55171</xdr:rowOff>
    </xdr:from>
    <xdr:ext cx="469744" cy="259045"/>
    <xdr:sp macro="" textlink="">
      <xdr:nvSpPr>
        <xdr:cNvPr id="584" name="【保健センター・保健所】&#10;一人当たり面積該当値テキスト">
          <a:extLst>
            <a:ext uri="{FF2B5EF4-FFF2-40B4-BE49-F238E27FC236}">
              <a16:creationId xmlns="" xmlns:a16="http://schemas.microsoft.com/office/drawing/2014/main" id="{BEA04D54-81CC-4AA1-B82D-D4374EF9FA20}"/>
            </a:ext>
          </a:extLst>
        </xdr:cNvPr>
        <xdr:cNvSpPr txBox="1"/>
      </xdr:nvSpPr>
      <xdr:spPr>
        <a:xfrm>
          <a:off x="22199600" y="108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140244</xdr:rowOff>
    </xdr:from>
    <xdr:to>
      <xdr:col>112</xdr:col>
      <xdr:colOff>38100</xdr:colOff>
      <xdr:row>64</xdr:row>
      <xdr:rowOff>70394</xdr:rowOff>
    </xdr:to>
    <xdr:sp macro="" textlink="">
      <xdr:nvSpPr>
        <xdr:cNvPr id="585" name="楕円 584">
          <a:extLst>
            <a:ext uri="{FF2B5EF4-FFF2-40B4-BE49-F238E27FC236}">
              <a16:creationId xmlns="" xmlns:a16="http://schemas.microsoft.com/office/drawing/2014/main" id="{ED02ED70-911F-4AA2-86FB-3F10E7A36E87}"/>
            </a:ext>
          </a:extLst>
        </xdr:cNvPr>
        <xdr:cNvSpPr/>
      </xdr:nvSpPr>
      <xdr:spPr>
        <a:xfrm>
          <a:off x="21272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19594</xdr:rowOff>
    </xdr:from>
    <xdr:to>
      <xdr:col>116</xdr:col>
      <xdr:colOff>63500</xdr:colOff>
      <xdr:row>64</xdr:row>
      <xdr:rowOff>19594</xdr:rowOff>
    </xdr:to>
    <xdr:cxnSp macro="">
      <xdr:nvCxnSpPr>
        <xdr:cNvPr id="586" name="直線コネクタ 585">
          <a:extLst>
            <a:ext uri="{FF2B5EF4-FFF2-40B4-BE49-F238E27FC236}">
              <a16:creationId xmlns="" xmlns:a16="http://schemas.microsoft.com/office/drawing/2014/main" id="{0942BA00-B572-49C7-B01E-B6945E8FD044}"/>
            </a:ext>
          </a:extLst>
        </xdr:cNvPr>
        <xdr:cNvCxnSpPr/>
      </xdr:nvCxnSpPr>
      <xdr:spPr>
        <a:xfrm>
          <a:off x="21323300" y="109923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587" name="楕円 586">
          <a:extLst>
            <a:ext uri="{FF2B5EF4-FFF2-40B4-BE49-F238E27FC236}">
              <a16:creationId xmlns="" xmlns:a16="http://schemas.microsoft.com/office/drawing/2014/main" id="{5D645AF9-BAC4-4FB0-B1FF-1C0E42BCA2BB}"/>
            </a:ext>
          </a:extLst>
        </xdr:cNvPr>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19594</xdr:rowOff>
    </xdr:from>
    <xdr:to>
      <xdr:col>111</xdr:col>
      <xdr:colOff>177800</xdr:colOff>
      <xdr:row>64</xdr:row>
      <xdr:rowOff>22860</xdr:rowOff>
    </xdr:to>
    <xdr:cxnSp macro="">
      <xdr:nvCxnSpPr>
        <xdr:cNvPr id="588" name="直線コネクタ 587">
          <a:extLst>
            <a:ext uri="{FF2B5EF4-FFF2-40B4-BE49-F238E27FC236}">
              <a16:creationId xmlns="" xmlns:a16="http://schemas.microsoft.com/office/drawing/2014/main" id="{1C937268-F6EC-47E7-8911-45D579B52866}"/>
            </a:ext>
          </a:extLst>
        </xdr:cNvPr>
        <xdr:cNvCxnSpPr/>
      </xdr:nvCxnSpPr>
      <xdr:spPr>
        <a:xfrm flipV="1">
          <a:off x="20434300" y="109923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589" name="楕円 588">
          <a:extLst>
            <a:ext uri="{FF2B5EF4-FFF2-40B4-BE49-F238E27FC236}">
              <a16:creationId xmlns="" xmlns:a16="http://schemas.microsoft.com/office/drawing/2014/main" id="{A22E6A46-FD56-4C76-9E6F-BE6BA6914755}"/>
            </a:ext>
          </a:extLst>
        </xdr:cNvPr>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22860</xdr:rowOff>
    </xdr:from>
    <xdr:to>
      <xdr:col>107</xdr:col>
      <xdr:colOff>50800</xdr:colOff>
      <xdr:row>64</xdr:row>
      <xdr:rowOff>22860</xdr:rowOff>
    </xdr:to>
    <xdr:cxnSp macro="">
      <xdr:nvCxnSpPr>
        <xdr:cNvPr id="590" name="直線コネクタ 589">
          <a:extLst>
            <a:ext uri="{FF2B5EF4-FFF2-40B4-BE49-F238E27FC236}">
              <a16:creationId xmlns="" xmlns:a16="http://schemas.microsoft.com/office/drawing/2014/main" id="{043C4398-0CD7-4196-A791-8BDFA6626DEA}"/>
            </a:ext>
          </a:extLst>
        </xdr:cNvPr>
        <xdr:cNvCxnSpPr/>
      </xdr:nvCxnSpPr>
      <xdr:spPr>
        <a:xfrm>
          <a:off x="19545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143510</xdr:rowOff>
    </xdr:from>
    <xdr:to>
      <xdr:col>98</xdr:col>
      <xdr:colOff>38100</xdr:colOff>
      <xdr:row>64</xdr:row>
      <xdr:rowOff>73660</xdr:rowOff>
    </xdr:to>
    <xdr:sp macro="" textlink="">
      <xdr:nvSpPr>
        <xdr:cNvPr id="591" name="楕円 590">
          <a:extLst>
            <a:ext uri="{FF2B5EF4-FFF2-40B4-BE49-F238E27FC236}">
              <a16:creationId xmlns="" xmlns:a16="http://schemas.microsoft.com/office/drawing/2014/main" id="{EC671655-96E0-4B45-BCB0-BE588B716E59}"/>
            </a:ext>
          </a:extLst>
        </xdr:cNvPr>
        <xdr:cNvSpPr/>
      </xdr:nvSpPr>
      <xdr:spPr>
        <a:xfrm>
          <a:off x="18605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22860</xdr:rowOff>
    </xdr:from>
    <xdr:to>
      <xdr:col>102</xdr:col>
      <xdr:colOff>114300</xdr:colOff>
      <xdr:row>64</xdr:row>
      <xdr:rowOff>22860</xdr:rowOff>
    </xdr:to>
    <xdr:cxnSp macro="">
      <xdr:nvCxnSpPr>
        <xdr:cNvPr id="592" name="直線コネクタ 591">
          <a:extLst>
            <a:ext uri="{FF2B5EF4-FFF2-40B4-BE49-F238E27FC236}">
              <a16:creationId xmlns="" xmlns:a16="http://schemas.microsoft.com/office/drawing/2014/main" id="{F108E273-98EC-4FC7-B9CB-D193E9FBE325}"/>
            </a:ext>
          </a:extLst>
        </xdr:cNvPr>
        <xdr:cNvCxnSpPr/>
      </xdr:nvCxnSpPr>
      <xdr:spPr>
        <a:xfrm>
          <a:off x="18656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93" name="n_1aveValue【保健センター・保健所】&#10;一人当たり面積">
          <a:extLst>
            <a:ext uri="{FF2B5EF4-FFF2-40B4-BE49-F238E27FC236}">
              <a16:creationId xmlns="" xmlns:a16="http://schemas.microsoft.com/office/drawing/2014/main" id="{3EAFE5CF-401E-4F09-B765-B8003308DC37}"/>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94" name="n_2aveValue【保健センター・保健所】&#10;一人当たり面積">
          <a:extLst>
            <a:ext uri="{FF2B5EF4-FFF2-40B4-BE49-F238E27FC236}">
              <a16:creationId xmlns="" xmlns:a16="http://schemas.microsoft.com/office/drawing/2014/main" id="{59954E2F-C001-488E-A4C0-9239693BAA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95" name="n_3aveValue【保健センター・保健所】&#10;一人当たり面積">
          <a:extLst>
            <a:ext uri="{FF2B5EF4-FFF2-40B4-BE49-F238E27FC236}">
              <a16:creationId xmlns="" xmlns:a16="http://schemas.microsoft.com/office/drawing/2014/main" id="{FFD71C27-9782-4C5C-AFD9-A7982840179D}"/>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96" name="n_4aveValue【保健センター・保健所】&#10;一人当たり面積">
          <a:extLst>
            <a:ext uri="{FF2B5EF4-FFF2-40B4-BE49-F238E27FC236}">
              <a16:creationId xmlns="" xmlns:a16="http://schemas.microsoft.com/office/drawing/2014/main" id="{C327AE24-AB56-486F-9A2A-CAA60351D67E}"/>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61521</xdr:rowOff>
    </xdr:from>
    <xdr:ext cx="469744" cy="259045"/>
    <xdr:sp macro="" textlink="">
      <xdr:nvSpPr>
        <xdr:cNvPr id="597" name="n_1mainValue【保健センター・保健所】&#10;一人当たり面積">
          <a:extLst>
            <a:ext uri="{FF2B5EF4-FFF2-40B4-BE49-F238E27FC236}">
              <a16:creationId xmlns="" xmlns:a16="http://schemas.microsoft.com/office/drawing/2014/main" id="{48095D8E-EAD1-466B-9BD3-E5ABA1A02CFE}"/>
            </a:ext>
          </a:extLst>
        </xdr:cNvPr>
        <xdr:cNvSpPr txBox="1"/>
      </xdr:nvSpPr>
      <xdr:spPr>
        <a:xfrm>
          <a:off x="21075727" y="110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598" name="n_2mainValue【保健センター・保健所】&#10;一人当たり面積">
          <a:extLst>
            <a:ext uri="{FF2B5EF4-FFF2-40B4-BE49-F238E27FC236}">
              <a16:creationId xmlns="" xmlns:a16="http://schemas.microsoft.com/office/drawing/2014/main" id="{07925F56-225C-497F-8176-7BAF6146D4EC}"/>
            </a:ext>
          </a:extLst>
        </xdr:cNvPr>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599" name="n_3mainValue【保健センター・保健所】&#10;一人当たり面積">
          <a:extLst>
            <a:ext uri="{FF2B5EF4-FFF2-40B4-BE49-F238E27FC236}">
              <a16:creationId xmlns="" xmlns:a16="http://schemas.microsoft.com/office/drawing/2014/main" id="{4E2523F2-4C36-4EDF-9BBE-39C848464246}"/>
            </a:ext>
          </a:extLst>
        </xdr:cNvPr>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64787</xdr:rowOff>
    </xdr:from>
    <xdr:ext cx="469744" cy="259045"/>
    <xdr:sp macro="" textlink="">
      <xdr:nvSpPr>
        <xdr:cNvPr id="600" name="n_4mainValue【保健センター・保健所】&#10;一人当たり面積">
          <a:extLst>
            <a:ext uri="{FF2B5EF4-FFF2-40B4-BE49-F238E27FC236}">
              <a16:creationId xmlns="" xmlns:a16="http://schemas.microsoft.com/office/drawing/2014/main" id="{F4B8B6CC-E2E8-4F1D-B60E-3E7D4C8E0FDD}"/>
            </a:ext>
          </a:extLst>
        </xdr:cNvPr>
        <xdr:cNvSpPr txBox="1"/>
      </xdr:nvSpPr>
      <xdr:spPr>
        <a:xfrm>
          <a:off x="18421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 xmlns:a16="http://schemas.microsoft.com/office/drawing/2014/main" id="{B1C506A1-600D-41D6-9320-5C5BC4863A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 xmlns:a16="http://schemas.microsoft.com/office/drawing/2014/main" id="{1C2B9FB3-2079-48C1-A9E8-44ECDCCD11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 xmlns:a16="http://schemas.microsoft.com/office/drawing/2014/main" id="{111FF69A-74A5-4521-88C5-F1D92722CB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 xmlns:a16="http://schemas.microsoft.com/office/drawing/2014/main" id="{4DA637A0-E61E-4351-9A84-E32BD2C464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 xmlns:a16="http://schemas.microsoft.com/office/drawing/2014/main" id="{0B3918F4-40DA-4585-AA7C-8FBC5A9E93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 xmlns:a16="http://schemas.microsoft.com/office/drawing/2014/main" id="{065B0F6B-5BEC-450F-8E31-61943AF3BC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 xmlns:a16="http://schemas.microsoft.com/office/drawing/2014/main" id="{EDC80AAA-EB60-4450-8BBF-103F8985CB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 xmlns:a16="http://schemas.microsoft.com/office/drawing/2014/main" id="{04A885C4-345A-4F9D-BECE-1BBAC2D9C17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 xmlns:a16="http://schemas.microsoft.com/office/drawing/2014/main" id="{1CCD279E-5AE4-44D9-836A-ED69C5B7F2A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 xmlns:a16="http://schemas.microsoft.com/office/drawing/2014/main" id="{804FDBA9-4EF7-4883-9B8B-D7518FAC1C4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a:extLst>
            <a:ext uri="{FF2B5EF4-FFF2-40B4-BE49-F238E27FC236}">
              <a16:creationId xmlns="" xmlns:a16="http://schemas.microsoft.com/office/drawing/2014/main" id="{C3AB18B9-C1DB-4382-9D30-0A3F315CF2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a:extLst>
            <a:ext uri="{FF2B5EF4-FFF2-40B4-BE49-F238E27FC236}">
              <a16:creationId xmlns="" xmlns:a16="http://schemas.microsoft.com/office/drawing/2014/main" id="{E7B635FE-1739-4996-A7C8-C2A2C2FE184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3" name="テキスト ボックス 612">
          <a:extLst>
            <a:ext uri="{FF2B5EF4-FFF2-40B4-BE49-F238E27FC236}">
              <a16:creationId xmlns="" xmlns:a16="http://schemas.microsoft.com/office/drawing/2014/main" id="{9B387C49-682D-46C5-B7CD-FD9D900DA66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a:extLst>
            <a:ext uri="{FF2B5EF4-FFF2-40B4-BE49-F238E27FC236}">
              <a16:creationId xmlns="" xmlns:a16="http://schemas.microsoft.com/office/drawing/2014/main" id="{5C023D69-D5E5-4622-BD1E-95248C90C99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a:extLst>
            <a:ext uri="{FF2B5EF4-FFF2-40B4-BE49-F238E27FC236}">
              <a16:creationId xmlns="" xmlns:a16="http://schemas.microsoft.com/office/drawing/2014/main" id="{DCDDB2B1-6C3E-4871-9008-F5EE7954B2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a:extLst>
            <a:ext uri="{FF2B5EF4-FFF2-40B4-BE49-F238E27FC236}">
              <a16:creationId xmlns="" xmlns:a16="http://schemas.microsoft.com/office/drawing/2014/main" id="{4D4A4E9C-9A45-4682-AB2D-FBF2B3A80DA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a:extLst>
            <a:ext uri="{FF2B5EF4-FFF2-40B4-BE49-F238E27FC236}">
              <a16:creationId xmlns="" xmlns:a16="http://schemas.microsoft.com/office/drawing/2014/main" id="{D88DEC3B-FE36-4D44-9108-3F574850CC3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a:extLst>
            <a:ext uri="{FF2B5EF4-FFF2-40B4-BE49-F238E27FC236}">
              <a16:creationId xmlns="" xmlns:a16="http://schemas.microsoft.com/office/drawing/2014/main" id="{00752156-7413-41E2-9866-1F1EBE3674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a:extLst>
            <a:ext uri="{FF2B5EF4-FFF2-40B4-BE49-F238E27FC236}">
              <a16:creationId xmlns="" xmlns:a16="http://schemas.microsoft.com/office/drawing/2014/main" id="{B3F4E7F6-1A47-456D-B361-3D72993D989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a:extLst>
            <a:ext uri="{FF2B5EF4-FFF2-40B4-BE49-F238E27FC236}">
              <a16:creationId xmlns="" xmlns:a16="http://schemas.microsoft.com/office/drawing/2014/main" id="{A1DCDF7F-1D24-4AAA-A94C-55240D24F5E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a:extLst>
            <a:ext uri="{FF2B5EF4-FFF2-40B4-BE49-F238E27FC236}">
              <a16:creationId xmlns="" xmlns:a16="http://schemas.microsoft.com/office/drawing/2014/main" id="{BD97CC09-98D9-41A3-8012-D73ABFA308D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a:extLst>
            <a:ext uri="{FF2B5EF4-FFF2-40B4-BE49-F238E27FC236}">
              <a16:creationId xmlns="" xmlns:a16="http://schemas.microsoft.com/office/drawing/2014/main" id="{A0624F15-1A81-43BE-94AE-2DE60E7BCF9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3" name="テキスト ボックス 622">
          <a:extLst>
            <a:ext uri="{FF2B5EF4-FFF2-40B4-BE49-F238E27FC236}">
              <a16:creationId xmlns="" xmlns:a16="http://schemas.microsoft.com/office/drawing/2014/main" id="{11558B0A-9837-4226-A38C-5B3A8BA096A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 xmlns:a16="http://schemas.microsoft.com/office/drawing/2014/main" id="{28B441E9-B309-4D5B-92D3-3559543C46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a:extLst>
            <a:ext uri="{FF2B5EF4-FFF2-40B4-BE49-F238E27FC236}">
              <a16:creationId xmlns="" xmlns:a16="http://schemas.microsoft.com/office/drawing/2014/main" id="{ED9D25E1-163F-4375-B599-3BF80DB352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26" name="直線コネクタ 625">
          <a:extLst>
            <a:ext uri="{FF2B5EF4-FFF2-40B4-BE49-F238E27FC236}">
              <a16:creationId xmlns="" xmlns:a16="http://schemas.microsoft.com/office/drawing/2014/main" id="{6D33A092-418A-497C-8470-F3F1800CBFB6}"/>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7" name="【消防施設】&#10;有形固定資産減価償却率最小値テキスト">
          <a:extLst>
            <a:ext uri="{FF2B5EF4-FFF2-40B4-BE49-F238E27FC236}">
              <a16:creationId xmlns="" xmlns:a16="http://schemas.microsoft.com/office/drawing/2014/main" id="{FECCF461-18F1-453B-BABC-DD4516A7DC9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8" name="直線コネクタ 627">
          <a:extLst>
            <a:ext uri="{FF2B5EF4-FFF2-40B4-BE49-F238E27FC236}">
              <a16:creationId xmlns="" xmlns:a16="http://schemas.microsoft.com/office/drawing/2014/main" id="{53A62585-3768-4832-963C-64D92998271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29" name="【消防施設】&#10;有形固定資産減価償却率最大値テキスト">
          <a:extLst>
            <a:ext uri="{FF2B5EF4-FFF2-40B4-BE49-F238E27FC236}">
              <a16:creationId xmlns="" xmlns:a16="http://schemas.microsoft.com/office/drawing/2014/main" id="{E70FCBE2-BE48-4068-BF3D-B8145388575B}"/>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30" name="直線コネクタ 629">
          <a:extLst>
            <a:ext uri="{FF2B5EF4-FFF2-40B4-BE49-F238E27FC236}">
              <a16:creationId xmlns="" xmlns:a16="http://schemas.microsoft.com/office/drawing/2014/main" id="{CA27AEE7-B414-4B98-A3E7-EC1149DC34A8}"/>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31" name="【消防施設】&#10;有形固定資産減価償却率平均値テキスト">
          <a:extLst>
            <a:ext uri="{FF2B5EF4-FFF2-40B4-BE49-F238E27FC236}">
              <a16:creationId xmlns="" xmlns:a16="http://schemas.microsoft.com/office/drawing/2014/main" id="{2D1970DB-A84F-4317-BDA5-354461FBD1BE}"/>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32" name="フローチャート: 判断 631">
          <a:extLst>
            <a:ext uri="{FF2B5EF4-FFF2-40B4-BE49-F238E27FC236}">
              <a16:creationId xmlns="" xmlns:a16="http://schemas.microsoft.com/office/drawing/2014/main" id="{8F5AD4F2-5139-4151-8A50-0EAA3A8566B9}"/>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33" name="フローチャート: 判断 632">
          <a:extLst>
            <a:ext uri="{FF2B5EF4-FFF2-40B4-BE49-F238E27FC236}">
              <a16:creationId xmlns="" xmlns:a16="http://schemas.microsoft.com/office/drawing/2014/main" id="{9B213330-4FFE-47CF-A00C-E1FE1A9C5A61}"/>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34" name="フローチャート: 判断 633">
          <a:extLst>
            <a:ext uri="{FF2B5EF4-FFF2-40B4-BE49-F238E27FC236}">
              <a16:creationId xmlns="" xmlns:a16="http://schemas.microsoft.com/office/drawing/2014/main" id="{0D8D2841-5980-48D9-B72A-2529EA58F8B1}"/>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35" name="フローチャート: 判断 634">
          <a:extLst>
            <a:ext uri="{FF2B5EF4-FFF2-40B4-BE49-F238E27FC236}">
              <a16:creationId xmlns="" xmlns:a16="http://schemas.microsoft.com/office/drawing/2014/main" id="{5A2209B5-2CDA-41AF-B443-6BDD18417F24}"/>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36" name="フローチャート: 判断 635">
          <a:extLst>
            <a:ext uri="{FF2B5EF4-FFF2-40B4-BE49-F238E27FC236}">
              <a16:creationId xmlns="" xmlns:a16="http://schemas.microsoft.com/office/drawing/2014/main" id="{9D70584D-120E-4BEE-AF96-FC2B50127BB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a:extLst>
            <a:ext uri="{FF2B5EF4-FFF2-40B4-BE49-F238E27FC236}">
              <a16:creationId xmlns="" xmlns:a16="http://schemas.microsoft.com/office/drawing/2014/main" id="{F582EBC3-389B-441C-B475-1B4B6BA041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a:extLst>
            <a:ext uri="{FF2B5EF4-FFF2-40B4-BE49-F238E27FC236}">
              <a16:creationId xmlns="" xmlns:a16="http://schemas.microsoft.com/office/drawing/2014/main" id="{55763250-3176-4E25-9C51-F25C484FB2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a:extLst>
            <a:ext uri="{FF2B5EF4-FFF2-40B4-BE49-F238E27FC236}">
              <a16:creationId xmlns="" xmlns:a16="http://schemas.microsoft.com/office/drawing/2014/main" id="{14703BEA-525D-4F56-878A-56D0A8ECA5A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a:extLst>
            <a:ext uri="{FF2B5EF4-FFF2-40B4-BE49-F238E27FC236}">
              <a16:creationId xmlns="" xmlns:a16="http://schemas.microsoft.com/office/drawing/2014/main" id="{4325F1D2-1E9C-4747-96AB-C4C48A85FC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a:extLst>
            <a:ext uri="{FF2B5EF4-FFF2-40B4-BE49-F238E27FC236}">
              <a16:creationId xmlns="" xmlns:a16="http://schemas.microsoft.com/office/drawing/2014/main" id="{2C683FA0-83D2-40A3-8800-C45CACE84AD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70576</xdr:rowOff>
    </xdr:from>
    <xdr:to>
      <xdr:col>85</xdr:col>
      <xdr:colOff>177800</xdr:colOff>
      <xdr:row>84</xdr:row>
      <xdr:rowOff>726</xdr:rowOff>
    </xdr:to>
    <xdr:sp macro="" textlink="">
      <xdr:nvSpPr>
        <xdr:cNvPr id="642" name="楕円 641">
          <a:extLst>
            <a:ext uri="{FF2B5EF4-FFF2-40B4-BE49-F238E27FC236}">
              <a16:creationId xmlns="" xmlns:a16="http://schemas.microsoft.com/office/drawing/2014/main" id="{91123A93-546A-43B0-B83A-402D3A30E5ED}"/>
            </a:ext>
          </a:extLst>
        </xdr:cNvPr>
        <xdr:cNvSpPr/>
      </xdr:nvSpPr>
      <xdr:spPr>
        <a:xfrm>
          <a:off x="16268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49003</xdr:rowOff>
    </xdr:from>
    <xdr:ext cx="405111" cy="259045"/>
    <xdr:sp macro="" textlink="">
      <xdr:nvSpPr>
        <xdr:cNvPr id="643" name="【消防施設】&#10;有形固定資産減価償却率該当値テキスト">
          <a:extLst>
            <a:ext uri="{FF2B5EF4-FFF2-40B4-BE49-F238E27FC236}">
              <a16:creationId xmlns="" xmlns:a16="http://schemas.microsoft.com/office/drawing/2014/main" id="{1B459DB1-726C-4964-AF19-69303AD26843}"/>
            </a:ext>
          </a:extLst>
        </xdr:cNvPr>
        <xdr:cNvSpPr txBox="1"/>
      </xdr:nvSpPr>
      <xdr:spPr>
        <a:xfrm>
          <a:off x="16357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39551</xdr:rowOff>
    </xdr:from>
    <xdr:to>
      <xdr:col>81</xdr:col>
      <xdr:colOff>101600</xdr:colOff>
      <xdr:row>83</xdr:row>
      <xdr:rowOff>141151</xdr:rowOff>
    </xdr:to>
    <xdr:sp macro="" textlink="">
      <xdr:nvSpPr>
        <xdr:cNvPr id="644" name="楕円 643">
          <a:extLst>
            <a:ext uri="{FF2B5EF4-FFF2-40B4-BE49-F238E27FC236}">
              <a16:creationId xmlns="" xmlns:a16="http://schemas.microsoft.com/office/drawing/2014/main" id="{7AC642E3-89B3-4CFE-AC6C-6D0F1F4FADE5}"/>
            </a:ext>
          </a:extLst>
        </xdr:cNvPr>
        <xdr:cNvSpPr/>
      </xdr:nvSpPr>
      <xdr:spPr>
        <a:xfrm>
          <a:off x="15430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90351</xdr:rowOff>
    </xdr:from>
    <xdr:to>
      <xdr:col>85</xdr:col>
      <xdr:colOff>127000</xdr:colOff>
      <xdr:row>83</xdr:row>
      <xdr:rowOff>121376</xdr:rowOff>
    </xdr:to>
    <xdr:cxnSp macro="">
      <xdr:nvCxnSpPr>
        <xdr:cNvPr id="645" name="直線コネクタ 644">
          <a:extLst>
            <a:ext uri="{FF2B5EF4-FFF2-40B4-BE49-F238E27FC236}">
              <a16:creationId xmlns="" xmlns:a16="http://schemas.microsoft.com/office/drawing/2014/main" id="{39CBCEA8-BF9B-4346-A070-DAA0E59ADC35}"/>
            </a:ext>
          </a:extLst>
        </xdr:cNvPr>
        <xdr:cNvCxnSpPr/>
      </xdr:nvCxnSpPr>
      <xdr:spPr>
        <a:xfrm>
          <a:off x="15481300" y="143207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8527</xdr:rowOff>
    </xdr:from>
    <xdr:to>
      <xdr:col>76</xdr:col>
      <xdr:colOff>165100</xdr:colOff>
      <xdr:row>83</xdr:row>
      <xdr:rowOff>110127</xdr:rowOff>
    </xdr:to>
    <xdr:sp macro="" textlink="">
      <xdr:nvSpPr>
        <xdr:cNvPr id="646" name="楕円 645">
          <a:extLst>
            <a:ext uri="{FF2B5EF4-FFF2-40B4-BE49-F238E27FC236}">
              <a16:creationId xmlns="" xmlns:a16="http://schemas.microsoft.com/office/drawing/2014/main" id="{3C7CF3A7-AB83-490E-9340-8AB22252E10F}"/>
            </a:ext>
          </a:extLst>
        </xdr:cNvPr>
        <xdr:cNvSpPr/>
      </xdr:nvSpPr>
      <xdr:spPr>
        <a:xfrm>
          <a:off x="14541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59327</xdr:rowOff>
    </xdr:from>
    <xdr:to>
      <xdr:col>81</xdr:col>
      <xdr:colOff>50800</xdr:colOff>
      <xdr:row>83</xdr:row>
      <xdr:rowOff>90351</xdr:rowOff>
    </xdr:to>
    <xdr:cxnSp macro="">
      <xdr:nvCxnSpPr>
        <xdr:cNvPr id="647" name="直線コネクタ 646">
          <a:extLst>
            <a:ext uri="{FF2B5EF4-FFF2-40B4-BE49-F238E27FC236}">
              <a16:creationId xmlns="" xmlns:a16="http://schemas.microsoft.com/office/drawing/2014/main" id="{98E92255-914A-4295-9350-3A7FA5BC971F}"/>
            </a:ext>
          </a:extLst>
        </xdr:cNvPr>
        <xdr:cNvCxnSpPr/>
      </xdr:nvCxnSpPr>
      <xdr:spPr>
        <a:xfrm>
          <a:off x="14592300" y="142896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148952</xdr:rowOff>
    </xdr:from>
    <xdr:to>
      <xdr:col>72</xdr:col>
      <xdr:colOff>38100</xdr:colOff>
      <xdr:row>83</xdr:row>
      <xdr:rowOff>79102</xdr:rowOff>
    </xdr:to>
    <xdr:sp macro="" textlink="">
      <xdr:nvSpPr>
        <xdr:cNvPr id="648" name="楕円 647">
          <a:extLst>
            <a:ext uri="{FF2B5EF4-FFF2-40B4-BE49-F238E27FC236}">
              <a16:creationId xmlns="" xmlns:a16="http://schemas.microsoft.com/office/drawing/2014/main" id="{30E18C22-E7BB-48E6-A847-E7D3333F6AFD}"/>
            </a:ext>
          </a:extLst>
        </xdr:cNvPr>
        <xdr:cNvSpPr/>
      </xdr:nvSpPr>
      <xdr:spPr>
        <a:xfrm>
          <a:off x="13652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28302</xdr:rowOff>
    </xdr:from>
    <xdr:to>
      <xdr:col>76</xdr:col>
      <xdr:colOff>114300</xdr:colOff>
      <xdr:row>83</xdr:row>
      <xdr:rowOff>59327</xdr:rowOff>
    </xdr:to>
    <xdr:cxnSp macro="">
      <xdr:nvCxnSpPr>
        <xdr:cNvPr id="649" name="直線コネクタ 648">
          <a:extLst>
            <a:ext uri="{FF2B5EF4-FFF2-40B4-BE49-F238E27FC236}">
              <a16:creationId xmlns="" xmlns:a16="http://schemas.microsoft.com/office/drawing/2014/main" id="{50469DB8-D4DF-4712-8E7B-7CF7C4E96045}"/>
            </a:ext>
          </a:extLst>
        </xdr:cNvPr>
        <xdr:cNvCxnSpPr/>
      </xdr:nvCxnSpPr>
      <xdr:spPr>
        <a:xfrm>
          <a:off x="13703300" y="142586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117929</xdr:rowOff>
    </xdr:from>
    <xdr:to>
      <xdr:col>67</xdr:col>
      <xdr:colOff>101600</xdr:colOff>
      <xdr:row>83</xdr:row>
      <xdr:rowOff>48079</xdr:rowOff>
    </xdr:to>
    <xdr:sp macro="" textlink="">
      <xdr:nvSpPr>
        <xdr:cNvPr id="650" name="楕円 649">
          <a:extLst>
            <a:ext uri="{FF2B5EF4-FFF2-40B4-BE49-F238E27FC236}">
              <a16:creationId xmlns="" xmlns:a16="http://schemas.microsoft.com/office/drawing/2014/main" id="{51F5766E-0801-429E-B335-2788C6DD80D2}"/>
            </a:ext>
          </a:extLst>
        </xdr:cNvPr>
        <xdr:cNvSpPr/>
      </xdr:nvSpPr>
      <xdr:spPr>
        <a:xfrm>
          <a:off x="1276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28302</xdr:rowOff>
    </xdr:to>
    <xdr:cxnSp macro="">
      <xdr:nvCxnSpPr>
        <xdr:cNvPr id="651" name="直線コネクタ 650">
          <a:extLst>
            <a:ext uri="{FF2B5EF4-FFF2-40B4-BE49-F238E27FC236}">
              <a16:creationId xmlns="" xmlns:a16="http://schemas.microsoft.com/office/drawing/2014/main" id="{A3B7BCBA-7B24-49D2-AFBB-682ADD932064}"/>
            </a:ext>
          </a:extLst>
        </xdr:cNvPr>
        <xdr:cNvCxnSpPr/>
      </xdr:nvCxnSpPr>
      <xdr:spPr>
        <a:xfrm>
          <a:off x="12814300" y="142276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52" name="n_1aveValue【消防施設】&#10;有形固定資産減価償却率">
          <a:extLst>
            <a:ext uri="{FF2B5EF4-FFF2-40B4-BE49-F238E27FC236}">
              <a16:creationId xmlns="" xmlns:a16="http://schemas.microsoft.com/office/drawing/2014/main" id="{D5A3D77F-94F8-4153-A03C-B92668609BF8}"/>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53" name="n_2aveValue【消防施設】&#10;有形固定資産減価償却率">
          <a:extLst>
            <a:ext uri="{FF2B5EF4-FFF2-40B4-BE49-F238E27FC236}">
              <a16:creationId xmlns="" xmlns:a16="http://schemas.microsoft.com/office/drawing/2014/main" id="{CFE98138-5CAA-4C50-BA4D-AC7C1A86727D}"/>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54" name="n_3aveValue【消防施設】&#10;有形固定資産減価償却率">
          <a:extLst>
            <a:ext uri="{FF2B5EF4-FFF2-40B4-BE49-F238E27FC236}">
              <a16:creationId xmlns="" xmlns:a16="http://schemas.microsoft.com/office/drawing/2014/main" id="{0BA0ACAD-B5FA-4D0F-8A6C-144D53B102F4}"/>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55" name="n_4aveValue【消防施設】&#10;有形固定資産減価償却率">
          <a:extLst>
            <a:ext uri="{FF2B5EF4-FFF2-40B4-BE49-F238E27FC236}">
              <a16:creationId xmlns="" xmlns:a16="http://schemas.microsoft.com/office/drawing/2014/main" id="{D1A6B3BD-1BEF-45AA-83C0-C511B23743CB}"/>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132278</xdr:rowOff>
    </xdr:from>
    <xdr:ext cx="405111" cy="259045"/>
    <xdr:sp macro="" textlink="">
      <xdr:nvSpPr>
        <xdr:cNvPr id="656" name="n_1mainValue【消防施設】&#10;有形固定資産減価償却率">
          <a:extLst>
            <a:ext uri="{FF2B5EF4-FFF2-40B4-BE49-F238E27FC236}">
              <a16:creationId xmlns="" xmlns:a16="http://schemas.microsoft.com/office/drawing/2014/main" id="{B137241E-1795-457A-B36A-8B3718A17CD6}"/>
            </a:ext>
          </a:extLst>
        </xdr:cNvPr>
        <xdr:cNvSpPr txBox="1"/>
      </xdr:nvSpPr>
      <xdr:spPr>
        <a:xfrm>
          <a:off x="15266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657" name="n_2mainValue【消防施設】&#10;有形固定資産減価償却率">
          <a:extLst>
            <a:ext uri="{FF2B5EF4-FFF2-40B4-BE49-F238E27FC236}">
              <a16:creationId xmlns="" xmlns:a16="http://schemas.microsoft.com/office/drawing/2014/main" id="{106176E8-E0A6-488C-A5E6-C7E45DE977FF}"/>
            </a:ext>
          </a:extLst>
        </xdr:cNvPr>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70229</xdr:rowOff>
    </xdr:from>
    <xdr:ext cx="405111" cy="259045"/>
    <xdr:sp macro="" textlink="">
      <xdr:nvSpPr>
        <xdr:cNvPr id="658" name="n_3mainValue【消防施設】&#10;有形固定資産減価償却率">
          <a:extLst>
            <a:ext uri="{FF2B5EF4-FFF2-40B4-BE49-F238E27FC236}">
              <a16:creationId xmlns="" xmlns:a16="http://schemas.microsoft.com/office/drawing/2014/main" id="{28FB75C1-CBA9-422B-9A99-509A74E6A1AE}"/>
            </a:ext>
          </a:extLst>
        </xdr:cNvPr>
        <xdr:cNvSpPr txBox="1"/>
      </xdr:nvSpPr>
      <xdr:spPr>
        <a:xfrm>
          <a:off x="13500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39206</xdr:rowOff>
    </xdr:from>
    <xdr:ext cx="405111" cy="259045"/>
    <xdr:sp macro="" textlink="">
      <xdr:nvSpPr>
        <xdr:cNvPr id="659" name="n_4mainValue【消防施設】&#10;有形固定資産減価償却率">
          <a:extLst>
            <a:ext uri="{FF2B5EF4-FFF2-40B4-BE49-F238E27FC236}">
              <a16:creationId xmlns="" xmlns:a16="http://schemas.microsoft.com/office/drawing/2014/main" id="{72CBEE53-44F6-47E9-A77E-DA6699C45D7F}"/>
            </a:ext>
          </a:extLst>
        </xdr:cNvPr>
        <xdr:cNvSpPr txBox="1"/>
      </xdr:nvSpPr>
      <xdr:spPr>
        <a:xfrm>
          <a:off x="12611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a:extLst>
            <a:ext uri="{FF2B5EF4-FFF2-40B4-BE49-F238E27FC236}">
              <a16:creationId xmlns="" xmlns:a16="http://schemas.microsoft.com/office/drawing/2014/main" id="{D9D80ADF-AEEE-41DB-AE9F-66C5B5573A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a:extLst>
            <a:ext uri="{FF2B5EF4-FFF2-40B4-BE49-F238E27FC236}">
              <a16:creationId xmlns="" xmlns:a16="http://schemas.microsoft.com/office/drawing/2014/main" id="{15015027-9BA8-439D-8A97-295FA8A1E5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a:extLst>
            <a:ext uri="{FF2B5EF4-FFF2-40B4-BE49-F238E27FC236}">
              <a16:creationId xmlns="" xmlns:a16="http://schemas.microsoft.com/office/drawing/2014/main" id="{BDE98478-6116-4A77-946C-DD280067C18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a:extLst>
            <a:ext uri="{FF2B5EF4-FFF2-40B4-BE49-F238E27FC236}">
              <a16:creationId xmlns="" xmlns:a16="http://schemas.microsoft.com/office/drawing/2014/main" id="{5ECC3A10-9619-4560-BBA5-6DBD25AF61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a:extLst>
            <a:ext uri="{FF2B5EF4-FFF2-40B4-BE49-F238E27FC236}">
              <a16:creationId xmlns="" xmlns:a16="http://schemas.microsoft.com/office/drawing/2014/main" id="{CBBDA026-5F1F-45FB-9B0A-04DD530305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a:extLst>
            <a:ext uri="{FF2B5EF4-FFF2-40B4-BE49-F238E27FC236}">
              <a16:creationId xmlns="" xmlns:a16="http://schemas.microsoft.com/office/drawing/2014/main" id="{1C3A4F10-C219-483F-A334-9DA73663D3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a:extLst>
            <a:ext uri="{FF2B5EF4-FFF2-40B4-BE49-F238E27FC236}">
              <a16:creationId xmlns="" xmlns:a16="http://schemas.microsoft.com/office/drawing/2014/main" id="{8445CD0B-80D7-426F-BCC4-29C30427E6B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a:extLst>
            <a:ext uri="{FF2B5EF4-FFF2-40B4-BE49-F238E27FC236}">
              <a16:creationId xmlns="" xmlns:a16="http://schemas.microsoft.com/office/drawing/2014/main" id="{AF6A51E6-A625-4968-9AB7-4E1DD0E2A2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a:extLst>
            <a:ext uri="{FF2B5EF4-FFF2-40B4-BE49-F238E27FC236}">
              <a16:creationId xmlns="" xmlns:a16="http://schemas.microsoft.com/office/drawing/2014/main" id="{2B3206EB-9893-4C13-8136-13E5A3608A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a:extLst>
            <a:ext uri="{FF2B5EF4-FFF2-40B4-BE49-F238E27FC236}">
              <a16:creationId xmlns="" xmlns:a16="http://schemas.microsoft.com/office/drawing/2014/main" id="{086EC2C9-810C-4400-8707-3B2D5C93A0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0" name="直線コネクタ 669">
          <a:extLst>
            <a:ext uri="{FF2B5EF4-FFF2-40B4-BE49-F238E27FC236}">
              <a16:creationId xmlns="" xmlns:a16="http://schemas.microsoft.com/office/drawing/2014/main" id="{A1A17B78-C886-40DB-BE5C-4A138ED4F23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1" name="テキスト ボックス 670">
          <a:extLst>
            <a:ext uri="{FF2B5EF4-FFF2-40B4-BE49-F238E27FC236}">
              <a16:creationId xmlns="" xmlns:a16="http://schemas.microsoft.com/office/drawing/2014/main" id="{72B95E44-395E-434D-9F9B-62B6C8DC12D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2" name="直線コネクタ 671">
          <a:extLst>
            <a:ext uri="{FF2B5EF4-FFF2-40B4-BE49-F238E27FC236}">
              <a16:creationId xmlns="" xmlns:a16="http://schemas.microsoft.com/office/drawing/2014/main" id="{4916DFBC-28B5-4B99-BA29-5E253A5CAF8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3" name="テキスト ボックス 672">
          <a:extLst>
            <a:ext uri="{FF2B5EF4-FFF2-40B4-BE49-F238E27FC236}">
              <a16:creationId xmlns="" xmlns:a16="http://schemas.microsoft.com/office/drawing/2014/main" id="{FB8A2975-241C-479B-9585-C0C3287B42A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4" name="直線コネクタ 673">
          <a:extLst>
            <a:ext uri="{FF2B5EF4-FFF2-40B4-BE49-F238E27FC236}">
              <a16:creationId xmlns="" xmlns:a16="http://schemas.microsoft.com/office/drawing/2014/main" id="{4625B5AA-29BB-4B66-B709-43ED26D5F52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5" name="テキスト ボックス 674">
          <a:extLst>
            <a:ext uri="{FF2B5EF4-FFF2-40B4-BE49-F238E27FC236}">
              <a16:creationId xmlns="" xmlns:a16="http://schemas.microsoft.com/office/drawing/2014/main" id="{8CF3999F-160D-4340-BE4A-6A964DD280E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6" name="直線コネクタ 675">
          <a:extLst>
            <a:ext uri="{FF2B5EF4-FFF2-40B4-BE49-F238E27FC236}">
              <a16:creationId xmlns="" xmlns:a16="http://schemas.microsoft.com/office/drawing/2014/main" id="{61BB29C6-5637-49F9-94BD-1D56B11F039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7" name="テキスト ボックス 676">
          <a:extLst>
            <a:ext uri="{FF2B5EF4-FFF2-40B4-BE49-F238E27FC236}">
              <a16:creationId xmlns="" xmlns:a16="http://schemas.microsoft.com/office/drawing/2014/main" id="{B9BB176E-A20D-4C2E-8C2E-FC17DF87275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a:extLst>
            <a:ext uri="{FF2B5EF4-FFF2-40B4-BE49-F238E27FC236}">
              <a16:creationId xmlns="" xmlns:a16="http://schemas.microsoft.com/office/drawing/2014/main" id="{6483F6D0-9D38-4FAA-A1BE-04A10DA1F4D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a:extLst>
            <a:ext uri="{FF2B5EF4-FFF2-40B4-BE49-F238E27FC236}">
              <a16:creationId xmlns="" xmlns:a16="http://schemas.microsoft.com/office/drawing/2014/main" id="{1AEC80CC-539E-478C-B0D0-96D1F391458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a:extLst>
            <a:ext uri="{FF2B5EF4-FFF2-40B4-BE49-F238E27FC236}">
              <a16:creationId xmlns="" xmlns:a16="http://schemas.microsoft.com/office/drawing/2014/main" id="{089072C9-D11A-45AF-9723-53B7E4FD0F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81" name="直線コネクタ 680">
          <a:extLst>
            <a:ext uri="{FF2B5EF4-FFF2-40B4-BE49-F238E27FC236}">
              <a16:creationId xmlns="" xmlns:a16="http://schemas.microsoft.com/office/drawing/2014/main" id="{35C80A6E-D36E-4D48-B78B-C657B4FDD418}"/>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2" name="【消防施設】&#10;一人当たり面積最小値テキスト">
          <a:extLst>
            <a:ext uri="{FF2B5EF4-FFF2-40B4-BE49-F238E27FC236}">
              <a16:creationId xmlns="" xmlns:a16="http://schemas.microsoft.com/office/drawing/2014/main" id="{0788D177-EEE6-465D-AF22-379B65D0FD2D}"/>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3" name="直線コネクタ 682">
          <a:extLst>
            <a:ext uri="{FF2B5EF4-FFF2-40B4-BE49-F238E27FC236}">
              <a16:creationId xmlns="" xmlns:a16="http://schemas.microsoft.com/office/drawing/2014/main" id="{C6948112-68DC-40C4-8B3E-A0750183BF2A}"/>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84" name="【消防施設】&#10;一人当たり面積最大値テキスト">
          <a:extLst>
            <a:ext uri="{FF2B5EF4-FFF2-40B4-BE49-F238E27FC236}">
              <a16:creationId xmlns="" xmlns:a16="http://schemas.microsoft.com/office/drawing/2014/main" id="{C7CD3782-680A-4E99-B289-74BC0E597305}"/>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85" name="直線コネクタ 684">
          <a:extLst>
            <a:ext uri="{FF2B5EF4-FFF2-40B4-BE49-F238E27FC236}">
              <a16:creationId xmlns="" xmlns:a16="http://schemas.microsoft.com/office/drawing/2014/main" id="{BCFC5510-18C1-4D5C-9567-28FD02A1CA73}"/>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86" name="【消防施設】&#10;一人当たり面積平均値テキスト">
          <a:extLst>
            <a:ext uri="{FF2B5EF4-FFF2-40B4-BE49-F238E27FC236}">
              <a16:creationId xmlns="" xmlns:a16="http://schemas.microsoft.com/office/drawing/2014/main" id="{52C96EC7-902E-4563-AB84-CB6C622E16DD}"/>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87" name="フローチャート: 判断 686">
          <a:extLst>
            <a:ext uri="{FF2B5EF4-FFF2-40B4-BE49-F238E27FC236}">
              <a16:creationId xmlns="" xmlns:a16="http://schemas.microsoft.com/office/drawing/2014/main" id="{F3EE6A27-EDD5-4E69-9EBB-5D322E01802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88" name="フローチャート: 判断 687">
          <a:extLst>
            <a:ext uri="{FF2B5EF4-FFF2-40B4-BE49-F238E27FC236}">
              <a16:creationId xmlns="" xmlns:a16="http://schemas.microsoft.com/office/drawing/2014/main" id="{DA1CB399-8395-4197-93C7-7F0B96485405}"/>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89" name="フローチャート: 判断 688">
          <a:extLst>
            <a:ext uri="{FF2B5EF4-FFF2-40B4-BE49-F238E27FC236}">
              <a16:creationId xmlns="" xmlns:a16="http://schemas.microsoft.com/office/drawing/2014/main" id="{98AFF913-457E-4074-A4F6-90F940CCCDCE}"/>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90" name="フローチャート: 判断 689">
          <a:extLst>
            <a:ext uri="{FF2B5EF4-FFF2-40B4-BE49-F238E27FC236}">
              <a16:creationId xmlns="" xmlns:a16="http://schemas.microsoft.com/office/drawing/2014/main" id="{621B54E0-D5FE-44A4-A4AB-37E40FD6F4FA}"/>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91" name="フローチャート: 判断 690">
          <a:extLst>
            <a:ext uri="{FF2B5EF4-FFF2-40B4-BE49-F238E27FC236}">
              <a16:creationId xmlns="" xmlns:a16="http://schemas.microsoft.com/office/drawing/2014/main" id="{10C2E374-55CD-4DC6-9F53-EF3CE1DD0D43}"/>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a:extLst>
            <a:ext uri="{FF2B5EF4-FFF2-40B4-BE49-F238E27FC236}">
              <a16:creationId xmlns="" xmlns:a16="http://schemas.microsoft.com/office/drawing/2014/main" id="{32A18840-FFBA-416E-9E19-93C6292FC32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a:extLst>
            <a:ext uri="{FF2B5EF4-FFF2-40B4-BE49-F238E27FC236}">
              <a16:creationId xmlns="" xmlns:a16="http://schemas.microsoft.com/office/drawing/2014/main" id="{2AAC8AC0-24C9-49FF-8856-DBB84EBDA7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a:extLst>
            <a:ext uri="{FF2B5EF4-FFF2-40B4-BE49-F238E27FC236}">
              <a16:creationId xmlns="" xmlns:a16="http://schemas.microsoft.com/office/drawing/2014/main" id="{79E28298-7CE9-42BC-A6E7-63F5856FA3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a:extLst>
            <a:ext uri="{FF2B5EF4-FFF2-40B4-BE49-F238E27FC236}">
              <a16:creationId xmlns="" xmlns:a16="http://schemas.microsoft.com/office/drawing/2014/main" id="{E2D8FB54-885F-486A-9C36-A9DD8ADD96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a:extLst>
            <a:ext uri="{FF2B5EF4-FFF2-40B4-BE49-F238E27FC236}">
              <a16:creationId xmlns="" xmlns:a16="http://schemas.microsoft.com/office/drawing/2014/main" id="{BE45CFB0-EB4B-4245-A5BD-3B551F327FB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697" name="楕円 696">
          <a:extLst>
            <a:ext uri="{FF2B5EF4-FFF2-40B4-BE49-F238E27FC236}">
              <a16:creationId xmlns="" xmlns:a16="http://schemas.microsoft.com/office/drawing/2014/main" id="{242D041F-2047-4566-AEEF-AA6833E85BC7}"/>
            </a:ext>
          </a:extLst>
        </xdr:cNvPr>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698" name="【消防施設】&#10;一人当たり面積該当値テキスト">
          <a:extLst>
            <a:ext uri="{FF2B5EF4-FFF2-40B4-BE49-F238E27FC236}">
              <a16:creationId xmlns="" xmlns:a16="http://schemas.microsoft.com/office/drawing/2014/main" id="{136E9B47-E5B2-4B19-9366-28E677931DAC}"/>
            </a:ext>
          </a:extLst>
        </xdr:cNvPr>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699" name="楕円 698">
          <a:extLst>
            <a:ext uri="{FF2B5EF4-FFF2-40B4-BE49-F238E27FC236}">
              <a16:creationId xmlns="" xmlns:a16="http://schemas.microsoft.com/office/drawing/2014/main" id="{B5740B3B-1D6C-49FA-9657-DFC73550BD78}"/>
            </a:ext>
          </a:extLst>
        </xdr:cNvPr>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136398</xdr:rowOff>
    </xdr:to>
    <xdr:cxnSp macro="">
      <xdr:nvCxnSpPr>
        <xdr:cNvPr id="700" name="直線コネクタ 699">
          <a:extLst>
            <a:ext uri="{FF2B5EF4-FFF2-40B4-BE49-F238E27FC236}">
              <a16:creationId xmlns="" xmlns:a16="http://schemas.microsoft.com/office/drawing/2014/main" id="{01D1EEB1-F821-49DD-979A-8AEB4C4C51AA}"/>
            </a:ext>
          </a:extLst>
        </xdr:cNvPr>
        <xdr:cNvCxnSpPr/>
      </xdr:nvCxnSpPr>
      <xdr:spPr>
        <a:xfrm flipV="1">
          <a:off x="21323300" y="14357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01" name="楕円 700">
          <a:extLst>
            <a:ext uri="{FF2B5EF4-FFF2-40B4-BE49-F238E27FC236}">
              <a16:creationId xmlns="" xmlns:a16="http://schemas.microsoft.com/office/drawing/2014/main" id="{9CEA0F4F-6707-4258-9C30-AEA32B95DADB}"/>
            </a:ext>
          </a:extLst>
        </xdr:cNvPr>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140970</xdr:rowOff>
    </xdr:to>
    <xdr:cxnSp macro="">
      <xdr:nvCxnSpPr>
        <xdr:cNvPr id="702" name="直線コネクタ 701">
          <a:extLst>
            <a:ext uri="{FF2B5EF4-FFF2-40B4-BE49-F238E27FC236}">
              <a16:creationId xmlns="" xmlns:a16="http://schemas.microsoft.com/office/drawing/2014/main" id="{F2A8D9A4-6553-4695-A22A-EEB697D0F5FF}"/>
            </a:ext>
          </a:extLst>
        </xdr:cNvPr>
        <xdr:cNvCxnSpPr/>
      </xdr:nvCxnSpPr>
      <xdr:spPr>
        <a:xfrm flipV="1">
          <a:off x="20434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94742</xdr:rowOff>
    </xdr:from>
    <xdr:to>
      <xdr:col>102</xdr:col>
      <xdr:colOff>165100</xdr:colOff>
      <xdr:row>84</xdr:row>
      <xdr:rowOff>24892</xdr:rowOff>
    </xdr:to>
    <xdr:sp macro="" textlink="">
      <xdr:nvSpPr>
        <xdr:cNvPr id="703" name="楕円 702">
          <a:extLst>
            <a:ext uri="{FF2B5EF4-FFF2-40B4-BE49-F238E27FC236}">
              <a16:creationId xmlns="" xmlns:a16="http://schemas.microsoft.com/office/drawing/2014/main" id="{85FBEFC1-3803-41CF-8B03-7B63009F815F}"/>
            </a:ext>
          </a:extLst>
        </xdr:cNvPr>
        <xdr:cNvSpPr/>
      </xdr:nvSpPr>
      <xdr:spPr>
        <a:xfrm>
          <a:off x="19494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145542</xdr:rowOff>
    </xdr:to>
    <xdr:cxnSp macro="">
      <xdr:nvCxnSpPr>
        <xdr:cNvPr id="704" name="直線コネクタ 703">
          <a:extLst>
            <a:ext uri="{FF2B5EF4-FFF2-40B4-BE49-F238E27FC236}">
              <a16:creationId xmlns="" xmlns:a16="http://schemas.microsoft.com/office/drawing/2014/main" id="{129C9F4D-5093-4993-9A49-E86090570085}"/>
            </a:ext>
          </a:extLst>
        </xdr:cNvPr>
        <xdr:cNvCxnSpPr/>
      </xdr:nvCxnSpPr>
      <xdr:spPr>
        <a:xfrm flipV="1">
          <a:off x="19545300" y="1437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99313</xdr:rowOff>
    </xdr:from>
    <xdr:to>
      <xdr:col>98</xdr:col>
      <xdr:colOff>38100</xdr:colOff>
      <xdr:row>84</xdr:row>
      <xdr:rowOff>29463</xdr:rowOff>
    </xdr:to>
    <xdr:sp macro="" textlink="">
      <xdr:nvSpPr>
        <xdr:cNvPr id="705" name="楕円 704">
          <a:extLst>
            <a:ext uri="{FF2B5EF4-FFF2-40B4-BE49-F238E27FC236}">
              <a16:creationId xmlns="" xmlns:a16="http://schemas.microsoft.com/office/drawing/2014/main" id="{C9A21043-221E-496E-8A23-941A0A9E8D99}"/>
            </a:ext>
          </a:extLst>
        </xdr:cNvPr>
        <xdr:cNvSpPr/>
      </xdr:nvSpPr>
      <xdr:spPr>
        <a:xfrm>
          <a:off x="18605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145542</xdr:rowOff>
    </xdr:from>
    <xdr:to>
      <xdr:col>102</xdr:col>
      <xdr:colOff>114300</xdr:colOff>
      <xdr:row>83</xdr:row>
      <xdr:rowOff>150113</xdr:rowOff>
    </xdr:to>
    <xdr:cxnSp macro="">
      <xdr:nvCxnSpPr>
        <xdr:cNvPr id="706" name="直線コネクタ 705">
          <a:extLst>
            <a:ext uri="{FF2B5EF4-FFF2-40B4-BE49-F238E27FC236}">
              <a16:creationId xmlns="" xmlns:a16="http://schemas.microsoft.com/office/drawing/2014/main" id="{C5EDC65D-9298-4E91-94E5-FF5BC67A22E8}"/>
            </a:ext>
          </a:extLst>
        </xdr:cNvPr>
        <xdr:cNvCxnSpPr/>
      </xdr:nvCxnSpPr>
      <xdr:spPr>
        <a:xfrm flipV="1">
          <a:off x="18656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07" name="n_1aveValue【消防施設】&#10;一人当たり面積">
          <a:extLst>
            <a:ext uri="{FF2B5EF4-FFF2-40B4-BE49-F238E27FC236}">
              <a16:creationId xmlns="" xmlns:a16="http://schemas.microsoft.com/office/drawing/2014/main" id="{93DB916A-C937-4C33-8E66-9519003A1515}"/>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08" name="n_2aveValue【消防施設】&#10;一人当たり面積">
          <a:extLst>
            <a:ext uri="{FF2B5EF4-FFF2-40B4-BE49-F238E27FC236}">
              <a16:creationId xmlns="" xmlns:a16="http://schemas.microsoft.com/office/drawing/2014/main" id="{4FAD83C4-6F6A-465D-8F61-A6381D1AB33A}"/>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09" name="n_3aveValue【消防施設】&#10;一人当たり面積">
          <a:extLst>
            <a:ext uri="{FF2B5EF4-FFF2-40B4-BE49-F238E27FC236}">
              <a16:creationId xmlns="" xmlns:a16="http://schemas.microsoft.com/office/drawing/2014/main" id="{0AAC2EDF-5B08-4B8E-8F14-E01CADF165E4}"/>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10" name="n_4aveValue【消防施設】&#10;一人当たり面積">
          <a:extLst>
            <a:ext uri="{FF2B5EF4-FFF2-40B4-BE49-F238E27FC236}">
              <a16:creationId xmlns="" xmlns:a16="http://schemas.microsoft.com/office/drawing/2014/main" id="{630515F1-80CF-49B0-B773-B21512CB1120}"/>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711" name="n_1mainValue【消防施設】&#10;一人当たり面積">
          <a:extLst>
            <a:ext uri="{FF2B5EF4-FFF2-40B4-BE49-F238E27FC236}">
              <a16:creationId xmlns="" xmlns:a16="http://schemas.microsoft.com/office/drawing/2014/main" id="{FD485AA2-1AF3-4C1A-AB34-4EEB025E12FA}"/>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12" name="n_2mainValue【消防施設】&#10;一人当たり面積">
          <a:extLst>
            <a:ext uri="{FF2B5EF4-FFF2-40B4-BE49-F238E27FC236}">
              <a16:creationId xmlns="" xmlns:a16="http://schemas.microsoft.com/office/drawing/2014/main" id="{8A269569-3149-458C-9102-790051C0F39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41419</xdr:rowOff>
    </xdr:from>
    <xdr:ext cx="469744" cy="259045"/>
    <xdr:sp macro="" textlink="">
      <xdr:nvSpPr>
        <xdr:cNvPr id="713" name="n_3mainValue【消防施設】&#10;一人当たり面積">
          <a:extLst>
            <a:ext uri="{FF2B5EF4-FFF2-40B4-BE49-F238E27FC236}">
              <a16:creationId xmlns="" xmlns:a16="http://schemas.microsoft.com/office/drawing/2014/main" id="{28726FA6-03FA-49C1-B3FD-2F41836DA93F}"/>
            </a:ext>
          </a:extLst>
        </xdr:cNvPr>
        <xdr:cNvSpPr txBox="1"/>
      </xdr:nvSpPr>
      <xdr:spPr>
        <a:xfrm>
          <a:off x="19310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45990</xdr:rowOff>
    </xdr:from>
    <xdr:ext cx="469744" cy="259045"/>
    <xdr:sp macro="" textlink="">
      <xdr:nvSpPr>
        <xdr:cNvPr id="714" name="n_4mainValue【消防施設】&#10;一人当たり面積">
          <a:extLst>
            <a:ext uri="{FF2B5EF4-FFF2-40B4-BE49-F238E27FC236}">
              <a16:creationId xmlns="" xmlns:a16="http://schemas.microsoft.com/office/drawing/2014/main" id="{CB2DA68C-95FC-4B88-8AF3-B8ED6BF79BF4}"/>
            </a:ext>
          </a:extLst>
        </xdr:cNvPr>
        <xdr:cNvSpPr txBox="1"/>
      </xdr:nvSpPr>
      <xdr:spPr>
        <a:xfrm>
          <a:off x="18421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a:extLst>
            <a:ext uri="{FF2B5EF4-FFF2-40B4-BE49-F238E27FC236}">
              <a16:creationId xmlns="" xmlns:a16="http://schemas.microsoft.com/office/drawing/2014/main" id="{90E3201E-8691-4D15-BED0-6C7D7B6DC3F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a:extLst>
            <a:ext uri="{FF2B5EF4-FFF2-40B4-BE49-F238E27FC236}">
              <a16:creationId xmlns="" xmlns:a16="http://schemas.microsoft.com/office/drawing/2014/main" id="{02FF07D6-B3BD-4D28-92CF-3368818675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a:extLst>
            <a:ext uri="{FF2B5EF4-FFF2-40B4-BE49-F238E27FC236}">
              <a16:creationId xmlns="" xmlns:a16="http://schemas.microsoft.com/office/drawing/2014/main" id="{01555126-B975-4FD6-9196-BDDAEC2021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a:extLst>
            <a:ext uri="{FF2B5EF4-FFF2-40B4-BE49-F238E27FC236}">
              <a16:creationId xmlns="" xmlns:a16="http://schemas.microsoft.com/office/drawing/2014/main" id="{5BEE27C1-BF11-41B5-86A5-CC0E477153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a:extLst>
            <a:ext uri="{FF2B5EF4-FFF2-40B4-BE49-F238E27FC236}">
              <a16:creationId xmlns="" xmlns:a16="http://schemas.microsoft.com/office/drawing/2014/main" id="{43623429-A538-41AE-BA82-C2CCD5FB9C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a:extLst>
            <a:ext uri="{FF2B5EF4-FFF2-40B4-BE49-F238E27FC236}">
              <a16:creationId xmlns="" xmlns:a16="http://schemas.microsoft.com/office/drawing/2014/main" id="{8FA708E9-6A34-4220-8B73-7778831D7D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a:extLst>
            <a:ext uri="{FF2B5EF4-FFF2-40B4-BE49-F238E27FC236}">
              <a16:creationId xmlns="" xmlns:a16="http://schemas.microsoft.com/office/drawing/2014/main" id="{DBA58A16-2C12-46B1-8800-CBB9F12C20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a:extLst>
            <a:ext uri="{FF2B5EF4-FFF2-40B4-BE49-F238E27FC236}">
              <a16:creationId xmlns="" xmlns:a16="http://schemas.microsoft.com/office/drawing/2014/main" id="{87C2FF1B-6949-444A-9C1B-DE6C6D2205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a:extLst>
            <a:ext uri="{FF2B5EF4-FFF2-40B4-BE49-F238E27FC236}">
              <a16:creationId xmlns="" xmlns:a16="http://schemas.microsoft.com/office/drawing/2014/main" id="{B4B90623-8C62-4B0F-B541-C7A4646808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a:extLst>
            <a:ext uri="{FF2B5EF4-FFF2-40B4-BE49-F238E27FC236}">
              <a16:creationId xmlns="" xmlns:a16="http://schemas.microsoft.com/office/drawing/2014/main" id="{51D8FA73-9AD7-4683-BD09-95555DC1308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5" name="テキスト ボックス 724">
          <a:extLst>
            <a:ext uri="{FF2B5EF4-FFF2-40B4-BE49-F238E27FC236}">
              <a16:creationId xmlns="" xmlns:a16="http://schemas.microsoft.com/office/drawing/2014/main" id="{C1671BB5-43CF-4556-80AC-DD1159304ED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6" name="直線コネクタ 725">
          <a:extLst>
            <a:ext uri="{FF2B5EF4-FFF2-40B4-BE49-F238E27FC236}">
              <a16:creationId xmlns="" xmlns:a16="http://schemas.microsoft.com/office/drawing/2014/main" id="{13516E3F-F4DC-4476-AC7D-82DF0F2AA15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7" name="テキスト ボックス 726">
          <a:extLst>
            <a:ext uri="{FF2B5EF4-FFF2-40B4-BE49-F238E27FC236}">
              <a16:creationId xmlns="" xmlns:a16="http://schemas.microsoft.com/office/drawing/2014/main" id="{E993FD3E-B0E8-4F23-BBAB-B18E6E36DC1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8" name="直線コネクタ 727">
          <a:extLst>
            <a:ext uri="{FF2B5EF4-FFF2-40B4-BE49-F238E27FC236}">
              <a16:creationId xmlns="" xmlns:a16="http://schemas.microsoft.com/office/drawing/2014/main" id="{570A368E-9B77-4FD7-B2E7-3A107CC5654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9" name="テキスト ボックス 728">
          <a:extLst>
            <a:ext uri="{FF2B5EF4-FFF2-40B4-BE49-F238E27FC236}">
              <a16:creationId xmlns="" xmlns:a16="http://schemas.microsoft.com/office/drawing/2014/main" id="{2C9575AC-28DA-4763-B667-B4278A964C9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0" name="直線コネクタ 729">
          <a:extLst>
            <a:ext uri="{FF2B5EF4-FFF2-40B4-BE49-F238E27FC236}">
              <a16:creationId xmlns="" xmlns:a16="http://schemas.microsoft.com/office/drawing/2014/main" id="{0F8CA1C5-EB7A-44CA-A974-725080029D9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1" name="テキスト ボックス 730">
          <a:extLst>
            <a:ext uri="{FF2B5EF4-FFF2-40B4-BE49-F238E27FC236}">
              <a16:creationId xmlns="" xmlns:a16="http://schemas.microsoft.com/office/drawing/2014/main" id="{9804007B-B958-45BF-8293-78FE0F71D12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2" name="直線コネクタ 731">
          <a:extLst>
            <a:ext uri="{FF2B5EF4-FFF2-40B4-BE49-F238E27FC236}">
              <a16:creationId xmlns="" xmlns:a16="http://schemas.microsoft.com/office/drawing/2014/main" id="{95B982F4-2761-4128-B5C2-C869B45EA9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3" name="テキスト ボックス 732">
          <a:extLst>
            <a:ext uri="{FF2B5EF4-FFF2-40B4-BE49-F238E27FC236}">
              <a16:creationId xmlns="" xmlns:a16="http://schemas.microsoft.com/office/drawing/2014/main" id="{522F27D7-21B8-4116-95E0-E0207D4B7A6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4" name="直線コネクタ 733">
          <a:extLst>
            <a:ext uri="{FF2B5EF4-FFF2-40B4-BE49-F238E27FC236}">
              <a16:creationId xmlns="" xmlns:a16="http://schemas.microsoft.com/office/drawing/2014/main" id="{40C4C7CB-5129-43EC-B9F4-E459E734929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5" name="テキスト ボックス 734">
          <a:extLst>
            <a:ext uri="{FF2B5EF4-FFF2-40B4-BE49-F238E27FC236}">
              <a16:creationId xmlns="" xmlns:a16="http://schemas.microsoft.com/office/drawing/2014/main" id="{C8F3689C-1C1F-48A0-AC6E-1D47B97256F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a:extLst>
            <a:ext uri="{FF2B5EF4-FFF2-40B4-BE49-F238E27FC236}">
              <a16:creationId xmlns="" xmlns:a16="http://schemas.microsoft.com/office/drawing/2014/main" id="{C9830C4C-CF73-44D5-89A9-F56BA19F07C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a:extLst>
            <a:ext uri="{FF2B5EF4-FFF2-40B4-BE49-F238E27FC236}">
              <a16:creationId xmlns="" xmlns:a16="http://schemas.microsoft.com/office/drawing/2014/main" id="{7A87BC28-1113-48EC-875E-0A4188FACD6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8" name="直線コネクタ 737">
          <a:extLst>
            <a:ext uri="{FF2B5EF4-FFF2-40B4-BE49-F238E27FC236}">
              <a16:creationId xmlns="" xmlns:a16="http://schemas.microsoft.com/office/drawing/2014/main" id="{3C138CAB-168E-4419-80DF-5B7ED3FA189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9" name="【庁舎】&#10;有形固定資産減価償却率最小値テキスト">
          <a:extLst>
            <a:ext uri="{FF2B5EF4-FFF2-40B4-BE49-F238E27FC236}">
              <a16:creationId xmlns="" xmlns:a16="http://schemas.microsoft.com/office/drawing/2014/main" id="{7E7C4E03-1CF0-415D-9E4F-B3E4B554550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0" name="直線コネクタ 739">
          <a:extLst>
            <a:ext uri="{FF2B5EF4-FFF2-40B4-BE49-F238E27FC236}">
              <a16:creationId xmlns="" xmlns:a16="http://schemas.microsoft.com/office/drawing/2014/main" id="{ABA55A6E-DDD3-4F11-8AAD-641152B95BF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1" name="【庁舎】&#10;有形固定資産減価償却率最大値テキスト">
          <a:extLst>
            <a:ext uri="{FF2B5EF4-FFF2-40B4-BE49-F238E27FC236}">
              <a16:creationId xmlns="" xmlns:a16="http://schemas.microsoft.com/office/drawing/2014/main" id="{5D79DD79-E8BE-4D1F-B1B7-EB71190E17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2" name="直線コネクタ 741">
          <a:extLst>
            <a:ext uri="{FF2B5EF4-FFF2-40B4-BE49-F238E27FC236}">
              <a16:creationId xmlns="" xmlns:a16="http://schemas.microsoft.com/office/drawing/2014/main" id="{AD99B289-CE61-48CA-AAA6-8880EA45F49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43" name="【庁舎】&#10;有形固定資産減価償却率平均値テキスト">
          <a:extLst>
            <a:ext uri="{FF2B5EF4-FFF2-40B4-BE49-F238E27FC236}">
              <a16:creationId xmlns="" xmlns:a16="http://schemas.microsoft.com/office/drawing/2014/main" id="{E0A31CA5-4694-4835-A867-76149E6D2E4A}"/>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44" name="フローチャート: 判断 743">
          <a:extLst>
            <a:ext uri="{FF2B5EF4-FFF2-40B4-BE49-F238E27FC236}">
              <a16:creationId xmlns="" xmlns:a16="http://schemas.microsoft.com/office/drawing/2014/main" id="{B3751D0C-736E-40A7-8AB0-CA7D64E43D05}"/>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45" name="フローチャート: 判断 744">
          <a:extLst>
            <a:ext uri="{FF2B5EF4-FFF2-40B4-BE49-F238E27FC236}">
              <a16:creationId xmlns="" xmlns:a16="http://schemas.microsoft.com/office/drawing/2014/main" id="{F783D82F-106C-4EAB-AEBC-A11C2198D00E}"/>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46" name="フローチャート: 判断 745">
          <a:extLst>
            <a:ext uri="{FF2B5EF4-FFF2-40B4-BE49-F238E27FC236}">
              <a16:creationId xmlns="" xmlns:a16="http://schemas.microsoft.com/office/drawing/2014/main" id="{FB3CA5C7-F5FF-431F-88D1-978DCB305E55}"/>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47" name="フローチャート: 判断 746">
          <a:extLst>
            <a:ext uri="{FF2B5EF4-FFF2-40B4-BE49-F238E27FC236}">
              <a16:creationId xmlns="" xmlns:a16="http://schemas.microsoft.com/office/drawing/2014/main" id="{A45E5E91-0C90-4225-A774-E650DDDD899E}"/>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48" name="フローチャート: 判断 747">
          <a:extLst>
            <a:ext uri="{FF2B5EF4-FFF2-40B4-BE49-F238E27FC236}">
              <a16:creationId xmlns="" xmlns:a16="http://schemas.microsoft.com/office/drawing/2014/main" id="{90672F11-659E-4F06-81F9-601BA9C07BE6}"/>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 xmlns:a16="http://schemas.microsoft.com/office/drawing/2014/main" id="{8CCD9F7A-CEB7-4480-B403-2194E86215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 xmlns:a16="http://schemas.microsoft.com/office/drawing/2014/main" id="{542C92F9-2640-4BBB-90BA-98554C7A6FA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 xmlns:a16="http://schemas.microsoft.com/office/drawing/2014/main" id="{4C09BB65-1BEF-4EA4-AC2F-E1EC1754D3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 xmlns:a16="http://schemas.microsoft.com/office/drawing/2014/main" id="{87AAF1D9-6B04-4C76-AE55-680A830B326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 xmlns:a16="http://schemas.microsoft.com/office/drawing/2014/main" id="{544D844A-4A01-4BA0-8220-9786613FE9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54" name="楕円 753">
          <a:extLst>
            <a:ext uri="{FF2B5EF4-FFF2-40B4-BE49-F238E27FC236}">
              <a16:creationId xmlns="" xmlns:a16="http://schemas.microsoft.com/office/drawing/2014/main" id="{CE1824E4-F512-4E02-B4F0-0CC03A53966A}"/>
            </a:ext>
          </a:extLst>
        </xdr:cNvPr>
        <xdr:cNvSpPr/>
      </xdr:nvSpPr>
      <xdr:spPr>
        <a:xfrm>
          <a:off x="162687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29227</xdr:rowOff>
    </xdr:from>
    <xdr:ext cx="405111" cy="259045"/>
    <xdr:sp macro="" textlink="">
      <xdr:nvSpPr>
        <xdr:cNvPr id="755" name="【庁舎】&#10;有形固定資産減価償却率該当値テキスト">
          <a:extLst>
            <a:ext uri="{FF2B5EF4-FFF2-40B4-BE49-F238E27FC236}">
              <a16:creationId xmlns="" xmlns:a16="http://schemas.microsoft.com/office/drawing/2014/main" id="{A0EEA19F-565A-4950-9210-3D8439C84F94}"/>
            </a:ext>
          </a:extLst>
        </xdr:cNvPr>
        <xdr:cNvSpPr txBox="1"/>
      </xdr:nvSpPr>
      <xdr:spPr>
        <a:xfrm>
          <a:off x="16357600"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33020</xdr:rowOff>
    </xdr:from>
    <xdr:to>
      <xdr:col>81</xdr:col>
      <xdr:colOff>101600</xdr:colOff>
      <xdr:row>105</xdr:row>
      <xdr:rowOff>134620</xdr:rowOff>
    </xdr:to>
    <xdr:sp macro="" textlink="">
      <xdr:nvSpPr>
        <xdr:cNvPr id="756" name="楕円 755">
          <a:extLst>
            <a:ext uri="{FF2B5EF4-FFF2-40B4-BE49-F238E27FC236}">
              <a16:creationId xmlns="" xmlns:a16="http://schemas.microsoft.com/office/drawing/2014/main" id="{0F9FC8D4-0FFC-4875-9B38-963FAE451C11}"/>
            </a:ext>
          </a:extLst>
        </xdr:cNvPr>
        <xdr:cNvSpPr/>
      </xdr:nvSpPr>
      <xdr:spPr>
        <a:xfrm>
          <a:off x="15430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83820</xdr:rowOff>
    </xdr:from>
    <xdr:to>
      <xdr:col>85</xdr:col>
      <xdr:colOff>127000</xdr:colOff>
      <xdr:row>105</xdr:row>
      <xdr:rowOff>101600</xdr:rowOff>
    </xdr:to>
    <xdr:cxnSp macro="">
      <xdr:nvCxnSpPr>
        <xdr:cNvPr id="757" name="直線コネクタ 756">
          <a:extLst>
            <a:ext uri="{FF2B5EF4-FFF2-40B4-BE49-F238E27FC236}">
              <a16:creationId xmlns="" xmlns:a16="http://schemas.microsoft.com/office/drawing/2014/main" id="{2BD65D56-A3F7-4955-8582-AC905161CC7D}"/>
            </a:ext>
          </a:extLst>
        </xdr:cNvPr>
        <xdr:cNvCxnSpPr/>
      </xdr:nvCxnSpPr>
      <xdr:spPr>
        <a:xfrm>
          <a:off x="15481300" y="180860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15239</xdr:rowOff>
    </xdr:from>
    <xdr:to>
      <xdr:col>76</xdr:col>
      <xdr:colOff>165100</xdr:colOff>
      <xdr:row>105</xdr:row>
      <xdr:rowOff>116839</xdr:rowOff>
    </xdr:to>
    <xdr:sp macro="" textlink="">
      <xdr:nvSpPr>
        <xdr:cNvPr id="758" name="楕円 757">
          <a:extLst>
            <a:ext uri="{FF2B5EF4-FFF2-40B4-BE49-F238E27FC236}">
              <a16:creationId xmlns="" xmlns:a16="http://schemas.microsoft.com/office/drawing/2014/main" id="{35136D74-8215-4230-9CFD-50A06614B687}"/>
            </a:ext>
          </a:extLst>
        </xdr:cNvPr>
        <xdr:cNvSpPr/>
      </xdr:nvSpPr>
      <xdr:spPr>
        <a:xfrm>
          <a:off x="14541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66039</xdr:rowOff>
    </xdr:from>
    <xdr:to>
      <xdr:col>81</xdr:col>
      <xdr:colOff>50800</xdr:colOff>
      <xdr:row>105</xdr:row>
      <xdr:rowOff>83820</xdr:rowOff>
    </xdr:to>
    <xdr:cxnSp macro="">
      <xdr:nvCxnSpPr>
        <xdr:cNvPr id="759" name="直線コネクタ 758">
          <a:extLst>
            <a:ext uri="{FF2B5EF4-FFF2-40B4-BE49-F238E27FC236}">
              <a16:creationId xmlns="" xmlns:a16="http://schemas.microsoft.com/office/drawing/2014/main" id="{0292CB85-F363-4A60-BA3C-DA0DA4E2EEA7}"/>
            </a:ext>
          </a:extLst>
        </xdr:cNvPr>
        <xdr:cNvCxnSpPr/>
      </xdr:nvCxnSpPr>
      <xdr:spPr>
        <a:xfrm>
          <a:off x="14592300" y="180682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7620</xdr:rowOff>
    </xdr:from>
    <xdr:to>
      <xdr:col>72</xdr:col>
      <xdr:colOff>38100</xdr:colOff>
      <xdr:row>105</xdr:row>
      <xdr:rowOff>109220</xdr:rowOff>
    </xdr:to>
    <xdr:sp macro="" textlink="">
      <xdr:nvSpPr>
        <xdr:cNvPr id="760" name="楕円 759">
          <a:extLst>
            <a:ext uri="{FF2B5EF4-FFF2-40B4-BE49-F238E27FC236}">
              <a16:creationId xmlns="" xmlns:a16="http://schemas.microsoft.com/office/drawing/2014/main" id="{AAD79DF3-76EF-4BB7-8A06-F9077FCF53AE}"/>
            </a:ext>
          </a:extLst>
        </xdr:cNvPr>
        <xdr:cNvSpPr/>
      </xdr:nvSpPr>
      <xdr:spPr>
        <a:xfrm>
          <a:off x="13652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58420</xdr:rowOff>
    </xdr:from>
    <xdr:to>
      <xdr:col>76</xdr:col>
      <xdr:colOff>114300</xdr:colOff>
      <xdr:row>105</xdr:row>
      <xdr:rowOff>66039</xdr:rowOff>
    </xdr:to>
    <xdr:cxnSp macro="">
      <xdr:nvCxnSpPr>
        <xdr:cNvPr id="761" name="直線コネクタ 760">
          <a:extLst>
            <a:ext uri="{FF2B5EF4-FFF2-40B4-BE49-F238E27FC236}">
              <a16:creationId xmlns="" xmlns:a16="http://schemas.microsoft.com/office/drawing/2014/main" id="{DE67BD05-9328-48CD-ABB2-CDE0764A2F37}"/>
            </a:ext>
          </a:extLst>
        </xdr:cNvPr>
        <xdr:cNvCxnSpPr/>
      </xdr:nvCxnSpPr>
      <xdr:spPr>
        <a:xfrm>
          <a:off x="13703300" y="18060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762" name="楕円 761">
          <a:extLst>
            <a:ext uri="{FF2B5EF4-FFF2-40B4-BE49-F238E27FC236}">
              <a16:creationId xmlns="" xmlns:a16="http://schemas.microsoft.com/office/drawing/2014/main" id="{0B97EEEF-C914-460C-A413-EC9BB67B5DBB}"/>
            </a:ext>
          </a:extLst>
        </xdr:cNvPr>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58420</xdr:rowOff>
    </xdr:to>
    <xdr:cxnSp macro="">
      <xdr:nvCxnSpPr>
        <xdr:cNvPr id="763" name="直線コネクタ 762">
          <a:extLst>
            <a:ext uri="{FF2B5EF4-FFF2-40B4-BE49-F238E27FC236}">
              <a16:creationId xmlns="" xmlns:a16="http://schemas.microsoft.com/office/drawing/2014/main" id="{66717BFC-2193-443D-AC6D-7D68471828E9}"/>
            </a:ext>
          </a:extLst>
        </xdr:cNvPr>
        <xdr:cNvCxnSpPr/>
      </xdr:nvCxnSpPr>
      <xdr:spPr>
        <a:xfrm>
          <a:off x="12814300" y="1804416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64" name="n_1aveValue【庁舎】&#10;有形固定資産減価償却率">
          <a:extLst>
            <a:ext uri="{FF2B5EF4-FFF2-40B4-BE49-F238E27FC236}">
              <a16:creationId xmlns="" xmlns:a16="http://schemas.microsoft.com/office/drawing/2014/main" id="{2F67D7F8-E5FE-41C7-BF41-5881051C5A91}"/>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65" name="n_2aveValue【庁舎】&#10;有形固定資産減価償却率">
          <a:extLst>
            <a:ext uri="{FF2B5EF4-FFF2-40B4-BE49-F238E27FC236}">
              <a16:creationId xmlns="" xmlns:a16="http://schemas.microsoft.com/office/drawing/2014/main" id="{6DFE3F2F-49F7-460E-9536-4D63D45A6E82}"/>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66" name="n_3aveValue【庁舎】&#10;有形固定資産減価償却率">
          <a:extLst>
            <a:ext uri="{FF2B5EF4-FFF2-40B4-BE49-F238E27FC236}">
              <a16:creationId xmlns="" xmlns:a16="http://schemas.microsoft.com/office/drawing/2014/main" id="{AD34E48B-0469-4516-A671-73E19ADED708}"/>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67" name="n_4aveValue【庁舎】&#10;有形固定資産減価償却率">
          <a:extLst>
            <a:ext uri="{FF2B5EF4-FFF2-40B4-BE49-F238E27FC236}">
              <a16:creationId xmlns="" xmlns:a16="http://schemas.microsoft.com/office/drawing/2014/main" id="{BCED0C15-03D8-412A-9424-DD2E93EFF23B}"/>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125747</xdr:rowOff>
    </xdr:from>
    <xdr:ext cx="405111" cy="259045"/>
    <xdr:sp macro="" textlink="">
      <xdr:nvSpPr>
        <xdr:cNvPr id="768" name="n_1mainValue【庁舎】&#10;有形固定資産減価償却率">
          <a:extLst>
            <a:ext uri="{FF2B5EF4-FFF2-40B4-BE49-F238E27FC236}">
              <a16:creationId xmlns="" xmlns:a16="http://schemas.microsoft.com/office/drawing/2014/main" id="{33F71E66-781A-49CD-8CDC-38AF510E98A1}"/>
            </a:ext>
          </a:extLst>
        </xdr:cNvPr>
        <xdr:cNvSpPr txBox="1"/>
      </xdr:nvSpPr>
      <xdr:spPr>
        <a:xfrm>
          <a:off x="152660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107966</xdr:rowOff>
    </xdr:from>
    <xdr:ext cx="405111" cy="259045"/>
    <xdr:sp macro="" textlink="">
      <xdr:nvSpPr>
        <xdr:cNvPr id="769" name="n_2mainValue【庁舎】&#10;有形固定資産減価償却率">
          <a:extLst>
            <a:ext uri="{FF2B5EF4-FFF2-40B4-BE49-F238E27FC236}">
              <a16:creationId xmlns="" xmlns:a16="http://schemas.microsoft.com/office/drawing/2014/main" id="{6D55A952-FC1B-4313-8A44-00A4AAD3537B}"/>
            </a:ext>
          </a:extLst>
        </xdr:cNvPr>
        <xdr:cNvSpPr txBox="1"/>
      </xdr:nvSpPr>
      <xdr:spPr>
        <a:xfrm>
          <a:off x="14389744"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100347</xdr:rowOff>
    </xdr:from>
    <xdr:ext cx="405111" cy="259045"/>
    <xdr:sp macro="" textlink="">
      <xdr:nvSpPr>
        <xdr:cNvPr id="770" name="n_3mainValue【庁舎】&#10;有形固定資産減価償却率">
          <a:extLst>
            <a:ext uri="{FF2B5EF4-FFF2-40B4-BE49-F238E27FC236}">
              <a16:creationId xmlns="" xmlns:a16="http://schemas.microsoft.com/office/drawing/2014/main" id="{EF67029F-7C31-454E-9F1B-8BF53C2DCC58}"/>
            </a:ext>
          </a:extLst>
        </xdr:cNvPr>
        <xdr:cNvSpPr txBox="1"/>
      </xdr:nvSpPr>
      <xdr:spPr>
        <a:xfrm>
          <a:off x="13500744" y="181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771" name="n_4mainValue【庁舎】&#10;有形固定資産減価償却率">
          <a:extLst>
            <a:ext uri="{FF2B5EF4-FFF2-40B4-BE49-F238E27FC236}">
              <a16:creationId xmlns="" xmlns:a16="http://schemas.microsoft.com/office/drawing/2014/main" id="{1C5889C0-A822-4239-975D-66719F1E247A}"/>
            </a:ext>
          </a:extLst>
        </xdr:cNvPr>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a:extLst>
            <a:ext uri="{FF2B5EF4-FFF2-40B4-BE49-F238E27FC236}">
              <a16:creationId xmlns="" xmlns:a16="http://schemas.microsoft.com/office/drawing/2014/main" id="{90615AD9-8CD5-4BE6-A906-1514D90A1E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a:extLst>
            <a:ext uri="{FF2B5EF4-FFF2-40B4-BE49-F238E27FC236}">
              <a16:creationId xmlns="" xmlns:a16="http://schemas.microsoft.com/office/drawing/2014/main" id="{6099601C-819A-484B-B0A5-EED18DCED9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a:extLst>
            <a:ext uri="{FF2B5EF4-FFF2-40B4-BE49-F238E27FC236}">
              <a16:creationId xmlns="" xmlns:a16="http://schemas.microsoft.com/office/drawing/2014/main" id="{CDF26304-0AEC-46DE-AE3B-E306F5E242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a:extLst>
            <a:ext uri="{FF2B5EF4-FFF2-40B4-BE49-F238E27FC236}">
              <a16:creationId xmlns="" xmlns:a16="http://schemas.microsoft.com/office/drawing/2014/main" id="{5B7AB988-049E-497C-B3C6-ACD43C136A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a:extLst>
            <a:ext uri="{FF2B5EF4-FFF2-40B4-BE49-F238E27FC236}">
              <a16:creationId xmlns="" xmlns:a16="http://schemas.microsoft.com/office/drawing/2014/main" id="{A928E608-C655-4E78-899B-7022ACA724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a:extLst>
            <a:ext uri="{FF2B5EF4-FFF2-40B4-BE49-F238E27FC236}">
              <a16:creationId xmlns="" xmlns:a16="http://schemas.microsoft.com/office/drawing/2014/main" id="{4DE24F1A-E1A3-49E9-A7CD-F8C2647B05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a:extLst>
            <a:ext uri="{FF2B5EF4-FFF2-40B4-BE49-F238E27FC236}">
              <a16:creationId xmlns="" xmlns:a16="http://schemas.microsoft.com/office/drawing/2014/main" id="{399C1AD5-E3D8-4FDF-841E-94AC792ACA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a:extLst>
            <a:ext uri="{FF2B5EF4-FFF2-40B4-BE49-F238E27FC236}">
              <a16:creationId xmlns="" xmlns:a16="http://schemas.microsoft.com/office/drawing/2014/main" id="{C5EEB342-BBA7-4D4D-BD49-76F2AA1C4E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a:extLst>
            <a:ext uri="{FF2B5EF4-FFF2-40B4-BE49-F238E27FC236}">
              <a16:creationId xmlns="" xmlns:a16="http://schemas.microsoft.com/office/drawing/2014/main" id="{A172FA1C-75A3-47C8-8701-5A988D5CDC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a:extLst>
            <a:ext uri="{FF2B5EF4-FFF2-40B4-BE49-F238E27FC236}">
              <a16:creationId xmlns="" xmlns:a16="http://schemas.microsoft.com/office/drawing/2014/main" id="{8DA67B54-AB9D-4A90-A188-30371F606D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2" name="テキスト ボックス 781">
          <a:extLst>
            <a:ext uri="{FF2B5EF4-FFF2-40B4-BE49-F238E27FC236}">
              <a16:creationId xmlns="" xmlns:a16="http://schemas.microsoft.com/office/drawing/2014/main" id="{4BC1ED1E-A6CA-4B38-A29E-EE1B5D2C41E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83" name="直線コネクタ 782">
          <a:extLst>
            <a:ext uri="{FF2B5EF4-FFF2-40B4-BE49-F238E27FC236}">
              <a16:creationId xmlns="" xmlns:a16="http://schemas.microsoft.com/office/drawing/2014/main" id="{EAAE35FF-6179-4A6E-A754-DAE7192AFC3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4" name="テキスト ボックス 783">
          <a:extLst>
            <a:ext uri="{FF2B5EF4-FFF2-40B4-BE49-F238E27FC236}">
              <a16:creationId xmlns="" xmlns:a16="http://schemas.microsoft.com/office/drawing/2014/main" id="{B010FBB2-952C-4025-B96C-9FFB32A32D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5" name="直線コネクタ 784">
          <a:extLst>
            <a:ext uri="{FF2B5EF4-FFF2-40B4-BE49-F238E27FC236}">
              <a16:creationId xmlns="" xmlns:a16="http://schemas.microsoft.com/office/drawing/2014/main" id="{8E9F1C9F-9A1A-4282-AEBA-69C09A9FA08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6" name="テキスト ボックス 785">
          <a:extLst>
            <a:ext uri="{FF2B5EF4-FFF2-40B4-BE49-F238E27FC236}">
              <a16:creationId xmlns="" xmlns:a16="http://schemas.microsoft.com/office/drawing/2014/main" id="{32CDF377-F3F9-46EC-B801-59BD898B2F5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7" name="直線コネクタ 786">
          <a:extLst>
            <a:ext uri="{FF2B5EF4-FFF2-40B4-BE49-F238E27FC236}">
              <a16:creationId xmlns="" xmlns:a16="http://schemas.microsoft.com/office/drawing/2014/main" id="{14877789-0359-42E5-8A30-5CBCC413D59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8" name="テキスト ボックス 787">
          <a:extLst>
            <a:ext uri="{FF2B5EF4-FFF2-40B4-BE49-F238E27FC236}">
              <a16:creationId xmlns="" xmlns:a16="http://schemas.microsoft.com/office/drawing/2014/main" id="{32096AEB-EBF5-4CD4-9C7E-D81BF174097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9" name="直線コネクタ 788">
          <a:extLst>
            <a:ext uri="{FF2B5EF4-FFF2-40B4-BE49-F238E27FC236}">
              <a16:creationId xmlns="" xmlns:a16="http://schemas.microsoft.com/office/drawing/2014/main" id="{B3CAAC01-693C-4065-819F-701FD35989E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0" name="テキスト ボックス 789">
          <a:extLst>
            <a:ext uri="{FF2B5EF4-FFF2-40B4-BE49-F238E27FC236}">
              <a16:creationId xmlns="" xmlns:a16="http://schemas.microsoft.com/office/drawing/2014/main" id="{5F752151-08D2-4B16-8267-84DE1F70F24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1" name="直線コネクタ 790">
          <a:extLst>
            <a:ext uri="{FF2B5EF4-FFF2-40B4-BE49-F238E27FC236}">
              <a16:creationId xmlns="" xmlns:a16="http://schemas.microsoft.com/office/drawing/2014/main" id="{B80EB469-34F4-47C8-800A-901E1B1CA26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2" name="テキスト ボックス 791">
          <a:extLst>
            <a:ext uri="{FF2B5EF4-FFF2-40B4-BE49-F238E27FC236}">
              <a16:creationId xmlns="" xmlns:a16="http://schemas.microsoft.com/office/drawing/2014/main" id="{585DE87B-037B-44E7-988F-06589C14EB7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3" name="直線コネクタ 792">
          <a:extLst>
            <a:ext uri="{FF2B5EF4-FFF2-40B4-BE49-F238E27FC236}">
              <a16:creationId xmlns="" xmlns:a16="http://schemas.microsoft.com/office/drawing/2014/main" id="{32F0B713-BFDF-4D59-8672-C74986B9A1A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4" name="テキスト ボックス 793">
          <a:extLst>
            <a:ext uri="{FF2B5EF4-FFF2-40B4-BE49-F238E27FC236}">
              <a16:creationId xmlns="" xmlns:a16="http://schemas.microsoft.com/office/drawing/2014/main" id="{08826F9A-30C4-4554-B247-6DA44C26FAA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 xmlns:a16="http://schemas.microsoft.com/office/drawing/2014/main" id="{9EE37063-DE49-497B-A535-845FCB3DA2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a:extLst>
            <a:ext uri="{FF2B5EF4-FFF2-40B4-BE49-F238E27FC236}">
              <a16:creationId xmlns="" xmlns:a16="http://schemas.microsoft.com/office/drawing/2014/main" id="{CBC0EDEA-849E-4C83-BAC8-EBF7405E669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庁舎】&#10;一人当たり面積グラフ枠">
          <a:extLst>
            <a:ext uri="{FF2B5EF4-FFF2-40B4-BE49-F238E27FC236}">
              <a16:creationId xmlns="" xmlns:a16="http://schemas.microsoft.com/office/drawing/2014/main" id="{F79B8589-8EB4-43D1-BFFE-14C72EBC4D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98" name="直線コネクタ 797">
          <a:extLst>
            <a:ext uri="{FF2B5EF4-FFF2-40B4-BE49-F238E27FC236}">
              <a16:creationId xmlns="" xmlns:a16="http://schemas.microsoft.com/office/drawing/2014/main" id="{E2F19A0D-4CC2-4C7D-A65D-DA0C16C8362F}"/>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99" name="【庁舎】&#10;一人当たり面積最小値テキスト">
          <a:extLst>
            <a:ext uri="{FF2B5EF4-FFF2-40B4-BE49-F238E27FC236}">
              <a16:creationId xmlns="" xmlns:a16="http://schemas.microsoft.com/office/drawing/2014/main" id="{548D7C56-CF59-4FD6-AE77-BD2E218A762C}"/>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00" name="直線コネクタ 799">
          <a:extLst>
            <a:ext uri="{FF2B5EF4-FFF2-40B4-BE49-F238E27FC236}">
              <a16:creationId xmlns="" xmlns:a16="http://schemas.microsoft.com/office/drawing/2014/main" id="{A8247DA5-970F-4B4B-92E4-7BD24730717D}"/>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01" name="【庁舎】&#10;一人当たり面積最大値テキスト">
          <a:extLst>
            <a:ext uri="{FF2B5EF4-FFF2-40B4-BE49-F238E27FC236}">
              <a16:creationId xmlns="" xmlns:a16="http://schemas.microsoft.com/office/drawing/2014/main" id="{0FAA355C-A1E0-49EC-ADFB-E1AEDA4F5863}"/>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2" name="直線コネクタ 801">
          <a:extLst>
            <a:ext uri="{FF2B5EF4-FFF2-40B4-BE49-F238E27FC236}">
              <a16:creationId xmlns="" xmlns:a16="http://schemas.microsoft.com/office/drawing/2014/main" id="{263D5D20-2B91-49C6-9AE5-4316B542906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03" name="【庁舎】&#10;一人当たり面積平均値テキスト">
          <a:extLst>
            <a:ext uri="{FF2B5EF4-FFF2-40B4-BE49-F238E27FC236}">
              <a16:creationId xmlns="" xmlns:a16="http://schemas.microsoft.com/office/drawing/2014/main" id="{F215BF75-BC02-4230-90F1-B5C9E7BD1FE2}"/>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04" name="フローチャート: 判断 803">
          <a:extLst>
            <a:ext uri="{FF2B5EF4-FFF2-40B4-BE49-F238E27FC236}">
              <a16:creationId xmlns="" xmlns:a16="http://schemas.microsoft.com/office/drawing/2014/main" id="{B45B4584-3AB4-45F2-B099-3291494522C3}"/>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05" name="フローチャート: 判断 804">
          <a:extLst>
            <a:ext uri="{FF2B5EF4-FFF2-40B4-BE49-F238E27FC236}">
              <a16:creationId xmlns="" xmlns:a16="http://schemas.microsoft.com/office/drawing/2014/main" id="{5F08D3B7-38EA-4A88-91CD-D9936BBA421C}"/>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06" name="フローチャート: 判断 805">
          <a:extLst>
            <a:ext uri="{FF2B5EF4-FFF2-40B4-BE49-F238E27FC236}">
              <a16:creationId xmlns="" xmlns:a16="http://schemas.microsoft.com/office/drawing/2014/main" id="{33371563-531E-4690-971B-595E8F5621C7}"/>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07" name="フローチャート: 判断 806">
          <a:extLst>
            <a:ext uri="{FF2B5EF4-FFF2-40B4-BE49-F238E27FC236}">
              <a16:creationId xmlns="" xmlns:a16="http://schemas.microsoft.com/office/drawing/2014/main" id="{0EEE9E3C-C552-4C10-A64D-D6F837A79FAB}"/>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08" name="フローチャート: 判断 807">
          <a:extLst>
            <a:ext uri="{FF2B5EF4-FFF2-40B4-BE49-F238E27FC236}">
              <a16:creationId xmlns="" xmlns:a16="http://schemas.microsoft.com/office/drawing/2014/main" id="{047819E9-13A2-45CF-821B-476B14F4CC21}"/>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 xmlns:a16="http://schemas.microsoft.com/office/drawing/2014/main" id="{869D5588-5C15-4A9B-A4A6-26DA27A5479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 xmlns:a16="http://schemas.microsoft.com/office/drawing/2014/main" id="{0F3E6319-80D0-44CE-BE52-30F4D0775F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 xmlns:a16="http://schemas.microsoft.com/office/drawing/2014/main" id="{151E0284-AF64-4C73-B865-E6435CBBB8F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 xmlns:a16="http://schemas.microsoft.com/office/drawing/2014/main" id="{BEC33ABA-E7AE-408A-A83A-7A790BAB8E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 xmlns:a16="http://schemas.microsoft.com/office/drawing/2014/main" id="{F2134DD2-AE8C-4DA1-BA04-533899983B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814" name="楕円 813">
          <a:extLst>
            <a:ext uri="{FF2B5EF4-FFF2-40B4-BE49-F238E27FC236}">
              <a16:creationId xmlns="" xmlns:a16="http://schemas.microsoft.com/office/drawing/2014/main" id="{C14F9BB8-5F34-46D5-AC20-080E3C073ED9}"/>
            </a:ext>
          </a:extLst>
        </xdr:cNvPr>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815" name="【庁舎】&#10;一人当たり面積該当値テキスト">
          <a:extLst>
            <a:ext uri="{FF2B5EF4-FFF2-40B4-BE49-F238E27FC236}">
              <a16:creationId xmlns="" xmlns:a16="http://schemas.microsoft.com/office/drawing/2014/main" id="{4066DD72-5C83-4AE6-B63D-9E3F658AF3F7}"/>
            </a:ext>
          </a:extLst>
        </xdr:cNvPr>
        <xdr:cNvSpPr txBox="1"/>
      </xdr:nvSpPr>
      <xdr:spPr>
        <a:xfrm>
          <a:off x="22199600"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169092</xdr:rowOff>
    </xdr:from>
    <xdr:to>
      <xdr:col>112</xdr:col>
      <xdr:colOff>38100</xdr:colOff>
      <xdr:row>105</xdr:row>
      <xdr:rowOff>99242</xdr:rowOff>
    </xdr:to>
    <xdr:sp macro="" textlink="">
      <xdr:nvSpPr>
        <xdr:cNvPr id="816" name="楕円 815">
          <a:extLst>
            <a:ext uri="{FF2B5EF4-FFF2-40B4-BE49-F238E27FC236}">
              <a16:creationId xmlns="" xmlns:a16="http://schemas.microsoft.com/office/drawing/2014/main" id="{72B509F9-0E5D-46D1-BDDA-DC888C26E567}"/>
            </a:ext>
          </a:extLst>
        </xdr:cNvPr>
        <xdr:cNvSpPr/>
      </xdr:nvSpPr>
      <xdr:spPr>
        <a:xfrm>
          <a:off x="2127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48442</xdr:rowOff>
    </xdr:to>
    <xdr:cxnSp macro="">
      <xdr:nvCxnSpPr>
        <xdr:cNvPr id="817" name="直線コネクタ 816">
          <a:extLst>
            <a:ext uri="{FF2B5EF4-FFF2-40B4-BE49-F238E27FC236}">
              <a16:creationId xmlns="" xmlns:a16="http://schemas.microsoft.com/office/drawing/2014/main" id="{448F9EA6-D6F0-40BB-B02E-D4428F6CD3F9}"/>
            </a:ext>
          </a:extLst>
        </xdr:cNvPr>
        <xdr:cNvCxnSpPr/>
      </xdr:nvCxnSpPr>
      <xdr:spPr>
        <a:xfrm flipV="1">
          <a:off x="21323300" y="1803762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18" name="楕円 817">
          <a:extLst>
            <a:ext uri="{FF2B5EF4-FFF2-40B4-BE49-F238E27FC236}">
              <a16:creationId xmlns="" xmlns:a16="http://schemas.microsoft.com/office/drawing/2014/main" id="{366396B6-D3BA-404D-93ED-C22CE07CF4F2}"/>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48442</xdr:rowOff>
    </xdr:from>
    <xdr:to>
      <xdr:col>111</xdr:col>
      <xdr:colOff>177800</xdr:colOff>
      <xdr:row>105</xdr:row>
      <xdr:rowOff>64770</xdr:rowOff>
    </xdr:to>
    <xdr:cxnSp macro="">
      <xdr:nvCxnSpPr>
        <xdr:cNvPr id="819" name="直線コネクタ 818">
          <a:extLst>
            <a:ext uri="{FF2B5EF4-FFF2-40B4-BE49-F238E27FC236}">
              <a16:creationId xmlns="" xmlns:a16="http://schemas.microsoft.com/office/drawing/2014/main" id="{7FED0A10-20DB-400C-B184-3CECA44631EF}"/>
            </a:ext>
          </a:extLst>
        </xdr:cNvPr>
        <xdr:cNvCxnSpPr/>
      </xdr:nvCxnSpPr>
      <xdr:spPr>
        <a:xfrm flipV="1">
          <a:off x="20434300" y="180506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23768</xdr:rowOff>
    </xdr:from>
    <xdr:to>
      <xdr:col>102</xdr:col>
      <xdr:colOff>165100</xdr:colOff>
      <xdr:row>105</xdr:row>
      <xdr:rowOff>125368</xdr:rowOff>
    </xdr:to>
    <xdr:sp macro="" textlink="">
      <xdr:nvSpPr>
        <xdr:cNvPr id="820" name="楕円 819">
          <a:extLst>
            <a:ext uri="{FF2B5EF4-FFF2-40B4-BE49-F238E27FC236}">
              <a16:creationId xmlns="" xmlns:a16="http://schemas.microsoft.com/office/drawing/2014/main" id="{C99D029D-AE63-45D6-B1E5-6FE2D2AB7386}"/>
            </a:ext>
          </a:extLst>
        </xdr:cNvPr>
        <xdr:cNvSpPr/>
      </xdr:nvSpPr>
      <xdr:spPr>
        <a:xfrm>
          <a:off x="19494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74568</xdr:rowOff>
    </xdr:to>
    <xdr:cxnSp macro="">
      <xdr:nvCxnSpPr>
        <xdr:cNvPr id="821" name="直線コネクタ 820">
          <a:extLst>
            <a:ext uri="{FF2B5EF4-FFF2-40B4-BE49-F238E27FC236}">
              <a16:creationId xmlns="" xmlns:a16="http://schemas.microsoft.com/office/drawing/2014/main" id="{E23F056A-A015-42C6-9017-F7B408456FB9}"/>
            </a:ext>
          </a:extLst>
        </xdr:cNvPr>
        <xdr:cNvCxnSpPr/>
      </xdr:nvCxnSpPr>
      <xdr:spPr>
        <a:xfrm flipV="1">
          <a:off x="19545300" y="180670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822" name="楕円 821">
          <a:extLst>
            <a:ext uri="{FF2B5EF4-FFF2-40B4-BE49-F238E27FC236}">
              <a16:creationId xmlns="" xmlns:a16="http://schemas.microsoft.com/office/drawing/2014/main" id="{F9E6D91D-A2DD-4252-A1EA-80F18CB35B65}"/>
            </a:ext>
          </a:extLst>
        </xdr:cNvPr>
        <xdr:cNvSpPr/>
      </xdr:nvSpPr>
      <xdr:spPr>
        <a:xfrm>
          <a:off x="18605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74568</xdr:rowOff>
    </xdr:from>
    <xdr:to>
      <xdr:col>102</xdr:col>
      <xdr:colOff>114300</xdr:colOff>
      <xdr:row>105</xdr:row>
      <xdr:rowOff>84364</xdr:rowOff>
    </xdr:to>
    <xdr:cxnSp macro="">
      <xdr:nvCxnSpPr>
        <xdr:cNvPr id="823" name="直線コネクタ 822">
          <a:extLst>
            <a:ext uri="{FF2B5EF4-FFF2-40B4-BE49-F238E27FC236}">
              <a16:creationId xmlns="" xmlns:a16="http://schemas.microsoft.com/office/drawing/2014/main" id="{52C72AC4-DAAC-444B-81E6-6AFF71146B0C}"/>
            </a:ext>
          </a:extLst>
        </xdr:cNvPr>
        <xdr:cNvCxnSpPr/>
      </xdr:nvCxnSpPr>
      <xdr:spPr>
        <a:xfrm flipV="1">
          <a:off x="18656300" y="1807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24" name="n_1aveValue【庁舎】&#10;一人当たり面積">
          <a:extLst>
            <a:ext uri="{FF2B5EF4-FFF2-40B4-BE49-F238E27FC236}">
              <a16:creationId xmlns="" xmlns:a16="http://schemas.microsoft.com/office/drawing/2014/main" id="{6DBA85AC-4AC5-4A0A-8E4F-452676885C4A}"/>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25" name="n_2aveValue【庁舎】&#10;一人当たり面積">
          <a:extLst>
            <a:ext uri="{FF2B5EF4-FFF2-40B4-BE49-F238E27FC236}">
              <a16:creationId xmlns="" xmlns:a16="http://schemas.microsoft.com/office/drawing/2014/main" id="{72C469B8-CC47-4755-A6B3-A39F3796ECBF}"/>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26" name="n_3aveValue【庁舎】&#10;一人当たり面積">
          <a:extLst>
            <a:ext uri="{FF2B5EF4-FFF2-40B4-BE49-F238E27FC236}">
              <a16:creationId xmlns="" xmlns:a16="http://schemas.microsoft.com/office/drawing/2014/main" id="{19AF8ED0-38CB-4F91-B30B-539F60DB084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27" name="n_4aveValue【庁舎】&#10;一人当たり面積">
          <a:extLst>
            <a:ext uri="{FF2B5EF4-FFF2-40B4-BE49-F238E27FC236}">
              <a16:creationId xmlns="" xmlns:a16="http://schemas.microsoft.com/office/drawing/2014/main" id="{EB4250BC-DDA0-4996-A874-DEF1A3F83C92}"/>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115769</xdr:rowOff>
    </xdr:from>
    <xdr:ext cx="469744" cy="259045"/>
    <xdr:sp macro="" textlink="">
      <xdr:nvSpPr>
        <xdr:cNvPr id="828" name="n_1mainValue【庁舎】&#10;一人当たり面積">
          <a:extLst>
            <a:ext uri="{FF2B5EF4-FFF2-40B4-BE49-F238E27FC236}">
              <a16:creationId xmlns="" xmlns:a16="http://schemas.microsoft.com/office/drawing/2014/main" id="{D4836A60-728F-40A8-B190-2413F59369C2}"/>
            </a:ext>
          </a:extLst>
        </xdr:cNvPr>
        <xdr:cNvSpPr txBox="1"/>
      </xdr:nvSpPr>
      <xdr:spPr>
        <a:xfrm>
          <a:off x="210757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29" name="n_2mainValue【庁舎】&#10;一人当たり面積">
          <a:extLst>
            <a:ext uri="{FF2B5EF4-FFF2-40B4-BE49-F238E27FC236}">
              <a16:creationId xmlns="" xmlns:a16="http://schemas.microsoft.com/office/drawing/2014/main" id="{DB40D35D-06CC-44E8-B3DF-CA64C35AA24B}"/>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141895</xdr:rowOff>
    </xdr:from>
    <xdr:ext cx="469744" cy="259045"/>
    <xdr:sp macro="" textlink="">
      <xdr:nvSpPr>
        <xdr:cNvPr id="830" name="n_3mainValue【庁舎】&#10;一人当たり面積">
          <a:extLst>
            <a:ext uri="{FF2B5EF4-FFF2-40B4-BE49-F238E27FC236}">
              <a16:creationId xmlns="" xmlns:a16="http://schemas.microsoft.com/office/drawing/2014/main" id="{A6237F5E-42B4-4F33-B707-BEA379CA8299}"/>
            </a:ext>
          </a:extLst>
        </xdr:cNvPr>
        <xdr:cNvSpPr txBox="1"/>
      </xdr:nvSpPr>
      <xdr:spPr>
        <a:xfrm>
          <a:off x="19310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831" name="n_4mainValue【庁舎】&#10;一人当たり面積">
          <a:extLst>
            <a:ext uri="{FF2B5EF4-FFF2-40B4-BE49-F238E27FC236}">
              <a16:creationId xmlns="" xmlns:a16="http://schemas.microsoft.com/office/drawing/2014/main" id="{1828D392-F2F3-429C-80CB-0959677A31A0}"/>
            </a:ext>
          </a:extLst>
        </xdr:cNvPr>
        <xdr:cNvSpPr txBox="1"/>
      </xdr:nvSpPr>
      <xdr:spPr>
        <a:xfrm>
          <a:off x="18421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 xmlns:a16="http://schemas.microsoft.com/office/drawing/2014/main" id="{B4A7D393-144F-4400-A5DA-749DC9304F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 xmlns:a16="http://schemas.microsoft.com/office/drawing/2014/main" id="{D31292C4-8D98-4D16-88DA-3523200669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 xmlns:a16="http://schemas.microsoft.com/office/drawing/2014/main" id="{5BE2A3E9-3BE0-4AD6-9A27-76E3951E38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記載の公共施設等については、平成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年度に「湯河原町公共施設等総合管理計画」を策定したが、</a:t>
          </a:r>
        </a:p>
        <a:p>
          <a:r>
            <a:rPr kumimoji="1" lang="ja-JP" altLang="en-US" sz="1300">
              <a:latin typeface="ＭＳ Ｐゴシック" panose="020B0600070205080204" pitchFamily="50" charset="-128"/>
              <a:ea typeface="ＭＳ Ｐゴシック" panose="020B0600070205080204" pitchFamily="50" charset="-128"/>
            </a:rPr>
            <a:t>時代とともに変化する町民ニーズ、財政状況等を反映させるため、中長期的な視点が必要と考えており、令和３年度に「湯河原町公共施設等総合管理計画」が改訂された。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24,142
40.97
13,428,251
12,990,603
355,479
5,772,952
10,601,144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類似団体平均を上回っており、財政力指数は横ばい状態である。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しかし、人口減少や高齢化が加速的に進んでいることにより、今後は減少が見込まれる。</a:t>
          </a:r>
        </a:p>
        <a:p>
          <a:r>
            <a:rPr kumimoji="1" lang="ja-JP" altLang="en-US" sz="1300" baseline="0">
              <a:latin typeface="ＭＳ Ｐゴシック" panose="020B0600070205080204" pitchFamily="50" charset="-128"/>
              <a:ea typeface="ＭＳ Ｐゴシック" panose="020B0600070205080204" pitchFamily="50" charset="-128"/>
            </a:rPr>
            <a:t>　今後も行財政の効率化を図りつつ、観光方面などで収入を増やしていけるよう、努力したい。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類似団体平均を上回っており、昨年度と比較し、</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を超えており、引き続き行政改革が必要である。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また、指定管理者制度など民間の力を活用し、経常経費の削減に努めていく必要がある。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66</xdr:row>
      <xdr:rowOff>118745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114800" y="11060430"/>
          <a:ext cx="8382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30797</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flipV="1">
          <a:off x="3225800" y="11060430"/>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30797</xdr:rowOff>
    </xdr:from>
    <xdr:to>
      <xdr:col>15</xdr:col>
      <xdr:colOff>82550</xdr:colOff>
      <xdr:row>65</xdr:row>
      <xdr:rowOff>103188</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2336800" y="1117504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103188</xdr:rowOff>
    </xdr:from>
    <xdr:to>
      <xdr:col>11</xdr:col>
      <xdr:colOff>31750</xdr:colOff>
      <xdr:row>65</xdr:row>
      <xdr:rowOff>115253</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1447800" y="112474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67945</xdr:rowOff>
    </xdr:from>
    <xdr:to>
      <xdr:col>23</xdr:col>
      <xdr:colOff>184150</xdr:colOff>
      <xdr:row>66</xdr:row>
      <xdr:rowOff>169545</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135272</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127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151447</xdr:rowOff>
    </xdr:from>
    <xdr:to>
      <xdr:col>15</xdr:col>
      <xdr:colOff>133350</xdr:colOff>
      <xdr:row>65</xdr:row>
      <xdr:rowOff>81597</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66374</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52388</xdr:rowOff>
    </xdr:from>
    <xdr:to>
      <xdr:col>11</xdr:col>
      <xdr:colOff>82550</xdr:colOff>
      <xdr:row>65</xdr:row>
      <xdr:rowOff>153988</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138765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64453</xdr:rowOff>
    </xdr:from>
    <xdr:to>
      <xdr:col>7</xdr:col>
      <xdr:colOff>31750</xdr:colOff>
      <xdr:row>65</xdr:row>
      <xdr:rowOff>166053</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150830</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類似団体平均を上回っており、年々増加している。</a:t>
          </a:r>
        </a:p>
        <a:p>
          <a:r>
            <a:rPr kumimoji="1" lang="ja-JP" altLang="en-US" sz="1300">
              <a:latin typeface="ＭＳ Ｐゴシック" panose="020B0600070205080204" pitchFamily="50" charset="-128"/>
              <a:ea typeface="ＭＳ Ｐゴシック" panose="020B0600070205080204" pitchFamily="50" charset="-128"/>
            </a:rPr>
            <a:t>  物件費の抑制に努める必要があり、引き続き人件費の見直しにも努力したい。</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17548</xdr:rowOff>
    </xdr:from>
    <xdr:to>
      <xdr:col>23</xdr:col>
      <xdr:colOff>133350</xdr:colOff>
      <xdr:row>84</xdr:row>
      <xdr:rowOff>36047</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419348"/>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5449</xdr:rowOff>
    </xdr:from>
    <xdr:to>
      <xdr:col>19</xdr:col>
      <xdr:colOff>133350</xdr:colOff>
      <xdr:row>84</xdr:row>
      <xdr:rowOff>36047</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407249"/>
          <a:ext cx="889000" cy="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103727</xdr:rowOff>
    </xdr:from>
    <xdr:to>
      <xdr:col>15</xdr:col>
      <xdr:colOff>82550</xdr:colOff>
      <xdr:row>84</xdr:row>
      <xdr:rowOff>5449</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334077"/>
          <a:ext cx="889000" cy="7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64912</xdr:rowOff>
    </xdr:from>
    <xdr:to>
      <xdr:col>11</xdr:col>
      <xdr:colOff>31750</xdr:colOff>
      <xdr:row>83</xdr:row>
      <xdr:rowOff>103727</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295262"/>
          <a:ext cx="889000" cy="3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138198</xdr:rowOff>
    </xdr:from>
    <xdr:to>
      <xdr:col>23</xdr:col>
      <xdr:colOff>184150</xdr:colOff>
      <xdr:row>84</xdr:row>
      <xdr:rowOff>68348</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3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110275</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156697</xdr:rowOff>
    </xdr:from>
    <xdr:to>
      <xdr:col>19</xdr:col>
      <xdr:colOff>184150</xdr:colOff>
      <xdr:row>84</xdr:row>
      <xdr:rowOff>86847</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38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71624</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47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126099</xdr:rowOff>
    </xdr:from>
    <xdr:to>
      <xdr:col>15</xdr:col>
      <xdr:colOff>133350</xdr:colOff>
      <xdr:row>84</xdr:row>
      <xdr:rowOff>56249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3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41026</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44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52927</xdr:rowOff>
    </xdr:from>
    <xdr:to>
      <xdr:col>11</xdr:col>
      <xdr:colOff>82550</xdr:colOff>
      <xdr:row>83</xdr:row>
      <xdr:rowOff>154527</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2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139304</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36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14112</xdr:rowOff>
    </xdr:from>
    <xdr:to>
      <xdr:col>7</xdr:col>
      <xdr:colOff>31750</xdr:colOff>
      <xdr:row>83</xdr:row>
      <xdr:rowOff>115712</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2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100489</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33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類似団体平均を上回っている要因は、隣接市町から業務を受託している消防部 門、町立保育園を運営している福祉部門、観光地として観光行事を行う商工部門 など、固有の特殊事情によると考える。今後も人事院勧告等を踏まえ給与の適正化に努める。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119743</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50014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85271</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8118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101600</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7773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はいるが、隣接市町から業務を受託している消防部門、町立保育園を５園運営している福祉部門、観光地として観光行事を行う商工部門など、固有の特殊事情によると考えるが、今後も職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24765</xdr:rowOff>
    </xdr:from>
    <xdr:to>
      <xdr:col>81</xdr:col>
      <xdr:colOff>44450</xdr:colOff>
      <xdr:row>65</xdr:row>
      <xdr:rowOff>62684</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1169015"/>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24765</xdr:rowOff>
    </xdr:from>
    <xdr:to>
      <xdr:col>77</xdr:col>
      <xdr:colOff>44450</xdr:colOff>
      <xdr:row>65</xdr:row>
      <xdr:rowOff>67854</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5290800" y="11169015"/>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55790</xdr:rowOff>
    </xdr:from>
    <xdr:to>
      <xdr:col>72</xdr:col>
      <xdr:colOff>203200</xdr:colOff>
      <xdr:row>65</xdr:row>
      <xdr:rowOff>67854</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120004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55790</xdr:rowOff>
    </xdr:from>
    <xdr:to>
      <xdr:col>68</xdr:col>
      <xdr:colOff>152400</xdr:colOff>
      <xdr:row>65</xdr:row>
      <xdr:rowOff>59237</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12000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11884</xdr:rowOff>
    </xdr:from>
    <xdr:to>
      <xdr:col>81</xdr:col>
      <xdr:colOff>95250</xdr:colOff>
      <xdr:row>65</xdr:row>
      <xdr:rowOff>113484</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1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155411</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112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145415</xdr:rowOff>
    </xdr:from>
    <xdr:to>
      <xdr:col>77</xdr:col>
      <xdr:colOff>95250</xdr:colOff>
      <xdr:row>65</xdr:row>
      <xdr:rowOff>75565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60342</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17054</xdr:rowOff>
    </xdr:from>
    <xdr:to>
      <xdr:col>73</xdr:col>
      <xdr:colOff>44450</xdr:colOff>
      <xdr:row>65</xdr:row>
      <xdr:rowOff>118654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103431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4990</xdr:rowOff>
    </xdr:from>
    <xdr:to>
      <xdr:col>68</xdr:col>
      <xdr:colOff>203200</xdr:colOff>
      <xdr:row>65</xdr:row>
      <xdr:rowOff>106590</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91367</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123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8437</xdr:rowOff>
    </xdr:from>
    <xdr:to>
      <xdr:col>64</xdr:col>
      <xdr:colOff>152400</xdr:colOff>
      <xdr:row>65</xdr:row>
      <xdr:rowOff>110037</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11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94814</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123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分子の要因としては、町債に係る元利償還金が増（</a:t>
          </a:r>
          <a:r>
            <a:rPr kumimoji="1" lang="en-US" altLang="ja-JP" sz="1300">
              <a:latin typeface="ＭＳ Ｐゴシック" panose="020B0600070205080204" pitchFamily="50" charset="-128"/>
              <a:ea typeface="ＭＳ Ｐゴシック" panose="020B0600070205080204" pitchFamily="50" charset="-128"/>
            </a:rPr>
            <a:t>+33,702</a:t>
          </a:r>
          <a:r>
            <a:rPr kumimoji="1" lang="ja-JP" altLang="en-US" sz="1300">
              <a:latin typeface="ＭＳ Ｐゴシック" panose="020B0600070205080204" pitchFamily="50" charset="-128"/>
              <a:ea typeface="ＭＳ Ｐゴシック" panose="020B0600070205080204" pitchFamily="50" charset="-128"/>
            </a:rPr>
            <a:t>千円）となったこと、湯河原町真鶴町衛生組合の地方債の償還に要する経費等が増（</a:t>
          </a:r>
          <a:r>
            <a:rPr kumimoji="1" lang="en-US" altLang="ja-JP" sz="1300">
              <a:latin typeface="ＭＳ Ｐゴシック" panose="020B0600070205080204" pitchFamily="50" charset="-128"/>
              <a:ea typeface="ＭＳ Ｐゴシック" panose="020B0600070205080204" pitchFamily="50" charset="-128"/>
            </a:rPr>
            <a:t>+82,365</a:t>
          </a:r>
          <a:r>
            <a:rPr kumimoji="1" lang="ja-JP" altLang="en-US" sz="1300">
              <a:latin typeface="ＭＳ Ｐゴシック" panose="020B0600070205080204" pitchFamily="50" charset="-128"/>
              <a:ea typeface="ＭＳ Ｐゴシック" panose="020B0600070205080204" pitchFamily="50" charset="-128"/>
            </a:rPr>
            <a:t>千円）となったことにより、前年度比</a:t>
          </a:r>
          <a:r>
            <a:rPr kumimoji="1" lang="en-US" altLang="ja-JP" sz="1300">
              <a:latin typeface="ＭＳ Ｐゴシック" panose="020B0600070205080204" pitchFamily="50" charset="-128"/>
              <a:ea typeface="ＭＳ Ｐゴシック" panose="020B0600070205080204" pitchFamily="50" charset="-128"/>
            </a:rPr>
            <a:t>77,622</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分母の要因としては、標準財政規模の増（</a:t>
          </a:r>
          <a:r>
            <a:rPr kumimoji="1" lang="en-US" altLang="ja-JP" sz="1300">
              <a:latin typeface="ＭＳ Ｐゴシック" panose="020B0600070205080204" pitchFamily="50" charset="-128"/>
              <a:ea typeface="ＭＳ Ｐゴシック" panose="020B0600070205080204" pitchFamily="50" charset="-128"/>
            </a:rPr>
            <a:t>+266,723</a:t>
          </a:r>
          <a:r>
            <a:rPr kumimoji="1" lang="ja-JP" altLang="en-US" sz="1300">
              <a:latin typeface="ＭＳ Ｐゴシック" panose="020B0600070205080204" pitchFamily="50" charset="-128"/>
              <a:ea typeface="ＭＳ Ｐゴシック" panose="020B0600070205080204" pitchFamily="50" charset="-128"/>
            </a:rPr>
            <a:t>千円）などにより、前年度比</a:t>
          </a:r>
          <a:r>
            <a:rPr kumimoji="1" lang="en-US" altLang="ja-JP" sz="1300">
              <a:latin typeface="ＭＳ Ｐゴシック" panose="020B0600070205080204" pitchFamily="50" charset="-128"/>
              <a:ea typeface="ＭＳ Ｐゴシック" panose="020B0600070205080204" pitchFamily="50" charset="-128"/>
            </a:rPr>
            <a:t>250,413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結果として単年度の実質公債費比率は前年度比で、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30480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179800" y="68563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169756</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5290800" y="678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97367</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4401800" y="67115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24977</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a:off x="13512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分子の要因としては、財政調整基金の取崩し等や、都市計画税などの充当可能特定財源の減に伴う充当可能財源の減（△</a:t>
          </a:r>
          <a:r>
            <a:rPr kumimoji="1" lang="en-US" altLang="ja-JP" sz="1300">
              <a:latin typeface="ＭＳ Ｐゴシック" panose="020B0600070205080204" pitchFamily="50" charset="-128"/>
              <a:ea typeface="ＭＳ Ｐゴシック" panose="020B0600070205080204" pitchFamily="50" charset="-128"/>
            </a:rPr>
            <a:t>547,228</a:t>
          </a:r>
          <a:r>
            <a:rPr kumimoji="1" lang="ja-JP" altLang="en-US" sz="1300">
              <a:latin typeface="ＭＳ Ｐゴシック" panose="020B0600070205080204" pitchFamily="50" charset="-128"/>
              <a:ea typeface="ＭＳ Ｐゴシック" panose="020B0600070205080204" pitchFamily="50" charset="-128"/>
            </a:rPr>
            <a:t>千円）などにより、前年比</a:t>
          </a:r>
          <a:r>
            <a:rPr kumimoji="1" lang="en-US" altLang="ja-JP" sz="1300">
              <a:latin typeface="ＭＳ Ｐゴシック" panose="020B0600070205080204" pitchFamily="50" charset="-128"/>
              <a:ea typeface="ＭＳ Ｐゴシック" panose="020B0600070205080204" pitchFamily="50" charset="-128"/>
            </a:rPr>
            <a:t>333,872</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分母の要因としては、標準財政規模の増（</a:t>
          </a:r>
          <a:r>
            <a:rPr kumimoji="1" lang="en-US" altLang="ja-JP" sz="1300">
              <a:latin typeface="ＭＳ Ｐゴシック" panose="020B0600070205080204" pitchFamily="50" charset="-128"/>
              <a:ea typeface="ＭＳ Ｐゴシック" panose="020B0600070205080204" pitchFamily="50" charset="-128"/>
            </a:rPr>
            <a:t>266,723</a:t>
          </a:r>
          <a:r>
            <a:rPr kumimoji="1" lang="ja-JP" altLang="en-US" sz="1300">
              <a:latin typeface="ＭＳ Ｐゴシック" panose="020B0600070205080204" pitchFamily="50" charset="-128"/>
              <a:ea typeface="ＭＳ Ｐゴシック" panose="020B0600070205080204" pitchFamily="50" charset="-128"/>
            </a:rPr>
            <a:t>千円）などにより、前年比</a:t>
          </a:r>
          <a:r>
            <a:rPr kumimoji="1" lang="en-US" altLang="ja-JP" sz="1300">
              <a:latin typeface="ＭＳ Ｐゴシック" panose="020B0600070205080204" pitchFamily="50" charset="-128"/>
              <a:ea typeface="ＭＳ Ｐゴシック" panose="020B0600070205080204" pitchFamily="50" charset="-128"/>
            </a:rPr>
            <a:t>250,413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結果として、将来負担比率は前年比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％となった。　</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135961</xdr:rowOff>
    </xdr:from>
    <xdr:to>
      <xdr:col>81</xdr:col>
      <xdr:colOff>44450</xdr:colOff>
      <xdr:row>20</xdr:row>
      <xdr:rowOff>2046</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179800" y="3393511"/>
          <a:ext cx="8382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37818</xdr:rowOff>
    </xdr:from>
    <xdr:to>
      <xdr:col>77</xdr:col>
      <xdr:colOff>44450</xdr:colOff>
      <xdr:row>19</xdr:row>
      <xdr:rowOff>135961</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5290800" y="2952468"/>
          <a:ext cx="889000" cy="44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2681</xdr:rowOff>
    </xdr:from>
    <xdr:to>
      <xdr:col>72</xdr:col>
      <xdr:colOff>203200</xdr:colOff>
      <xdr:row>17</xdr:row>
      <xdr:rowOff>37818</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a:off x="14401800" y="2574431"/>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2681</xdr:rowOff>
    </xdr:from>
    <xdr:to>
      <xdr:col>68</xdr:col>
      <xdr:colOff>152400</xdr:colOff>
      <xdr:row>15</xdr:row>
      <xdr:rowOff>73731</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3512800" y="2574431"/>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122696</xdr:rowOff>
    </xdr:from>
    <xdr:to>
      <xdr:col>81</xdr:col>
      <xdr:colOff>95250</xdr:colOff>
      <xdr:row>20</xdr:row>
      <xdr:rowOff>52846</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94773</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335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85161</xdr:rowOff>
    </xdr:from>
    <xdr:to>
      <xdr:col>77</xdr:col>
      <xdr:colOff>95250</xdr:colOff>
      <xdr:row>20</xdr:row>
      <xdr:rowOff>15311</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88</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342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158468</xdr:rowOff>
    </xdr:from>
    <xdr:to>
      <xdr:col>73</xdr:col>
      <xdr:colOff>44450</xdr:colOff>
      <xdr:row>17</xdr:row>
      <xdr:rowOff>88618</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2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73395</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29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123331</xdr:rowOff>
    </xdr:from>
    <xdr:to>
      <xdr:col>68</xdr:col>
      <xdr:colOff>203200</xdr:colOff>
      <xdr:row>15</xdr:row>
      <xdr:rowOff>53481</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25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63658</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229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22931</xdr:rowOff>
    </xdr:from>
    <xdr:to>
      <xdr:col>64</xdr:col>
      <xdr:colOff>152400</xdr:colOff>
      <xdr:row>15</xdr:row>
      <xdr:rowOff>124531</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25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134708</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24,142
40.97
13,428,251
12,990,603
355,479
5,772,952
10,601,144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は、隣接市町から業務を受託している消防部門、町立保育園を運営している福祉部門、観光地として観光行事を行う商工部門など、固有の特殊事情によると考えるが、今後も職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29845</xdr:rowOff>
    </xdr:from>
    <xdr:to>
      <xdr:col>24</xdr:col>
      <xdr:colOff>25400</xdr:colOff>
      <xdr:row>38</xdr:row>
      <xdr:rowOff>35560</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flipV="1">
          <a:off x="3987800" y="65449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109855</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flipV="1">
          <a:off x="3098800" y="65506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109855</xdr:rowOff>
    </xdr:from>
    <xdr:to>
      <xdr:col>15</xdr:col>
      <xdr:colOff>98425</xdr:colOff>
      <xdr:row>38</xdr:row>
      <xdr:rowOff>132715</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2209800" y="6624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132715</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a:off x="1320800" y="66421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150495</xdr:rowOff>
    </xdr:from>
    <xdr:to>
      <xdr:col>24</xdr:col>
      <xdr:colOff>76200</xdr:colOff>
      <xdr:row>38</xdr:row>
      <xdr:rowOff>80645</xdr:rowOff>
    </xdr:to>
    <xdr:sp macro="" textlink="">
      <xdr:nvSpPr>
        <xdr:cNvPr id="81" name="楕円 80">
          <a:extLst>
            <a:ext uri="{FF2B5EF4-FFF2-40B4-BE49-F238E27FC236}">
              <a16:creationId xmlns="" xmlns:a16="http://schemas.microsoft.com/office/drawing/2014/main" id="{00000000-0008-0000-0400-000051000000}"/>
            </a:ext>
          </a:extLst>
        </xdr:cNvPr>
        <xdr:cNvSpPr/>
      </xdr:nvSpPr>
      <xdr:spPr>
        <a:xfrm>
          <a:off x="47752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122572</xdr:rowOff>
    </xdr:from>
    <xdr:ext cx="762000" cy="259045"/>
    <xdr:sp macro="" textlink="">
      <xdr:nvSpPr>
        <xdr:cNvPr id="82" name="人件費該当値テキスト">
          <a:extLst>
            <a:ext uri="{FF2B5EF4-FFF2-40B4-BE49-F238E27FC236}">
              <a16:creationId xmlns="" xmlns:a16="http://schemas.microsoft.com/office/drawing/2014/main" id="{00000000-0008-0000-0400-000052000000}"/>
            </a:ext>
          </a:extLst>
        </xdr:cNvPr>
        <xdr:cNvSpPr txBox="1"/>
      </xdr:nvSpPr>
      <xdr:spPr>
        <a:xfrm>
          <a:off x="49149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59055</xdr:rowOff>
    </xdr:from>
    <xdr:to>
      <xdr:col>15</xdr:col>
      <xdr:colOff>149225</xdr:colOff>
      <xdr:row>38</xdr:row>
      <xdr:rowOff>160655</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048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145432</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717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81915</xdr:rowOff>
    </xdr:from>
    <xdr:to>
      <xdr:col>11</xdr:col>
      <xdr:colOff>60325</xdr:colOff>
      <xdr:row>39</xdr:row>
      <xdr:rowOff>12065</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2159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168292</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828800" y="66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年々増加傾向にあり、需用費や委託料が増加していることが原因と思われる。</a:t>
          </a:r>
        </a:p>
        <a:p>
          <a:r>
            <a:rPr kumimoji="1" lang="ja-JP" altLang="en-US" sz="1300">
              <a:latin typeface="ＭＳ Ｐゴシック" panose="020B0600070205080204" pitchFamily="50" charset="-128"/>
              <a:ea typeface="ＭＳ Ｐゴシック" panose="020B0600070205080204" pitchFamily="50" charset="-128"/>
            </a:rPr>
            <a:t>　引き続き行財政改革を進めるとともに、コスト削減に努める。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119380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5671800" y="3175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88900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4782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12700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3893800" y="3030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115570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3004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各年度とも類似団体の平均値を下回っているが、高齢者や児童に係る単独事業が、類似団体に比べて少ないことによるものと考えられる。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54</xdr:row>
      <xdr:rowOff>50800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243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50800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50800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　万葉公園等再整備事業に伴う維持補修費の増額などが要因として考えられる。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107950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5671800" y="987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100330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4782800" y="979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39370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3893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58</xdr:row>
      <xdr:rowOff>88900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flipV="1">
          <a:off x="13004800" y="98120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地方創生に伴うイベントに対する各団体への補助金、一部事務組合に対する負担金などが多くなったことにより増加したと思われる。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38</xdr:row>
      <xdr:rowOff>40132</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5671800" y="6285484"/>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69850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62854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110998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110998</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004800" y="63266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近年地方債の発行抑制や、過去に借り入れた高利率の起債償還の終了により、減少傾向にあったものの今年度は昨年度より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今後も事業の取捨選択を的確に実施し、財政の健全化に努める必要がある。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94996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1023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72137</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90424</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131572</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％増加し、主な原因は万葉公園等再整備事業に伴う補助費等の増額などである。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97282</xdr:rowOff>
    </xdr:from>
    <xdr:to>
      <xdr:col>82</xdr:col>
      <xdr:colOff>107950</xdr:colOff>
      <xdr:row>81</xdr:row>
      <xdr:rowOff>14987</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5671800" y="13641832"/>
          <a:ext cx="8382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97282</xdr:rowOff>
    </xdr:from>
    <xdr:to>
      <xdr:col>78</xdr:col>
      <xdr:colOff>69850</xdr:colOff>
      <xdr:row>80</xdr:row>
      <xdr:rowOff>21844</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4782800" y="136418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49276</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3893800" y="13737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17272</xdr:rowOff>
    </xdr:from>
    <xdr:to>
      <xdr:col>69</xdr:col>
      <xdr:colOff>92075</xdr:colOff>
      <xdr:row>80</xdr:row>
      <xdr:rowOff>49276</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37332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135637</xdr:rowOff>
    </xdr:from>
    <xdr:to>
      <xdr:col>82</xdr:col>
      <xdr:colOff>158750</xdr:colOff>
      <xdr:row>81</xdr:row>
      <xdr:rowOff>65787</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44214</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142494</xdr:rowOff>
    </xdr:from>
    <xdr:to>
      <xdr:col>74</xdr:col>
      <xdr:colOff>31750</xdr:colOff>
      <xdr:row>80</xdr:row>
      <xdr:rowOff>72644</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57421</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137922</xdr:rowOff>
    </xdr:from>
    <xdr:to>
      <xdr:col>65</xdr:col>
      <xdr:colOff>53975</xdr:colOff>
      <xdr:row>80</xdr:row>
      <xdr:rowOff>68072</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52849</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154067</xdr:rowOff>
    </xdr:from>
    <xdr:to>
      <xdr:col>29</xdr:col>
      <xdr:colOff>127000</xdr:colOff>
      <xdr:row>16</xdr:row>
      <xdr:rowOff>39098</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a:off x="5003800" y="2773442"/>
          <a:ext cx="647700" cy="5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135241</xdr:rowOff>
    </xdr:from>
    <xdr:to>
      <xdr:col>26</xdr:col>
      <xdr:colOff>50800</xdr:colOff>
      <xdr:row>15</xdr:row>
      <xdr:rowOff>154067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4305300" y="2754616"/>
          <a:ext cx="698500" cy="18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135241</xdr:rowOff>
    </xdr:from>
    <xdr:to>
      <xdr:col>22</xdr:col>
      <xdr:colOff>114300</xdr:colOff>
      <xdr:row>15</xdr:row>
      <xdr:rowOff>157268</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754616"/>
          <a:ext cx="698500" cy="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157268</xdr:rowOff>
    </xdr:from>
    <xdr:to>
      <xdr:col>18</xdr:col>
      <xdr:colOff>177800</xdr:colOff>
      <xdr:row>15</xdr:row>
      <xdr:rowOff>165857</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2776643"/>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159748</xdr:rowOff>
    </xdr:from>
    <xdr:to>
      <xdr:col>29</xdr:col>
      <xdr:colOff>177800</xdr:colOff>
      <xdr:row>16</xdr:row>
      <xdr:rowOff>89898</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77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4825</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62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103267</xdr:rowOff>
    </xdr:from>
    <xdr:to>
      <xdr:col>26</xdr:col>
      <xdr:colOff>101600</xdr:colOff>
      <xdr:row>16</xdr:row>
      <xdr:rowOff>33417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72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43594</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491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84441</xdr:rowOff>
    </xdr:from>
    <xdr:to>
      <xdr:col>22</xdr:col>
      <xdr:colOff>165100</xdr:colOff>
      <xdr:row>16</xdr:row>
      <xdr:rowOff>14591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70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24768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47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106468</xdr:rowOff>
    </xdr:from>
    <xdr:to>
      <xdr:col>19</xdr:col>
      <xdr:colOff>38100</xdr:colOff>
      <xdr:row>16</xdr:row>
      <xdr:rowOff>36618</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72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46795</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4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115057</xdr:rowOff>
    </xdr:from>
    <xdr:to>
      <xdr:col>15</xdr:col>
      <xdr:colOff>101600</xdr:colOff>
      <xdr:row>16</xdr:row>
      <xdr:rowOff>45207</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73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55384</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50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1858</xdr:rowOff>
    </xdr:from>
    <xdr:to>
      <xdr:col>29</xdr:col>
      <xdr:colOff>127000</xdr:colOff>
      <xdr:row>36</xdr:row>
      <xdr:rowOff>108190</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5003800" y="6955108"/>
          <a:ext cx="647700" cy="10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108190</xdr:rowOff>
    </xdr:from>
    <xdr:to>
      <xdr:col>26</xdr:col>
      <xdr:colOff>50800</xdr:colOff>
      <xdr:row>36</xdr:row>
      <xdr:rowOff>122362</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4305300" y="7061440"/>
          <a:ext cx="698500" cy="1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110541</xdr:rowOff>
    </xdr:from>
    <xdr:to>
      <xdr:col>22</xdr:col>
      <xdr:colOff>114300</xdr:colOff>
      <xdr:row>36</xdr:row>
      <xdr:rowOff>122362</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3606800" y="7063791"/>
          <a:ext cx="698500" cy="1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110541</xdr:rowOff>
    </xdr:from>
    <xdr:to>
      <xdr:col>18</xdr:col>
      <xdr:colOff>177800</xdr:colOff>
      <xdr:row>37</xdr:row>
      <xdr:rowOff>107112</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2908300" y="7063791"/>
          <a:ext cx="698500" cy="16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293958</xdr:rowOff>
    </xdr:from>
    <xdr:to>
      <xdr:col>29</xdr:col>
      <xdr:colOff>177800</xdr:colOff>
      <xdr:row>36</xdr:row>
      <xdr:rowOff>52658</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90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266035</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8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57390</xdr:rowOff>
    </xdr:from>
    <xdr:to>
      <xdr:col>26</xdr:col>
      <xdr:colOff>101600</xdr:colOff>
      <xdr:row>36</xdr:row>
      <xdr:rowOff>158990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701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143767</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709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71562</xdr:rowOff>
    </xdr:from>
    <xdr:to>
      <xdr:col>22</xdr:col>
      <xdr:colOff>165100</xdr:colOff>
      <xdr:row>37</xdr:row>
      <xdr:rowOff>1712</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702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157939</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711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59741</xdr:rowOff>
    </xdr:from>
    <xdr:to>
      <xdr:col>19</xdr:col>
      <xdr:colOff>38100</xdr:colOff>
      <xdr:row>36</xdr:row>
      <xdr:rowOff>161341</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146118</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709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56312</xdr:rowOff>
    </xdr:from>
    <xdr:to>
      <xdr:col>15</xdr:col>
      <xdr:colOff>101600</xdr:colOff>
      <xdr:row>37</xdr:row>
      <xdr:rowOff>157912</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142689</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7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24,142
40.97
13,428,251
12,990,603
355,479
5,772,952
10,601,144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115392</xdr:rowOff>
    </xdr:from>
    <xdr:to>
      <xdr:col>24</xdr:col>
      <xdr:colOff>63500</xdr:colOff>
      <xdr:row>33</xdr:row>
      <xdr:rowOff>125737</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5773242"/>
          <a:ext cx="8382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125737</xdr:rowOff>
    </xdr:from>
    <xdr:to>
      <xdr:col>19</xdr:col>
      <xdr:colOff>177800</xdr:colOff>
      <xdr:row>33</xdr:row>
      <xdr:rowOff>159493</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783587"/>
          <a:ext cx="8890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156064</xdr:rowOff>
    </xdr:from>
    <xdr:to>
      <xdr:col>15</xdr:col>
      <xdr:colOff>50800</xdr:colOff>
      <xdr:row>33</xdr:row>
      <xdr:rowOff>159493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58139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156064</xdr:rowOff>
    </xdr:from>
    <xdr:to>
      <xdr:col>10</xdr:col>
      <xdr:colOff>114300</xdr:colOff>
      <xdr:row>34</xdr:row>
      <xdr:rowOff>1664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813914"/>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64592</xdr:rowOff>
    </xdr:from>
    <xdr:to>
      <xdr:col>24</xdr:col>
      <xdr:colOff>114300</xdr:colOff>
      <xdr:row>33</xdr:row>
      <xdr:rowOff>166192</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7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87469</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5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74937</xdr:rowOff>
    </xdr:from>
    <xdr:to>
      <xdr:col>20</xdr:col>
      <xdr:colOff>38100</xdr:colOff>
      <xdr:row>34</xdr:row>
      <xdr:rowOff>5087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7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21614</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50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108693</xdr:rowOff>
    </xdr:from>
    <xdr:to>
      <xdr:col>15</xdr:col>
      <xdr:colOff>101600</xdr:colOff>
      <xdr:row>34</xdr:row>
      <xdr:rowOff>38843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7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55370</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54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105264</xdr:rowOff>
    </xdr:from>
    <xdr:to>
      <xdr:col>10</xdr:col>
      <xdr:colOff>165100</xdr:colOff>
      <xdr:row>34</xdr:row>
      <xdr:rowOff>35414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7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51941</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5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122314</xdr:rowOff>
    </xdr:from>
    <xdr:to>
      <xdr:col>6</xdr:col>
      <xdr:colOff>38100</xdr:colOff>
      <xdr:row>34</xdr:row>
      <xdr:rowOff>52464</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7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68991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5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4516</xdr:rowOff>
    </xdr:from>
    <xdr:to>
      <xdr:col>24</xdr:col>
      <xdr:colOff>63500</xdr:colOff>
      <xdr:row>57</xdr:row>
      <xdr:rowOff>67560</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3797300" y="9777166"/>
          <a:ext cx="838200" cy="6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4516</xdr:rowOff>
    </xdr:from>
    <xdr:to>
      <xdr:col>19</xdr:col>
      <xdr:colOff>177800</xdr:colOff>
      <xdr:row>57</xdr:row>
      <xdr:rowOff>59755</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777166"/>
          <a:ext cx="889000" cy="5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59755</xdr:rowOff>
    </xdr:from>
    <xdr:to>
      <xdr:col>15</xdr:col>
      <xdr:colOff>50800</xdr:colOff>
      <xdr:row>57</xdr:row>
      <xdr:rowOff>142149</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832405"/>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142149</xdr:rowOff>
    </xdr:from>
    <xdr:to>
      <xdr:col>10</xdr:col>
      <xdr:colOff>114300</xdr:colOff>
      <xdr:row>57</xdr:row>
      <xdr:rowOff>166642</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9147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16760</xdr:rowOff>
    </xdr:from>
    <xdr:to>
      <xdr:col>24</xdr:col>
      <xdr:colOff>114300</xdr:colOff>
      <xdr:row>57</xdr:row>
      <xdr:rowOff>118360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7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166637</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76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125166</xdr:rowOff>
    </xdr:from>
    <xdr:to>
      <xdr:col>20</xdr:col>
      <xdr:colOff>38100</xdr:colOff>
      <xdr:row>57</xdr:row>
      <xdr:rowOff>55316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7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71843</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5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8955</xdr:rowOff>
    </xdr:from>
    <xdr:to>
      <xdr:col>15</xdr:col>
      <xdr:colOff>101600</xdr:colOff>
      <xdr:row>57</xdr:row>
      <xdr:rowOff>110555</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7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127082</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5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91349</xdr:rowOff>
    </xdr:from>
    <xdr:to>
      <xdr:col>10</xdr:col>
      <xdr:colOff>165100</xdr:colOff>
      <xdr:row>58</xdr:row>
      <xdr:rowOff>21499</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8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38026</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63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115842</xdr:rowOff>
    </xdr:from>
    <xdr:to>
      <xdr:col>6</xdr:col>
      <xdr:colOff>38100</xdr:colOff>
      <xdr:row>58</xdr:row>
      <xdr:rowOff>45992</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8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37119</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98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62548</xdr:rowOff>
    </xdr:from>
    <xdr:to>
      <xdr:col>24</xdr:col>
      <xdr:colOff>63500</xdr:colOff>
      <xdr:row>77</xdr:row>
      <xdr:rowOff>86322</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264198"/>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59289</xdr:rowOff>
    </xdr:from>
    <xdr:to>
      <xdr:col>19</xdr:col>
      <xdr:colOff>177800</xdr:colOff>
      <xdr:row>77</xdr:row>
      <xdr:rowOff>86322</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260939"/>
          <a:ext cx="88900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59289</xdr:rowOff>
    </xdr:from>
    <xdr:to>
      <xdr:col>15</xdr:col>
      <xdr:colOff>50800</xdr:colOff>
      <xdr:row>77</xdr:row>
      <xdr:rowOff>66263</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260939"/>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66263</xdr:rowOff>
    </xdr:from>
    <xdr:to>
      <xdr:col>10</xdr:col>
      <xdr:colOff>114300</xdr:colOff>
      <xdr:row>77</xdr:row>
      <xdr:rowOff>76436</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26791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11748</xdr:rowOff>
    </xdr:from>
    <xdr:to>
      <xdr:col>24</xdr:col>
      <xdr:colOff>114300</xdr:colOff>
      <xdr:row>77</xdr:row>
      <xdr:rowOff>113348</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98125</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1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35522</xdr:rowOff>
    </xdr:from>
    <xdr:to>
      <xdr:col>20</xdr:col>
      <xdr:colOff>38100</xdr:colOff>
      <xdr:row>77</xdr:row>
      <xdr:rowOff>137122</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128249</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32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8489</xdr:rowOff>
    </xdr:from>
    <xdr:to>
      <xdr:col>15</xdr:col>
      <xdr:colOff>101600</xdr:colOff>
      <xdr:row>77</xdr:row>
      <xdr:rowOff>110089</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2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101216</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3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15463</xdr:rowOff>
    </xdr:from>
    <xdr:to>
      <xdr:col>10</xdr:col>
      <xdr:colOff>165100</xdr:colOff>
      <xdr:row>77</xdr:row>
      <xdr:rowOff>117063</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108190</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3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25636</xdr:rowOff>
    </xdr:from>
    <xdr:to>
      <xdr:col>6</xdr:col>
      <xdr:colOff>38100</xdr:colOff>
      <xdr:row>77</xdr:row>
      <xdr:rowOff>127236</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2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118363</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3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95385</xdr:rowOff>
    </xdr:from>
    <xdr:to>
      <xdr:col>24</xdr:col>
      <xdr:colOff>63500</xdr:colOff>
      <xdr:row>99</xdr:row>
      <xdr:rowOff>96087</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7068935"/>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96087</xdr:rowOff>
    </xdr:from>
    <xdr:to>
      <xdr:col>19</xdr:col>
      <xdr:colOff>177800</xdr:colOff>
      <xdr:row>99</xdr:row>
      <xdr:rowOff>140222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7069637"/>
          <a:ext cx="8890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69862</xdr:rowOff>
    </xdr:from>
    <xdr:to>
      <xdr:col>15</xdr:col>
      <xdr:colOff>50800</xdr:colOff>
      <xdr:row>99</xdr:row>
      <xdr:rowOff>140222</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019300" y="17043412"/>
          <a:ext cx="889000" cy="7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40994</xdr:rowOff>
    </xdr:from>
    <xdr:to>
      <xdr:col>10</xdr:col>
      <xdr:colOff>114300</xdr:colOff>
      <xdr:row>99</xdr:row>
      <xdr:rowOff>69862</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1130300" y="17014544"/>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44585</xdr:rowOff>
    </xdr:from>
    <xdr:to>
      <xdr:col>24</xdr:col>
      <xdr:colOff>114300</xdr:colOff>
      <xdr:row>99</xdr:row>
      <xdr:rowOff>146185</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70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130962</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9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45287</xdr:rowOff>
    </xdr:from>
    <xdr:to>
      <xdr:col>20</xdr:col>
      <xdr:colOff>38100</xdr:colOff>
      <xdr:row>99</xdr:row>
      <xdr:rowOff>146887</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70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138014</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71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89422</xdr:rowOff>
    </xdr:from>
    <xdr:to>
      <xdr:col>15</xdr:col>
      <xdr:colOff>101600</xdr:colOff>
      <xdr:row>100</xdr:row>
      <xdr:rowOff>19572</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70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10699</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71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19062</xdr:rowOff>
    </xdr:from>
    <xdr:to>
      <xdr:col>10</xdr:col>
      <xdr:colOff>165100</xdr:colOff>
      <xdr:row>99</xdr:row>
      <xdr:rowOff>120662</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9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111789</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70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161644</xdr:rowOff>
    </xdr:from>
    <xdr:to>
      <xdr:col>6</xdr:col>
      <xdr:colOff>38100</xdr:colOff>
      <xdr:row>99</xdr:row>
      <xdr:rowOff>91794</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82921</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70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62076</xdr:rowOff>
    </xdr:from>
    <xdr:to>
      <xdr:col>55</xdr:col>
      <xdr:colOff>0</xdr:colOff>
      <xdr:row>37</xdr:row>
      <xdr:rowOff>61418</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9639300" y="5891376"/>
          <a:ext cx="838200" cy="5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36254</xdr:rowOff>
    </xdr:from>
    <xdr:to>
      <xdr:col>50</xdr:col>
      <xdr:colOff>114300</xdr:colOff>
      <xdr:row>37</xdr:row>
      <xdr:rowOff>61418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8750300" y="6379904"/>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13728</xdr:rowOff>
    </xdr:from>
    <xdr:to>
      <xdr:col>45</xdr:col>
      <xdr:colOff>177800</xdr:colOff>
      <xdr:row>37</xdr:row>
      <xdr:rowOff>36254</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7861300" y="6357378"/>
          <a:ext cx="889000" cy="2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13728</xdr:rowOff>
    </xdr:from>
    <xdr:to>
      <xdr:col>41</xdr:col>
      <xdr:colOff>50800</xdr:colOff>
      <xdr:row>37</xdr:row>
      <xdr:rowOff>141913</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6972300" y="6357378"/>
          <a:ext cx="889000" cy="12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11276</xdr:rowOff>
    </xdr:from>
    <xdr:to>
      <xdr:col>55</xdr:col>
      <xdr:colOff>50800</xdr:colOff>
      <xdr:row>34</xdr:row>
      <xdr:rowOff>112876</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58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34153</xdr:rowOff>
    </xdr:from>
    <xdr:ext cx="599010"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569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10618</xdr:rowOff>
    </xdr:from>
    <xdr:to>
      <xdr:col>50</xdr:col>
      <xdr:colOff>165100</xdr:colOff>
      <xdr:row>37</xdr:row>
      <xdr:rowOff>112218</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63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128745</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72111" y="612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156904</xdr:rowOff>
    </xdr:from>
    <xdr:to>
      <xdr:col>46</xdr:col>
      <xdr:colOff>38100</xdr:colOff>
      <xdr:row>37</xdr:row>
      <xdr:rowOff>87054</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632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103581</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83111" y="610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134378</xdr:rowOff>
    </xdr:from>
    <xdr:to>
      <xdr:col>41</xdr:col>
      <xdr:colOff>101600</xdr:colOff>
      <xdr:row>37</xdr:row>
      <xdr:rowOff>64528</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3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81055</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94111" y="608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91113</xdr:rowOff>
    </xdr:from>
    <xdr:to>
      <xdr:col>36</xdr:col>
      <xdr:colOff>165100</xdr:colOff>
      <xdr:row>38</xdr:row>
      <xdr:rowOff>21262</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6434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12390</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05111" y="65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40003</xdr:rowOff>
    </xdr:from>
    <xdr:to>
      <xdr:col>55</xdr:col>
      <xdr:colOff>0</xdr:colOff>
      <xdr:row>56</xdr:row>
      <xdr:rowOff>23398</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9639300" y="9469753"/>
          <a:ext cx="838200" cy="1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106727</xdr:rowOff>
    </xdr:from>
    <xdr:to>
      <xdr:col>50</xdr:col>
      <xdr:colOff>114300</xdr:colOff>
      <xdr:row>56</xdr:row>
      <xdr:rowOff>23398</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8750300" y="9536477"/>
          <a:ext cx="889000" cy="8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106727</xdr:rowOff>
    </xdr:from>
    <xdr:to>
      <xdr:col>45</xdr:col>
      <xdr:colOff>177800</xdr:colOff>
      <xdr:row>56</xdr:row>
      <xdr:rowOff>49001</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7861300" y="9536477"/>
          <a:ext cx="889000" cy="1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49001</xdr:rowOff>
    </xdr:from>
    <xdr:to>
      <xdr:col>41</xdr:col>
      <xdr:colOff>50800</xdr:colOff>
      <xdr:row>57</xdr:row>
      <xdr:rowOff>29725</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6972300" y="9650201"/>
          <a:ext cx="889000" cy="1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160653</xdr:rowOff>
    </xdr:from>
    <xdr:to>
      <xdr:col>55</xdr:col>
      <xdr:colOff>50800</xdr:colOff>
      <xdr:row>55</xdr:row>
      <xdr:rowOff>90803</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10426700" y="94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12080</xdr:rowOff>
    </xdr:from>
    <xdr:ext cx="534377" cy="259045"/>
    <xdr:sp macro="" textlink="">
      <xdr:nvSpPr>
        <xdr:cNvPr id="364" name="普通建設事業費該当値テキスト">
          <a:extLst>
            <a:ext uri="{FF2B5EF4-FFF2-40B4-BE49-F238E27FC236}">
              <a16:creationId xmlns="" xmlns:a16="http://schemas.microsoft.com/office/drawing/2014/main" id="{00000000-0008-0000-0600-00006C010000}"/>
            </a:ext>
          </a:extLst>
        </xdr:cNvPr>
        <xdr:cNvSpPr txBox="1"/>
      </xdr:nvSpPr>
      <xdr:spPr>
        <a:xfrm>
          <a:off x="10528300" y="92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144048</xdr:rowOff>
    </xdr:from>
    <xdr:to>
      <xdr:col>50</xdr:col>
      <xdr:colOff>165100</xdr:colOff>
      <xdr:row>56</xdr:row>
      <xdr:rowOff>74198</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9588500" y="95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65325</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372111" y="96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55927</xdr:rowOff>
    </xdr:from>
    <xdr:to>
      <xdr:col>46</xdr:col>
      <xdr:colOff>38100</xdr:colOff>
      <xdr:row>55</xdr:row>
      <xdr:rowOff>157527</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8699500" y="94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2604</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483111" y="926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169651</xdr:rowOff>
    </xdr:from>
    <xdr:to>
      <xdr:col>41</xdr:col>
      <xdr:colOff>101600</xdr:colOff>
      <xdr:row>56</xdr:row>
      <xdr:rowOff>99801</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7810500" y="95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90928</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594111" y="969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150375</xdr:rowOff>
    </xdr:from>
    <xdr:to>
      <xdr:col>36</xdr:col>
      <xdr:colOff>165100</xdr:colOff>
      <xdr:row>57</xdr:row>
      <xdr:rowOff>80525</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6921500" y="97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71652</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05111" y="98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4386</xdr:rowOff>
    </xdr:from>
    <xdr:to>
      <xdr:col>55</xdr:col>
      <xdr:colOff>0</xdr:colOff>
      <xdr:row>79</xdr:row>
      <xdr:rowOff>55150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9639300" y="13548936"/>
          <a:ext cx="838200" cy="5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46904</xdr:rowOff>
    </xdr:from>
    <xdr:to>
      <xdr:col>50</xdr:col>
      <xdr:colOff>114300</xdr:colOff>
      <xdr:row>79</xdr:row>
      <xdr:rowOff>4386</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8750300" y="13077104"/>
          <a:ext cx="889000" cy="47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46904</xdr:rowOff>
    </xdr:from>
    <xdr:to>
      <xdr:col>45</xdr:col>
      <xdr:colOff>177800</xdr:colOff>
      <xdr:row>78</xdr:row>
      <xdr:rowOff>121413</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7861300" y="13077104"/>
          <a:ext cx="889000" cy="4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121413</xdr:rowOff>
    </xdr:from>
    <xdr:to>
      <xdr:col>41</xdr:col>
      <xdr:colOff>50800</xdr:colOff>
      <xdr:row>78</xdr:row>
      <xdr:rowOff>154705</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6972300" y="13494513"/>
          <a:ext cx="8890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4350</xdr:rowOff>
    </xdr:from>
    <xdr:to>
      <xdr:col>55</xdr:col>
      <xdr:colOff>50800</xdr:colOff>
      <xdr:row>79</xdr:row>
      <xdr:rowOff>105950</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10426700" y="135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90727</xdr:rowOff>
    </xdr:from>
    <xdr:ext cx="469744" cy="259045"/>
    <xdr:sp macro="" textlink="">
      <xdr:nvSpPr>
        <xdr:cNvPr id="423" name="普通建設事業費 （ うち新規整備　）該当値テキスト">
          <a:extLst>
            <a:ext uri="{FF2B5EF4-FFF2-40B4-BE49-F238E27FC236}">
              <a16:creationId xmlns="" xmlns:a16="http://schemas.microsoft.com/office/drawing/2014/main" id="{00000000-0008-0000-0600-0000A7010000}"/>
            </a:ext>
          </a:extLst>
        </xdr:cNvPr>
        <xdr:cNvSpPr txBox="1"/>
      </xdr:nvSpPr>
      <xdr:spPr>
        <a:xfrm>
          <a:off x="10528300" y="134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125036</xdr:rowOff>
    </xdr:from>
    <xdr:to>
      <xdr:col>50</xdr:col>
      <xdr:colOff>165100</xdr:colOff>
      <xdr:row>79</xdr:row>
      <xdr:rowOff>55186</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9588500" y="134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46313</xdr:rowOff>
    </xdr:from>
    <xdr:ext cx="469744"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404428" y="1359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167554</xdr:rowOff>
    </xdr:from>
    <xdr:to>
      <xdr:col>46</xdr:col>
      <xdr:colOff>38100</xdr:colOff>
      <xdr:row>76</xdr:row>
      <xdr:rowOff>97704</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8699500" y="130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114232</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483111" y="128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70613</xdr:rowOff>
    </xdr:from>
    <xdr:to>
      <xdr:col>41</xdr:col>
      <xdr:colOff>101600</xdr:colOff>
      <xdr:row>79</xdr:row>
      <xdr:rowOff>763</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7810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163340</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626428" y="135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103905</xdr:rowOff>
    </xdr:from>
    <xdr:to>
      <xdr:col>36</xdr:col>
      <xdr:colOff>165100</xdr:colOff>
      <xdr:row>79</xdr:row>
      <xdr:rowOff>34055</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6921500" y="134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25182</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6737428" y="1356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6922</xdr:rowOff>
    </xdr:from>
    <xdr:to>
      <xdr:col>55</xdr:col>
      <xdr:colOff>0</xdr:colOff>
      <xdr:row>96</xdr:row>
      <xdr:rowOff>129209</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6294672"/>
          <a:ext cx="838200" cy="29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129209</xdr:rowOff>
    </xdr:from>
    <xdr:to>
      <xdr:col>50</xdr:col>
      <xdr:colOff>114300</xdr:colOff>
      <xdr:row>97</xdr:row>
      <xdr:rowOff>125324</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8750300" y="16588409"/>
          <a:ext cx="889000" cy="1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100025</xdr:rowOff>
    </xdr:from>
    <xdr:to>
      <xdr:col>45</xdr:col>
      <xdr:colOff>177800</xdr:colOff>
      <xdr:row>97</xdr:row>
      <xdr:rowOff>125324</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7861300" y="16559225"/>
          <a:ext cx="889000" cy="1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100025</xdr:rowOff>
    </xdr:from>
    <xdr:to>
      <xdr:col>41</xdr:col>
      <xdr:colOff>50800</xdr:colOff>
      <xdr:row>97</xdr:row>
      <xdr:rowOff>113792</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6972300" y="16559225"/>
          <a:ext cx="889000" cy="1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127572</xdr:rowOff>
    </xdr:from>
    <xdr:to>
      <xdr:col>55</xdr:col>
      <xdr:colOff>50800</xdr:colOff>
      <xdr:row>95</xdr:row>
      <xdr:rowOff>57722</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2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150449</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0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78409</xdr:rowOff>
    </xdr:from>
    <xdr:to>
      <xdr:col>50</xdr:col>
      <xdr:colOff>165100</xdr:colOff>
      <xdr:row>97</xdr:row>
      <xdr:rowOff>8559</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5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25086</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31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74524</xdr:rowOff>
    </xdr:from>
    <xdr:to>
      <xdr:col>46</xdr:col>
      <xdr:colOff>38100</xdr:colOff>
      <xdr:row>98</xdr:row>
      <xdr:rowOff>4674</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167251</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67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49225</xdr:rowOff>
    </xdr:from>
    <xdr:to>
      <xdr:col>41</xdr:col>
      <xdr:colOff>101600</xdr:colOff>
      <xdr:row>96</xdr:row>
      <xdr:rowOff>150825</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5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167352</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2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62992</xdr:rowOff>
    </xdr:from>
    <xdr:to>
      <xdr:col>36</xdr:col>
      <xdr:colOff>165100</xdr:colOff>
      <xdr:row>97</xdr:row>
      <xdr:rowOff>164592</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155719</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05111" y="1678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21963</xdr:rowOff>
    </xdr:from>
    <xdr:to>
      <xdr:col>85</xdr:col>
      <xdr:colOff>127000</xdr:colOff>
      <xdr:row>39</xdr:row>
      <xdr:rowOff>27256</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5481300" y="6708513"/>
          <a:ext cx="8382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21963</xdr:rowOff>
    </xdr:from>
    <xdr:to>
      <xdr:col>81</xdr:col>
      <xdr:colOff>50800</xdr:colOff>
      <xdr:row>39</xdr:row>
      <xdr:rowOff>38891</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4592300" y="6708513"/>
          <a:ext cx="8890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38891</xdr:rowOff>
    </xdr:from>
    <xdr:to>
      <xdr:col>76</xdr:col>
      <xdr:colOff>114300</xdr:colOff>
      <xdr:row>39</xdr:row>
      <xdr:rowOff>44450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flipV="1">
          <a:off x="13703300" y="6725441"/>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147906</xdr:rowOff>
    </xdr:from>
    <xdr:to>
      <xdr:col>85</xdr:col>
      <xdr:colOff>177800</xdr:colOff>
      <xdr:row>39</xdr:row>
      <xdr:rowOff>78056</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6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107282</xdr:rowOff>
    </xdr:from>
    <xdr:ext cx="469744"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4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142613</xdr:rowOff>
    </xdr:from>
    <xdr:to>
      <xdr:col>81</xdr:col>
      <xdr:colOff>101600</xdr:colOff>
      <xdr:row>39</xdr:row>
      <xdr:rowOff>72763</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89290</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46428" y="643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159541</xdr:rowOff>
    </xdr:from>
    <xdr:to>
      <xdr:col>76</xdr:col>
      <xdr:colOff>165100</xdr:colOff>
      <xdr:row>39</xdr:row>
      <xdr:rowOff>89691</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6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80818</xdr:rowOff>
    </xdr:from>
    <xdr:ext cx="469744"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357428" y="67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154150</xdr:rowOff>
    </xdr:from>
    <xdr:to>
      <xdr:col>85</xdr:col>
      <xdr:colOff>127000</xdr:colOff>
      <xdr:row>77</xdr:row>
      <xdr:rowOff>10720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5481300" y="13184350"/>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10720</xdr:rowOff>
    </xdr:from>
    <xdr:to>
      <xdr:col>81</xdr:col>
      <xdr:colOff>50800</xdr:colOff>
      <xdr:row>77</xdr:row>
      <xdr:rowOff>30217</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flipV="1">
          <a:off x="14592300" y="13212370"/>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17514</xdr:rowOff>
    </xdr:from>
    <xdr:to>
      <xdr:col>76</xdr:col>
      <xdr:colOff>114300</xdr:colOff>
      <xdr:row>77</xdr:row>
      <xdr:rowOff>30217</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3703300" y="13219164"/>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157499</xdr:rowOff>
    </xdr:from>
    <xdr:to>
      <xdr:col>71</xdr:col>
      <xdr:colOff>177800</xdr:colOff>
      <xdr:row>77</xdr:row>
      <xdr:rowOff>17514</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a:off x="12814300" y="13187699"/>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103350</xdr:rowOff>
    </xdr:from>
    <xdr:to>
      <xdr:col>85</xdr:col>
      <xdr:colOff>177800</xdr:colOff>
      <xdr:row>77</xdr:row>
      <xdr:rowOff>33500</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6268700" y="131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81777</xdr:rowOff>
    </xdr:from>
    <xdr:ext cx="534377" cy="259045"/>
    <xdr:sp macro="" textlink="">
      <xdr:nvSpPr>
        <xdr:cNvPr id="645" name="公債費該当値テキスト">
          <a:extLst>
            <a:ext uri="{FF2B5EF4-FFF2-40B4-BE49-F238E27FC236}">
              <a16:creationId xmlns="" xmlns:a16="http://schemas.microsoft.com/office/drawing/2014/main" id="{00000000-0008-0000-0600-000085020000}"/>
            </a:ext>
          </a:extLst>
        </xdr:cNvPr>
        <xdr:cNvSpPr txBox="1"/>
      </xdr:nvSpPr>
      <xdr:spPr>
        <a:xfrm>
          <a:off x="16370300" y="1311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131370</xdr:rowOff>
    </xdr:from>
    <xdr:to>
      <xdr:col>81</xdr:col>
      <xdr:colOff>101600</xdr:colOff>
      <xdr:row>77</xdr:row>
      <xdr:rowOff>61520</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5430500" y="131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52647</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5214111" y="1325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150867</xdr:rowOff>
    </xdr:from>
    <xdr:to>
      <xdr:col>76</xdr:col>
      <xdr:colOff>165100</xdr:colOff>
      <xdr:row>77</xdr:row>
      <xdr:rowOff>81017</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4541500" y="131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72144</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32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138164</xdr:rowOff>
    </xdr:from>
    <xdr:to>
      <xdr:col>72</xdr:col>
      <xdr:colOff>38100</xdr:colOff>
      <xdr:row>77</xdr:row>
      <xdr:rowOff>68314</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36525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59441</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2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106699</xdr:rowOff>
    </xdr:from>
    <xdr:to>
      <xdr:col>67</xdr:col>
      <xdr:colOff>101600</xdr:colOff>
      <xdr:row>77</xdr:row>
      <xdr:rowOff>36849</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2763500" y="131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27976</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2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127712</xdr:rowOff>
    </xdr:from>
    <xdr:to>
      <xdr:col>85</xdr:col>
      <xdr:colOff>127000</xdr:colOff>
      <xdr:row>97</xdr:row>
      <xdr:rowOff>152319</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5481300" y="16758362"/>
          <a:ext cx="8382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127712</xdr:rowOff>
    </xdr:from>
    <xdr:to>
      <xdr:col>81</xdr:col>
      <xdr:colOff>50800</xdr:colOff>
      <xdr:row>98</xdr:row>
      <xdr:rowOff>39373</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4592300" y="16758362"/>
          <a:ext cx="889000" cy="8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12909</xdr:rowOff>
    </xdr:from>
    <xdr:to>
      <xdr:col>76</xdr:col>
      <xdr:colOff>114300</xdr:colOff>
      <xdr:row>98</xdr:row>
      <xdr:rowOff>39373</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3703300" y="16643559"/>
          <a:ext cx="889000" cy="19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36702</xdr:rowOff>
    </xdr:from>
    <xdr:to>
      <xdr:col>71</xdr:col>
      <xdr:colOff>177800</xdr:colOff>
      <xdr:row>97</xdr:row>
      <xdr:rowOff>12909</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814300" y="16495902"/>
          <a:ext cx="889000" cy="1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101519</xdr:rowOff>
    </xdr:from>
    <xdr:to>
      <xdr:col>85</xdr:col>
      <xdr:colOff>177800</xdr:colOff>
      <xdr:row>98</xdr:row>
      <xdr:rowOff>31669</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6268700" y="167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124396</xdr:rowOff>
    </xdr:from>
    <xdr:ext cx="534377" cy="259045"/>
    <xdr:sp macro="" textlink="">
      <xdr:nvSpPr>
        <xdr:cNvPr id="700" name="積立金該当値テキスト">
          <a:extLst>
            <a:ext uri="{FF2B5EF4-FFF2-40B4-BE49-F238E27FC236}">
              <a16:creationId xmlns="" xmlns:a16="http://schemas.microsoft.com/office/drawing/2014/main" id="{00000000-0008-0000-0600-0000BC020000}"/>
            </a:ext>
          </a:extLst>
        </xdr:cNvPr>
        <xdr:cNvSpPr txBox="1"/>
      </xdr:nvSpPr>
      <xdr:spPr>
        <a:xfrm>
          <a:off x="16370300" y="165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76912</xdr:rowOff>
    </xdr:from>
    <xdr:to>
      <xdr:col>81</xdr:col>
      <xdr:colOff>101600</xdr:colOff>
      <xdr:row>98</xdr:row>
      <xdr:rowOff>7062</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5430500" y="167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23589</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14111" y="164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160023</xdr:rowOff>
    </xdr:from>
    <xdr:to>
      <xdr:col>76</xdr:col>
      <xdr:colOff>165100</xdr:colOff>
      <xdr:row>98</xdr:row>
      <xdr:rowOff>90173</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4541500" y="167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81300</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4325111" y="168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133559</xdr:rowOff>
    </xdr:from>
    <xdr:to>
      <xdr:col>72</xdr:col>
      <xdr:colOff>38100</xdr:colOff>
      <xdr:row>97</xdr:row>
      <xdr:rowOff>63709</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3652500" y="165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80236</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3436111" y="163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157352</xdr:rowOff>
    </xdr:from>
    <xdr:to>
      <xdr:col>67</xdr:col>
      <xdr:colOff>101600</xdr:colOff>
      <xdr:row>96</xdr:row>
      <xdr:rowOff>87502</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2763500" y="164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104029</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2547111" y="1622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121046</xdr:rowOff>
    </xdr:from>
    <xdr:to>
      <xdr:col>116</xdr:col>
      <xdr:colOff>63500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21323300" y="6636146"/>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70246</xdr:rowOff>
    </xdr:from>
    <xdr:to>
      <xdr:col>116</xdr:col>
      <xdr:colOff>114300</xdr:colOff>
      <xdr:row>39</xdr:row>
      <xdr:rowOff>396</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21107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156623</xdr:rowOff>
    </xdr:from>
    <xdr:ext cx="378565" cy="259045"/>
    <xdr:sp macro="" textlink="">
      <xdr:nvSpPr>
        <xdr:cNvPr id="755" name="投資及び出資金該当値テキスト">
          <a:extLst>
            <a:ext uri="{FF2B5EF4-FFF2-40B4-BE49-F238E27FC236}">
              <a16:creationId xmlns="" xmlns:a16="http://schemas.microsoft.com/office/drawing/2014/main" id="{00000000-0008-0000-0600-0000F3020000}"/>
            </a:ext>
          </a:extLst>
        </xdr:cNvPr>
        <xdr:cNvSpPr txBox="1"/>
      </xdr:nvSpPr>
      <xdr:spPr>
        <a:xfrm>
          <a:off x="22212300" y="650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101524</xdr:rowOff>
    </xdr:from>
    <xdr:to>
      <xdr:col>116</xdr:col>
      <xdr:colOff>63500</xdr:colOff>
      <xdr:row>59</xdr:row>
      <xdr:rowOff>35230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21323300" y="9702724"/>
          <a:ext cx="8382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32334</xdr:rowOff>
    </xdr:from>
    <xdr:to>
      <xdr:col>111</xdr:col>
      <xdr:colOff>177800</xdr:colOff>
      <xdr:row>59</xdr:row>
      <xdr:rowOff>35230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0434300" y="1014788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26467</xdr:rowOff>
    </xdr:from>
    <xdr:to>
      <xdr:col>107</xdr:col>
      <xdr:colOff>50800</xdr:colOff>
      <xdr:row>59</xdr:row>
      <xdr:rowOff>32334</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9545300" y="1014201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14808</xdr:rowOff>
    </xdr:from>
    <xdr:to>
      <xdr:col>102</xdr:col>
      <xdr:colOff>114300</xdr:colOff>
      <xdr:row>59</xdr:row>
      <xdr:rowOff>26467</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8656300" y="1013035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50724</xdr:rowOff>
    </xdr:from>
    <xdr:to>
      <xdr:col>116</xdr:col>
      <xdr:colOff>114300</xdr:colOff>
      <xdr:row>56</xdr:row>
      <xdr:rowOff>152324</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2110700" y="96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73601</xdr:rowOff>
    </xdr:from>
    <xdr:ext cx="469744" cy="259045"/>
    <xdr:sp macro="" textlink="">
      <xdr:nvSpPr>
        <xdr:cNvPr id="812" name="貸付金該当値テキスト">
          <a:extLst>
            <a:ext uri="{FF2B5EF4-FFF2-40B4-BE49-F238E27FC236}">
              <a16:creationId xmlns="" xmlns:a16="http://schemas.microsoft.com/office/drawing/2014/main" id="{00000000-0008-0000-0600-00002C030000}"/>
            </a:ext>
          </a:extLst>
        </xdr:cNvPr>
        <xdr:cNvSpPr txBox="1"/>
      </xdr:nvSpPr>
      <xdr:spPr>
        <a:xfrm>
          <a:off x="22212300" y="950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155880</xdr:rowOff>
    </xdr:from>
    <xdr:to>
      <xdr:col>112</xdr:col>
      <xdr:colOff>38100</xdr:colOff>
      <xdr:row>59</xdr:row>
      <xdr:rowOff>86030</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1272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77157</xdr:rowOff>
    </xdr:from>
    <xdr:ext cx="378565"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134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152984</xdr:rowOff>
    </xdr:from>
    <xdr:to>
      <xdr:col>107</xdr:col>
      <xdr:colOff>101600</xdr:colOff>
      <xdr:row>59</xdr:row>
      <xdr:rowOff>83134</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03835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74261</xdr:rowOff>
    </xdr:from>
    <xdr:ext cx="378565"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245017" y="1018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147117</xdr:rowOff>
    </xdr:from>
    <xdr:to>
      <xdr:col>102</xdr:col>
      <xdr:colOff>165100</xdr:colOff>
      <xdr:row>59</xdr:row>
      <xdr:rowOff>77267</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9494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68394</xdr:rowOff>
    </xdr:from>
    <xdr:ext cx="378565"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6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135458</xdr:rowOff>
    </xdr:from>
    <xdr:to>
      <xdr:col>98</xdr:col>
      <xdr:colOff>38100</xdr:colOff>
      <xdr:row>59</xdr:row>
      <xdr:rowOff>65608</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186055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56735</xdr:rowOff>
    </xdr:from>
    <xdr:ext cx="378565"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467017" y="1017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98827</xdr:rowOff>
    </xdr:from>
    <xdr:to>
      <xdr:col>116</xdr:col>
      <xdr:colOff>63500</xdr:colOff>
      <xdr:row>75</xdr:row>
      <xdr:rowOff>134305</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1323300" y="12957577"/>
          <a:ext cx="8382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134305</xdr:rowOff>
    </xdr:from>
    <xdr:to>
      <xdr:col>111</xdr:col>
      <xdr:colOff>177800</xdr:colOff>
      <xdr:row>76</xdr:row>
      <xdr:rowOff>47140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0434300" y="12993055"/>
          <a:ext cx="889000" cy="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30314</xdr:rowOff>
    </xdr:from>
    <xdr:to>
      <xdr:col>107</xdr:col>
      <xdr:colOff>50800</xdr:colOff>
      <xdr:row>76</xdr:row>
      <xdr:rowOff>47140</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19545300" y="13060514"/>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3774</xdr:rowOff>
    </xdr:from>
    <xdr:to>
      <xdr:col>102</xdr:col>
      <xdr:colOff>114300</xdr:colOff>
      <xdr:row>76</xdr:row>
      <xdr:rowOff>30314</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8656300" y="12862524"/>
          <a:ext cx="889000" cy="19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48027</xdr:rowOff>
    </xdr:from>
    <xdr:to>
      <xdr:col>116</xdr:col>
      <xdr:colOff>114300</xdr:colOff>
      <xdr:row>75</xdr:row>
      <xdr:rowOff>149627</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29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70904</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275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83505</xdr:rowOff>
    </xdr:from>
    <xdr:to>
      <xdr:col>112</xdr:col>
      <xdr:colOff>38100</xdr:colOff>
      <xdr:row>76</xdr:row>
      <xdr:rowOff>13655</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29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30182</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271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167790</xdr:rowOff>
    </xdr:from>
    <xdr:to>
      <xdr:col>107</xdr:col>
      <xdr:colOff>101600</xdr:colOff>
      <xdr:row>76</xdr:row>
      <xdr:rowOff>97940</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30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89067</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31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150964</xdr:rowOff>
    </xdr:from>
    <xdr:to>
      <xdr:col>102</xdr:col>
      <xdr:colOff>165100</xdr:colOff>
      <xdr:row>76</xdr:row>
      <xdr:rowOff>81114</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30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72241</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31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124424</xdr:rowOff>
    </xdr:from>
    <xdr:to>
      <xdr:col>98</xdr:col>
      <xdr:colOff>38100</xdr:colOff>
      <xdr:row>75</xdr:row>
      <xdr:rowOff>54574</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28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71101</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25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人件費が類似団体平均を上回っている要因は、隣接市町から業務を受託している消防部門、町立保育園を運営している福祉部門、観光地として観光行事を行う商工部門など、固有の特殊事情によると考える。</a:t>
          </a:r>
        </a:p>
        <a:p>
          <a:r>
            <a:rPr kumimoji="1" lang="ja-JP" altLang="en-US" sz="1300">
              <a:latin typeface="ＭＳ Ｐゴシック" panose="020B0600070205080204" pitchFamily="50" charset="-128"/>
              <a:ea typeface="ＭＳ Ｐゴシック" panose="020B0600070205080204" pitchFamily="50" charset="-128"/>
            </a:rPr>
            <a:t>　補助費等については、平成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湯河原町真鶴町衛生組合の最終処分場の工事に対する償還が始まり、増額となった。今後も湯河原町真鶴町衛生組合負担金公債費負担金により増加が見込まれる。また、特別定額給付金給付に伴い、類似団体ともに本町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貸付金については万葉公園等再整備事業に伴い、前年度から大幅に増額し類似団体との差も大きくなっている。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24,493
24,142
40.97
13,428,251
12,990,603
355,479
5,772,952
10,601,144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42164</xdr:rowOff>
    </xdr:from>
    <xdr:to>
      <xdr:col>24</xdr:col>
      <xdr:colOff>63500</xdr:colOff>
      <xdr:row>33</xdr:row>
      <xdr:rowOff>24257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5528564"/>
          <a:ext cx="8382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28067</xdr:rowOff>
    </xdr:from>
    <xdr:to>
      <xdr:col>19</xdr:col>
      <xdr:colOff>177800</xdr:colOff>
      <xdr:row>32</xdr:row>
      <xdr:rowOff>42164</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51446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4826</xdr:rowOff>
    </xdr:from>
    <xdr:to>
      <xdr:col>15</xdr:col>
      <xdr:colOff>50800</xdr:colOff>
      <xdr:row>32</xdr:row>
      <xdr:rowOff>28067</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491226"/>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4826</xdr:rowOff>
    </xdr:from>
    <xdr:to>
      <xdr:col>10</xdr:col>
      <xdr:colOff>114300</xdr:colOff>
      <xdr:row>32</xdr:row>
      <xdr:rowOff>68834</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4912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144907</xdr:rowOff>
    </xdr:from>
    <xdr:to>
      <xdr:col>24</xdr:col>
      <xdr:colOff>114300</xdr:colOff>
      <xdr:row>33</xdr:row>
      <xdr:rowOff>75057</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6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167784</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4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162814</xdr:rowOff>
    </xdr:from>
    <xdr:to>
      <xdr:col>20</xdr:col>
      <xdr:colOff>38100</xdr:colOff>
      <xdr:row>32</xdr:row>
      <xdr:rowOff>92964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4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109491</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2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148717</xdr:rowOff>
    </xdr:from>
    <xdr:to>
      <xdr:col>15</xdr:col>
      <xdr:colOff>101600</xdr:colOff>
      <xdr:row>32</xdr:row>
      <xdr:rowOff>78867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95394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125476</xdr:rowOff>
    </xdr:from>
    <xdr:to>
      <xdr:col>10</xdr:col>
      <xdr:colOff>165100</xdr:colOff>
      <xdr:row>32</xdr:row>
      <xdr:rowOff>55626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72153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21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18034</xdr:rowOff>
    </xdr:from>
    <xdr:to>
      <xdr:col>6</xdr:col>
      <xdr:colOff>38100</xdr:colOff>
      <xdr:row>32</xdr:row>
      <xdr:rowOff>119634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136161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2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104732</xdr:rowOff>
    </xdr:from>
    <xdr:to>
      <xdr:col>24</xdr:col>
      <xdr:colOff>63500</xdr:colOff>
      <xdr:row>57</xdr:row>
      <xdr:rowOff>116459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534482"/>
          <a:ext cx="838200" cy="35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116459</xdr:rowOff>
    </xdr:from>
    <xdr:to>
      <xdr:col>19</xdr:col>
      <xdr:colOff>177800</xdr:colOff>
      <xdr:row>57</xdr:row>
      <xdr:rowOff>144855</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88910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56120</xdr:rowOff>
    </xdr:from>
    <xdr:to>
      <xdr:col>15</xdr:col>
      <xdr:colOff>50800</xdr:colOff>
      <xdr:row>57</xdr:row>
      <xdr:rowOff>144855</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828770"/>
          <a:ext cx="889000" cy="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10926</xdr:rowOff>
    </xdr:from>
    <xdr:to>
      <xdr:col>10</xdr:col>
      <xdr:colOff>114300</xdr:colOff>
      <xdr:row>57</xdr:row>
      <xdr:rowOff>56120</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1130300" y="9783576"/>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53932</xdr:rowOff>
    </xdr:from>
    <xdr:to>
      <xdr:col>24</xdr:col>
      <xdr:colOff>114300</xdr:colOff>
      <xdr:row>55</xdr:row>
      <xdr:rowOff>155532</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4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76809</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33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65659</xdr:rowOff>
    </xdr:from>
    <xdr:to>
      <xdr:col>20</xdr:col>
      <xdr:colOff>38100</xdr:colOff>
      <xdr:row>57</xdr:row>
      <xdr:rowOff>167259</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8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12336</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6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94055</xdr:rowOff>
    </xdr:from>
    <xdr:to>
      <xdr:col>15</xdr:col>
      <xdr:colOff>101600</xdr:colOff>
      <xdr:row>58</xdr:row>
      <xdr:rowOff>24205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8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15332</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99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5320</xdr:rowOff>
    </xdr:from>
    <xdr:to>
      <xdr:col>10</xdr:col>
      <xdr:colOff>165100</xdr:colOff>
      <xdr:row>57</xdr:row>
      <xdr:rowOff>106920</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123447</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95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131576</xdr:rowOff>
    </xdr:from>
    <xdr:to>
      <xdr:col>6</xdr:col>
      <xdr:colOff>38100</xdr:colOff>
      <xdr:row>57</xdr:row>
      <xdr:rowOff>61726</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73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78253</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95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98030</xdr:rowOff>
    </xdr:from>
    <xdr:to>
      <xdr:col>24</xdr:col>
      <xdr:colOff>63500</xdr:colOff>
      <xdr:row>78</xdr:row>
      <xdr:rowOff>9049</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3128230"/>
          <a:ext cx="838200" cy="25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98030</xdr:rowOff>
    </xdr:from>
    <xdr:to>
      <xdr:col>19</xdr:col>
      <xdr:colOff>177800</xdr:colOff>
      <xdr:row>78</xdr:row>
      <xdr:rowOff>110232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128230"/>
          <a:ext cx="889000" cy="35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85816</xdr:rowOff>
    </xdr:from>
    <xdr:to>
      <xdr:col>15</xdr:col>
      <xdr:colOff>50800</xdr:colOff>
      <xdr:row>78</xdr:row>
      <xdr:rowOff>110232</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3458916"/>
          <a:ext cx="8890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58655</xdr:rowOff>
    </xdr:from>
    <xdr:to>
      <xdr:col>10</xdr:col>
      <xdr:colOff>114300</xdr:colOff>
      <xdr:row>78</xdr:row>
      <xdr:rowOff>85816</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a:off x="1130300" y="13431755"/>
          <a:ext cx="889000" cy="2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129699</xdr:rowOff>
    </xdr:from>
    <xdr:to>
      <xdr:col>24</xdr:col>
      <xdr:colOff>114300</xdr:colOff>
      <xdr:row>78</xdr:row>
      <xdr:rowOff>59849</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3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108126</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30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47230</xdr:rowOff>
    </xdr:from>
    <xdr:to>
      <xdr:col>20</xdr:col>
      <xdr:colOff>38100</xdr:colOff>
      <xdr:row>76</xdr:row>
      <xdr:rowOff>148830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0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165357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285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59432</xdr:rowOff>
    </xdr:from>
    <xdr:to>
      <xdr:col>15</xdr:col>
      <xdr:colOff>101600</xdr:colOff>
      <xdr:row>78</xdr:row>
      <xdr:rowOff>161032</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4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152159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52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35016</xdr:rowOff>
    </xdr:from>
    <xdr:to>
      <xdr:col>10</xdr:col>
      <xdr:colOff>165100</xdr:colOff>
      <xdr:row>78</xdr:row>
      <xdr:rowOff>136616</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4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127743</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50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7855</xdr:rowOff>
    </xdr:from>
    <xdr:to>
      <xdr:col>6</xdr:col>
      <xdr:colOff>38100</xdr:colOff>
      <xdr:row>78</xdr:row>
      <xdr:rowOff>109455</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3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100582</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47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72276</xdr:rowOff>
    </xdr:from>
    <xdr:to>
      <xdr:col>24</xdr:col>
      <xdr:colOff>63500</xdr:colOff>
      <xdr:row>95</xdr:row>
      <xdr:rowOff>141770</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360026"/>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141770</xdr:rowOff>
    </xdr:from>
    <xdr:to>
      <xdr:col>19</xdr:col>
      <xdr:colOff>177800</xdr:colOff>
      <xdr:row>96</xdr:row>
      <xdr:rowOff>20955</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429520"/>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20955</xdr:rowOff>
    </xdr:from>
    <xdr:to>
      <xdr:col>15</xdr:col>
      <xdr:colOff>50800</xdr:colOff>
      <xdr:row>96</xdr:row>
      <xdr:rowOff>28905</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480155"/>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28905</xdr:rowOff>
    </xdr:from>
    <xdr:to>
      <xdr:col>10</xdr:col>
      <xdr:colOff>114300</xdr:colOff>
      <xdr:row>96</xdr:row>
      <xdr:rowOff>143751</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488105"/>
          <a:ext cx="889000" cy="1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21476</xdr:rowOff>
    </xdr:from>
    <xdr:to>
      <xdr:col>24</xdr:col>
      <xdr:colOff>114300</xdr:colOff>
      <xdr:row>95</xdr:row>
      <xdr:rowOff>123076</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3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44353</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1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90970</xdr:rowOff>
    </xdr:from>
    <xdr:to>
      <xdr:col>20</xdr:col>
      <xdr:colOff>38100</xdr:colOff>
      <xdr:row>96</xdr:row>
      <xdr:rowOff>21120</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3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37647</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1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141605</xdr:rowOff>
    </xdr:from>
    <xdr:to>
      <xdr:col>15</xdr:col>
      <xdr:colOff>101600</xdr:colOff>
      <xdr:row>96</xdr:row>
      <xdr:rowOff>71755</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88282</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2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149555</xdr:rowOff>
    </xdr:from>
    <xdr:to>
      <xdr:col>10</xdr:col>
      <xdr:colOff>165100</xdr:colOff>
      <xdr:row>96</xdr:row>
      <xdr:rowOff>79705</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4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96232</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2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92951</xdr:rowOff>
    </xdr:from>
    <xdr:to>
      <xdr:col>6</xdr:col>
      <xdr:colOff>38100</xdr:colOff>
      <xdr:row>97</xdr:row>
      <xdr:rowOff>23101</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5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14228</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6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32258</xdr:rowOff>
    </xdr:from>
    <xdr:to>
      <xdr:col>55</xdr:col>
      <xdr:colOff>0</xdr:colOff>
      <xdr:row>39</xdr:row>
      <xdr:rowOff>38735</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flipV="1">
          <a:off x="9639300" y="671880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31877</xdr:rowOff>
    </xdr:from>
    <xdr:to>
      <xdr:col>50</xdr:col>
      <xdr:colOff>114300</xdr:colOff>
      <xdr:row>39</xdr:row>
      <xdr:rowOff>38735</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1842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31877</xdr:rowOff>
    </xdr:from>
    <xdr:to>
      <xdr:col>45</xdr:col>
      <xdr:colOff>177800</xdr:colOff>
      <xdr:row>39</xdr:row>
      <xdr:rowOff>33782</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7861300" y="671842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33782</xdr:rowOff>
    </xdr:from>
    <xdr:to>
      <xdr:col>41</xdr:col>
      <xdr:colOff>50800</xdr:colOff>
      <xdr:row>39</xdr:row>
      <xdr:rowOff>34163</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6972300" y="672033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152908</xdr:rowOff>
    </xdr:from>
    <xdr:to>
      <xdr:col>55</xdr:col>
      <xdr:colOff>50800</xdr:colOff>
      <xdr:row>39</xdr:row>
      <xdr:rowOff>83058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67835</xdr:rowOff>
    </xdr:from>
    <xdr:ext cx="313932"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82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159385</xdr:rowOff>
    </xdr:from>
    <xdr:to>
      <xdr:col>50</xdr:col>
      <xdr:colOff>165100</xdr:colOff>
      <xdr:row>39</xdr:row>
      <xdr:rowOff>89535</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80662</xdr:rowOff>
    </xdr:from>
    <xdr:ext cx="313932"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82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152527</xdr:rowOff>
    </xdr:from>
    <xdr:to>
      <xdr:col>46</xdr:col>
      <xdr:colOff>38100</xdr:colOff>
      <xdr:row>39</xdr:row>
      <xdr:rowOff>82677</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73804</xdr:rowOff>
    </xdr:from>
    <xdr:ext cx="313932"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93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154432</xdr:rowOff>
    </xdr:from>
    <xdr:to>
      <xdr:col>41</xdr:col>
      <xdr:colOff>101600</xdr:colOff>
      <xdr:row>39</xdr:row>
      <xdr:rowOff>84582</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75709</xdr:rowOff>
    </xdr:from>
    <xdr:ext cx="313932"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704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154813</xdr:rowOff>
    </xdr:from>
    <xdr:to>
      <xdr:col>36</xdr:col>
      <xdr:colOff>165100</xdr:colOff>
      <xdr:row>39</xdr:row>
      <xdr:rowOff>84963</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76090</xdr:rowOff>
    </xdr:from>
    <xdr:ext cx="313932"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815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124231</xdr:rowOff>
    </xdr:from>
    <xdr:to>
      <xdr:col>55</xdr:col>
      <xdr:colOff>0</xdr:colOff>
      <xdr:row>58</xdr:row>
      <xdr:rowOff>124460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9639300" y="1006833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49746</xdr:rowOff>
    </xdr:from>
    <xdr:to>
      <xdr:col>50</xdr:col>
      <xdr:colOff>114300</xdr:colOff>
      <xdr:row>58</xdr:row>
      <xdr:rowOff>124460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8750300" y="9993846"/>
          <a:ext cx="889000" cy="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49746</xdr:rowOff>
    </xdr:from>
    <xdr:to>
      <xdr:col>45</xdr:col>
      <xdr:colOff>177800</xdr:colOff>
      <xdr:row>58</xdr:row>
      <xdr:rowOff>114097</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7861300" y="9993846"/>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93732</xdr:rowOff>
    </xdr:from>
    <xdr:to>
      <xdr:col>41</xdr:col>
      <xdr:colOff>50800</xdr:colOff>
      <xdr:row>58</xdr:row>
      <xdr:rowOff>114097</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972300" y="10037832"/>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73431</xdr:rowOff>
    </xdr:from>
    <xdr:to>
      <xdr:col>55</xdr:col>
      <xdr:colOff>50800</xdr:colOff>
      <xdr:row>59</xdr:row>
      <xdr:rowOff>3581</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159808</xdr:rowOff>
    </xdr:from>
    <xdr:ext cx="469744"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93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73660</xdr:rowOff>
    </xdr:from>
    <xdr:to>
      <xdr:col>50</xdr:col>
      <xdr:colOff>165100</xdr:colOff>
      <xdr:row>59</xdr:row>
      <xdr:rowOff>3810</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166387</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404428"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170396</xdr:rowOff>
    </xdr:from>
    <xdr:to>
      <xdr:col>46</xdr:col>
      <xdr:colOff>38100</xdr:colOff>
      <xdr:row>58</xdr:row>
      <xdr:rowOff>100546</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9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91673</xdr:rowOff>
    </xdr:from>
    <xdr:ext cx="469744"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515428" y="1003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63297</xdr:rowOff>
    </xdr:from>
    <xdr:to>
      <xdr:col>41</xdr:col>
      <xdr:colOff>101600</xdr:colOff>
      <xdr:row>58</xdr:row>
      <xdr:rowOff>164897</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156024</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626428" y="101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42932</xdr:rowOff>
    </xdr:from>
    <xdr:to>
      <xdr:col>36</xdr:col>
      <xdr:colOff>165100</xdr:colOff>
      <xdr:row>58</xdr:row>
      <xdr:rowOff>144532</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9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135659</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37428" y="10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100781</xdr:rowOff>
    </xdr:from>
    <xdr:to>
      <xdr:col>55</xdr:col>
      <xdr:colOff>0</xdr:colOff>
      <xdr:row>77</xdr:row>
      <xdr:rowOff>121926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2273731"/>
          <a:ext cx="838200" cy="104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93484</xdr:rowOff>
    </xdr:from>
    <xdr:to>
      <xdr:col>50</xdr:col>
      <xdr:colOff>114300</xdr:colOff>
      <xdr:row>77</xdr:row>
      <xdr:rowOff>121926</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8750300" y="13295134"/>
          <a:ext cx="889000" cy="2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93484</xdr:rowOff>
    </xdr:from>
    <xdr:to>
      <xdr:col>45</xdr:col>
      <xdr:colOff>177800</xdr:colOff>
      <xdr:row>77</xdr:row>
      <xdr:rowOff>105390</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295134"/>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105390</xdr:rowOff>
    </xdr:from>
    <xdr:to>
      <xdr:col>41</xdr:col>
      <xdr:colOff>50800</xdr:colOff>
      <xdr:row>77</xdr:row>
      <xdr:rowOff>113164</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307040"/>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49981</xdr:rowOff>
    </xdr:from>
    <xdr:to>
      <xdr:col>55</xdr:col>
      <xdr:colOff>50800</xdr:colOff>
      <xdr:row>71</xdr:row>
      <xdr:rowOff>151581</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2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3008</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217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71126</xdr:rowOff>
    </xdr:from>
    <xdr:to>
      <xdr:col>50</xdr:col>
      <xdr:colOff>165100</xdr:colOff>
      <xdr:row>78</xdr:row>
      <xdr:rowOff>1276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17803</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3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42684</xdr:rowOff>
    </xdr:from>
    <xdr:to>
      <xdr:col>46</xdr:col>
      <xdr:colOff>38100</xdr:colOff>
      <xdr:row>77</xdr:row>
      <xdr:rowOff>144284</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160811</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30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54590</xdr:rowOff>
    </xdr:from>
    <xdr:to>
      <xdr:col>41</xdr:col>
      <xdr:colOff>101600</xdr:colOff>
      <xdr:row>77</xdr:row>
      <xdr:rowOff>156190</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2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30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62364</xdr:rowOff>
    </xdr:from>
    <xdr:to>
      <xdr:col>36</xdr:col>
      <xdr:colOff>165100</xdr:colOff>
      <xdr:row>77</xdr:row>
      <xdr:rowOff>163964</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2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9041</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30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111713</xdr:rowOff>
    </xdr:from>
    <xdr:to>
      <xdr:col>55</xdr:col>
      <xdr:colOff>0</xdr:colOff>
      <xdr:row>97</xdr:row>
      <xdr:rowOff>136544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9639300" y="16742363"/>
          <a:ext cx="838200" cy="2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80046</xdr:rowOff>
    </xdr:from>
    <xdr:to>
      <xdr:col>50</xdr:col>
      <xdr:colOff>114300</xdr:colOff>
      <xdr:row>97</xdr:row>
      <xdr:rowOff>111713</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8750300" y="16710696"/>
          <a:ext cx="889000" cy="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105400</xdr:rowOff>
    </xdr:from>
    <xdr:to>
      <xdr:col>45</xdr:col>
      <xdr:colOff>177800</xdr:colOff>
      <xdr:row>97</xdr:row>
      <xdr:rowOff>80046</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7861300" y="16564600"/>
          <a:ext cx="889000" cy="1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105400</xdr:rowOff>
    </xdr:from>
    <xdr:to>
      <xdr:col>41</xdr:col>
      <xdr:colOff>50800</xdr:colOff>
      <xdr:row>97</xdr:row>
      <xdr:rowOff>43546</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flipV="1">
          <a:off x="6972300" y="16564600"/>
          <a:ext cx="889000" cy="10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85744</xdr:rowOff>
    </xdr:from>
    <xdr:to>
      <xdr:col>55</xdr:col>
      <xdr:colOff>50800</xdr:colOff>
      <xdr:row>98</xdr:row>
      <xdr:rowOff>15894</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7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64171</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6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60913</xdr:rowOff>
    </xdr:from>
    <xdr:to>
      <xdr:col>50</xdr:col>
      <xdr:colOff>165100</xdr:colOff>
      <xdr:row>97</xdr:row>
      <xdr:rowOff>162513</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6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153640</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78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29246</xdr:rowOff>
    </xdr:from>
    <xdr:to>
      <xdr:col>46</xdr:col>
      <xdr:colOff>38100</xdr:colOff>
      <xdr:row>97</xdr:row>
      <xdr:rowOff>130846</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6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121973</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75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54600</xdr:rowOff>
    </xdr:from>
    <xdr:to>
      <xdr:col>41</xdr:col>
      <xdr:colOff>101600</xdr:colOff>
      <xdr:row>96</xdr:row>
      <xdr:rowOff>156200</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1277</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2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164196</xdr:rowOff>
    </xdr:from>
    <xdr:to>
      <xdr:col>36</xdr:col>
      <xdr:colOff>165100</xdr:colOff>
      <xdr:row>97</xdr:row>
      <xdr:rowOff>94346</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6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85473</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7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169856</xdr:rowOff>
    </xdr:from>
    <xdr:to>
      <xdr:col>85</xdr:col>
      <xdr:colOff>127000</xdr:colOff>
      <xdr:row>36</xdr:row>
      <xdr:rowOff>8674</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5481300" y="6170606"/>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100114</xdr:rowOff>
    </xdr:from>
    <xdr:to>
      <xdr:col>81</xdr:col>
      <xdr:colOff>50800</xdr:colOff>
      <xdr:row>36</xdr:row>
      <xdr:rowOff>8674</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4592300" y="5586514"/>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100114</xdr:rowOff>
    </xdr:from>
    <xdr:to>
      <xdr:col>76</xdr:col>
      <xdr:colOff>114300</xdr:colOff>
      <xdr:row>35</xdr:row>
      <xdr:rowOff>121069</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5586514"/>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121069</xdr:rowOff>
    </xdr:from>
    <xdr:to>
      <xdr:col>71</xdr:col>
      <xdr:colOff>177800</xdr:colOff>
      <xdr:row>36</xdr:row>
      <xdr:rowOff>21685</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6121819"/>
          <a:ext cx="889000" cy="7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119056</xdr:rowOff>
    </xdr:from>
    <xdr:to>
      <xdr:col>85</xdr:col>
      <xdr:colOff>177800</xdr:colOff>
      <xdr:row>36</xdr:row>
      <xdr:rowOff>49206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1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141933</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59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129324</xdr:rowOff>
    </xdr:from>
    <xdr:to>
      <xdr:col>81</xdr:col>
      <xdr:colOff>101600</xdr:colOff>
      <xdr:row>36</xdr:row>
      <xdr:rowOff>59474</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1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76001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590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49314</xdr:rowOff>
    </xdr:from>
    <xdr:to>
      <xdr:col>76</xdr:col>
      <xdr:colOff>165100</xdr:colOff>
      <xdr:row>32</xdr:row>
      <xdr:rowOff>150914</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55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167441</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531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70269</xdr:rowOff>
    </xdr:from>
    <xdr:to>
      <xdr:col>72</xdr:col>
      <xdr:colOff>38100</xdr:colOff>
      <xdr:row>36</xdr:row>
      <xdr:rowOff>419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60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16946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584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142335</xdr:rowOff>
    </xdr:from>
    <xdr:to>
      <xdr:col>67</xdr:col>
      <xdr:colOff>101600</xdr:colOff>
      <xdr:row>36</xdr:row>
      <xdr:rowOff>72485</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1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89012</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59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a:extLst>
            <a:ext uri="{FF2B5EF4-FFF2-40B4-BE49-F238E27FC236}">
              <a16:creationId xmlns="" xmlns:a16="http://schemas.microsoft.com/office/drawing/2014/main" id="{00000000-0008-0000-0700-00003E020000}"/>
            </a:ext>
          </a:extLst>
        </xdr:cNvPr>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a:extLst>
            <a:ext uri="{FF2B5EF4-FFF2-40B4-BE49-F238E27FC236}">
              <a16:creationId xmlns="" xmlns:a16="http://schemas.microsoft.com/office/drawing/2014/main" id="{00000000-0008-0000-0700-000040020000}"/>
            </a:ext>
          </a:extLst>
        </xdr:cNvPr>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114326</xdr:rowOff>
    </xdr:from>
    <xdr:to>
      <xdr:col>85</xdr:col>
      <xdr:colOff>127000</xdr:colOff>
      <xdr:row>58</xdr:row>
      <xdr:rowOff>162438</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5481300" y="10058426"/>
          <a:ext cx="838200" cy="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a:extLst>
            <a:ext uri="{FF2B5EF4-FFF2-40B4-BE49-F238E27FC236}">
              <a16:creationId xmlns="" xmlns:a16="http://schemas.microsoft.com/office/drawing/2014/main" id="{00000000-0008-0000-0700-000043020000}"/>
            </a:ext>
          </a:extLst>
        </xdr:cNvPr>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162438</xdr:rowOff>
    </xdr:from>
    <xdr:to>
      <xdr:col>81</xdr:col>
      <xdr:colOff>50800</xdr:colOff>
      <xdr:row>58</xdr:row>
      <xdr:rowOff>170089</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4592300" y="10106538"/>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48351</xdr:rowOff>
    </xdr:from>
    <xdr:to>
      <xdr:col>76</xdr:col>
      <xdr:colOff>114300</xdr:colOff>
      <xdr:row>58</xdr:row>
      <xdr:rowOff>170089</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3703300" y="9992451"/>
          <a:ext cx="889000" cy="12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48351</xdr:rowOff>
    </xdr:from>
    <xdr:to>
      <xdr:col>71</xdr:col>
      <xdr:colOff>177800</xdr:colOff>
      <xdr:row>59</xdr:row>
      <xdr:rowOff>67035</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flipV="1">
          <a:off x="12814300" y="9992451"/>
          <a:ext cx="889000" cy="1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63526</xdr:rowOff>
    </xdr:from>
    <xdr:to>
      <xdr:col>85</xdr:col>
      <xdr:colOff>177800</xdr:colOff>
      <xdr:row>58</xdr:row>
      <xdr:rowOff>165126</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62687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149903</xdr:rowOff>
    </xdr:from>
    <xdr:ext cx="534377" cy="259045"/>
    <xdr:sp macro="" textlink="">
      <xdr:nvSpPr>
        <xdr:cNvPr id="598" name="教育費該当値テキスト">
          <a:extLst>
            <a:ext uri="{FF2B5EF4-FFF2-40B4-BE49-F238E27FC236}">
              <a16:creationId xmlns="" xmlns:a16="http://schemas.microsoft.com/office/drawing/2014/main" id="{00000000-0008-0000-0700-000056020000}"/>
            </a:ext>
          </a:extLst>
        </xdr:cNvPr>
        <xdr:cNvSpPr txBox="1"/>
      </xdr:nvSpPr>
      <xdr:spPr>
        <a:xfrm>
          <a:off x="16370300" y="99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111638</xdr:rowOff>
    </xdr:from>
    <xdr:to>
      <xdr:col>81</xdr:col>
      <xdr:colOff>101600</xdr:colOff>
      <xdr:row>59</xdr:row>
      <xdr:rowOff>41788</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5430500" y="100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32915</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5214111" y="101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119289</xdr:rowOff>
    </xdr:from>
    <xdr:to>
      <xdr:col>76</xdr:col>
      <xdr:colOff>165100</xdr:colOff>
      <xdr:row>59</xdr:row>
      <xdr:rowOff>49439</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4541500" y="100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40566</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4325111" y="101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169001</xdr:rowOff>
    </xdr:from>
    <xdr:to>
      <xdr:col>72</xdr:col>
      <xdr:colOff>38100</xdr:colOff>
      <xdr:row>58</xdr:row>
      <xdr:rowOff>99151</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3652500" y="9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90278</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3436111" y="10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16235</xdr:rowOff>
    </xdr:from>
    <xdr:to>
      <xdr:col>67</xdr:col>
      <xdr:colOff>101600</xdr:colOff>
      <xdr:row>59</xdr:row>
      <xdr:rowOff>117835</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2763500" y="1013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108962</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547111" y="1022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a:extLst>
            <a:ext uri="{FF2B5EF4-FFF2-40B4-BE49-F238E27FC236}">
              <a16:creationId xmlns="" xmlns:a16="http://schemas.microsoft.com/office/drawing/2014/main" id="{00000000-0008-0000-0700-000077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a:extLst>
            <a:ext uri="{FF2B5EF4-FFF2-40B4-BE49-F238E27FC236}">
              <a16:creationId xmlns="" xmlns:a16="http://schemas.microsoft.com/office/drawing/2014/main" id="{00000000-0008-0000-0700-000079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21963</xdr:rowOff>
    </xdr:from>
    <xdr:to>
      <xdr:col>85</xdr:col>
      <xdr:colOff>127000</xdr:colOff>
      <xdr:row>79</xdr:row>
      <xdr:rowOff>27256</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5481300" y="13566513"/>
          <a:ext cx="8382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36" name="災害復旧費平均値テキスト">
          <a:extLst>
            <a:ext uri="{FF2B5EF4-FFF2-40B4-BE49-F238E27FC236}">
              <a16:creationId xmlns="" xmlns:a16="http://schemas.microsoft.com/office/drawing/2014/main" id="{00000000-0008-0000-0700-00007C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21963</xdr:rowOff>
    </xdr:from>
    <xdr:to>
      <xdr:col>81</xdr:col>
      <xdr:colOff>50800</xdr:colOff>
      <xdr:row>79</xdr:row>
      <xdr:rowOff>38891</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4592300" y="13566513"/>
          <a:ext cx="889000" cy="1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38891</xdr:rowOff>
    </xdr:from>
    <xdr:to>
      <xdr:col>76</xdr:col>
      <xdr:colOff>114300</xdr:colOff>
      <xdr:row>79</xdr:row>
      <xdr:rowOff>44450</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3703300" y="13583441"/>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147906</xdr:rowOff>
    </xdr:from>
    <xdr:to>
      <xdr:col>85</xdr:col>
      <xdr:colOff>177800</xdr:colOff>
      <xdr:row>79</xdr:row>
      <xdr:rowOff>78056</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6268700" y="135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107283</xdr:rowOff>
    </xdr:from>
    <xdr:ext cx="469744" cy="259045"/>
    <xdr:sp macro="" textlink="">
      <xdr:nvSpPr>
        <xdr:cNvPr id="655" name="災害復旧費該当値テキスト">
          <a:extLst>
            <a:ext uri="{FF2B5EF4-FFF2-40B4-BE49-F238E27FC236}">
              <a16:creationId xmlns="" xmlns:a16="http://schemas.microsoft.com/office/drawing/2014/main" id="{00000000-0008-0000-0700-00008F020000}"/>
            </a:ext>
          </a:extLst>
        </xdr:cNvPr>
        <xdr:cNvSpPr txBox="1"/>
      </xdr:nvSpPr>
      <xdr:spPr>
        <a:xfrm>
          <a:off x="16370300" y="1330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142613</xdr:rowOff>
    </xdr:from>
    <xdr:to>
      <xdr:col>81</xdr:col>
      <xdr:colOff>101600</xdr:colOff>
      <xdr:row>79</xdr:row>
      <xdr:rowOff>72763</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5430500" y="13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89290</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5246428" y="1329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159541</xdr:rowOff>
    </xdr:from>
    <xdr:to>
      <xdr:col>76</xdr:col>
      <xdr:colOff>165100</xdr:colOff>
      <xdr:row>79</xdr:row>
      <xdr:rowOff>89691</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4541500" y="135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80818</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357428" y="136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a:extLst>
            <a:ext uri="{FF2B5EF4-FFF2-40B4-BE49-F238E27FC236}">
              <a16:creationId xmlns="" xmlns:a16="http://schemas.microsoft.com/office/drawing/2014/main" id="{00000000-0008-0000-0700-0000B2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a:extLst>
            <a:ext uri="{FF2B5EF4-FFF2-40B4-BE49-F238E27FC236}">
              <a16:creationId xmlns="" xmlns:a16="http://schemas.microsoft.com/office/drawing/2014/main" id="{00000000-0008-0000-0700-0000B4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154150</xdr:rowOff>
    </xdr:from>
    <xdr:to>
      <xdr:col>85</xdr:col>
      <xdr:colOff>127000</xdr:colOff>
      <xdr:row>97</xdr:row>
      <xdr:rowOff>10720</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5481300" y="16613350"/>
          <a:ext cx="8382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5" name="公債費平均値テキスト">
          <a:extLst>
            <a:ext uri="{FF2B5EF4-FFF2-40B4-BE49-F238E27FC236}">
              <a16:creationId xmlns="" xmlns:a16="http://schemas.microsoft.com/office/drawing/2014/main" id="{00000000-0008-0000-0700-0000B7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10720</xdr:rowOff>
    </xdr:from>
    <xdr:to>
      <xdr:col>81</xdr:col>
      <xdr:colOff>50800</xdr:colOff>
      <xdr:row>97</xdr:row>
      <xdr:rowOff>30217</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4592300" y="16641370"/>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17514</xdr:rowOff>
    </xdr:from>
    <xdr:to>
      <xdr:col>76</xdr:col>
      <xdr:colOff>114300</xdr:colOff>
      <xdr:row>97</xdr:row>
      <xdr:rowOff>30217</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3703300" y="16648164"/>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157499</xdr:rowOff>
    </xdr:from>
    <xdr:to>
      <xdr:col>71</xdr:col>
      <xdr:colOff>177800</xdr:colOff>
      <xdr:row>97</xdr:row>
      <xdr:rowOff>17514</xdr:rowOff>
    </xdr:to>
    <xdr:cxnSp macro="">
      <xdr:nvCxnSpPr>
        <xdr:cNvPr id="703" name="直線コネクタ 702">
          <a:extLst>
            <a:ext uri="{FF2B5EF4-FFF2-40B4-BE49-F238E27FC236}">
              <a16:creationId xmlns="" xmlns:a16="http://schemas.microsoft.com/office/drawing/2014/main" id="{00000000-0008-0000-0700-0000BF020000}"/>
            </a:ext>
          </a:extLst>
        </xdr:cNvPr>
        <xdr:cNvCxnSpPr/>
      </xdr:nvCxnSpPr>
      <xdr:spPr>
        <a:xfrm>
          <a:off x="12814300" y="16616699"/>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103350</xdr:rowOff>
    </xdr:from>
    <xdr:to>
      <xdr:col>85</xdr:col>
      <xdr:colOff>177800</xdr:colOff>
      <xdr:row>97</xdr:row>
      <xdr:rowOff>33500</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6268700" y="165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81777</xdr:rowOff>
    </xdr:from>
    <xdr:ext cx="534377" cy="259045"/>
    <xdr:sp macro="" textlink="">
      <xdr:nvSpPr>
        <xdr:cNvPr id="714" name="公債費該当値テキスト">
          <a:extLst>
            <a:ext uri="{FF2B5EF4-FFF2-40B4-BE49-F238E27FC236}">
              <a16:creationId xmlns="" xmlns:a16="http://schemas.microsoft.com/office/drawing/2014/main" id="{00000000-0008-0000-0700-0000CA020000}"/>
            </a:ext>
          </a:extLst>
        </xdr:cNvPr>
        <xdr:cNvSpPr txBox="1"/>
      </xdr:nvSpPr>
      <xdr:spPr>
        <a:xfrm>
          <a:off x="16370300" y="165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131370</xdr:rowOff>
    </xdr:from>
    <xdr:to>
      <xdr:col>81</xdr:col>
      <xdr:colOff>101600</xdr:colOff>
      <xdr:row>97</xdr:row>
      <xdr:rowOff>61520</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5430500" y="165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52647</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5214111" y="1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150867</xdr:rowOff>
    </xdr:from>
    <xdr:to>
      <xdr:col>76</xdr:col>
      <xdr:colOff>165100</xdr:colOff>
      <xdr:row>97</xdr:row>
      <xdr:rowOff>81017</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4541500" y="1661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72144</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4325111" y="1670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138164</xdr:rowOff>
    </xdr:from>
    <xdr:to>
      <xdr:col>72</xdr:col>
      <xdr:colOff>38100</xdr:colOff>
      <xdr:row>97</xdr:row>
      <xdr:rowOff>68314</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36525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59441</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3436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106699</xdr:rowOff>
    </xdr:from>
    <xdr:to>
      <xdr:col>67</xdr:col>
      <xdr:colOff>101600</xdr:colOff>
      <xdr:row>97</xdr:row>
      <xdr:rowOff>36849</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2763500" y="165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27976</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2547111" y="166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9" name="諸支出金最小値テキスト">
          <a:extLst>
            <a:ext uri="{FF2B5EF4-FFF2-40B4-BE49-F238E27FC236}">
              <a16:creationId xmlns="" xmlns:a16="http://schemas.microsoft.com/office/drawing/2014/main" id="{00000000-0008-0000-0700-0000ED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1" name="諸支出金最大値テキスト">
          <a:extLst>
            <a:ext uri="{FF2B5EF4-FFF2-40B4-BE49-F238E27FC236}">
              <a16:creationId xmlns="" xmlns:a16="http://schemas.microsoft.com/office/drawing/2014/main" id="{00000000-0008-0000-0700-0000EF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4" name="諸支出金平均値テキスト">
          <a:extLst>
            <a:ext uri="{FF2B5EF4-FFF2-40B4-BE49-F238E27FC236}">
              <a16:creationId xmlns="" xmlns:a16="http://schemas.microsoft.com/office/drawing/2014/main" id="{00000000-0008-0000-0700-0000F2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3" name="フローチャート: 判断 762">
          <a:extLst>
            <a:ext uri="{FF2B5EF4-FFF2-40B4-BE49-F238E27FC236}">
              <a16:creationId xmlns="" xmlns:a16="http://schemas.microsoft.com/office/drawing/2014/main" id="{00000000-0008-0000-0700-0000FB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3" name="諸支出金該当値テキスト">
          <a:extLst>
            <a:ext uri="{FF2B5EF4-FFF2-40B4-BE49-F238E27FC236}">
              <a16:creationId xmlns="" xmlns:a16="http://schemas.microsoft.com/office/drawing/2014/main" id="{00000000-0008-0000-0700-000005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総務費の増額は主な要因が特別定額給付金給付事業によるもののため、前年度と比較すると大幅に増額しているものの、類似団体との差は少ない。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商工費は万葉公園等再整備事業に伴い大幅に増額し、類似団体との差も大きくなっている。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民生費は八雲・まさご保育園統合事業の終了などに伴い昨年度と比較すると減額している。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財政調整基金は２億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万円の取り崩しを行ったことで減少している。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神奈川県湯河原町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２年度は、元年度に引き続き全会計で黒字となった。</a:t>
          </a:r>
        </a:p>
        <a:p>
          <a:r>
            <a:rPr kumimoji="1" lang="ja-JP" altLang="en-US" sz="1400">
              <a:latin typeface="ＭＳ ゴシック" pitchFamily="49" charset="-128"/>
              <a:ea typeface="ＭＳ ゴシック" pitchFamily="49" charset="-128"/>
            </a:rPr>
            <a:t>　今後も各会計において歳出の抑制と歳入の確保に努め、黒字額の維持、増加を図っていく。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13428251</v>
      </c>
      <c r="BO4" s="433"/>
      <c r="BP4" s="433"/>
      <c r="BQ4" s="433"/>
      <c r="BR4" s="433"/>
      <c r="BS4" s="433"/>
      <c r="BT4" s="433"/>
      <c r="BU4" s="434"/>
      <c r="BV4" s="432">
        <v>10307733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6.2</v>
      </c>
      <c r="CU4" s="439"/>
      <c r="CV4" s="439"/>
      <c r="CW4" s="439"/>
      <c r="CX4" s="439"/>
      <c r="CY4" s="439"/>
      <c r="CZ4" s="439"/>
      <c r="DA4" s="440"/>
      <c r="DB4" s="438">
        <v>6.9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12990603</v>
      </c>
      <c r="BO5" s="470"/>
      <c r="BP5" s="470"/>
      <c r="BQ5" s="470"/>
      <c r="BR5" s="470"/>
      <c r="BS5" s="470"/>
      <c r="BT5" s="470"/>
      <c r="BU5" s="471"/>
      <c r="BV5" s="469">
        <v>9888407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100.6</v>
      </c>
      <c r="CU5" s="467"/>
      <c r="CV5" s="467"/>
      <c r="CW5" s="467"/>
      <c r="CX5" s="467"/>
      <c r="CY5" s="467"/>
      <c r="CZ5" s="467"/>
      <c r="DA5" s="468"/>
      <c r="DB5" s="466">
        <v>94.4</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437648</v>
      </c>
      <c r="BO6" s="470"/>
      <c r="BP6" s="470"/>
      <c r="BQ6" s="470"/>
      <c r="BR6" s="470"/>
      <c r="BS6" s="470"/>
      <c r="BT6" s="470"/>
      <c r="BU6" s="471"/>
      <c r="BV6" s="469">
        <v>419326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107.2</v>
      </c>
      <c r="CU6" s="507"/>
      <c r="CV6" s="507"/>
      <c r="CW6" s="507"/>
      <c r="CX6" s="507"/>
      <c r="CY6" s="507"/>
      <c r="CZ6" s="507"/>
      <c r="DA6" s="508"/>
      <c r="DB6" s="506">
        <v>100.3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82169</v>
      </c>
      <c r="BO7" s="470"/>
      <c r="BP7" s="470"/>
      <c r="BQ7" s="470"/>
      <c r="BR7" s="470"/>
      <c r="BS7" s="470"/>
      <c r="BT7" s="470"/>
      <c r="BU7" s="471"/>
      <c r="BV7" s="469">
        <v>40244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5772952</v>
      </c>
      <c r="CU7" s="470"/>
      <c r="CV7" s="470"/>
      <c r="CW7" s="470"/>
      <c r="CX7" s="470"/>
      <c r="CY7" s="470"/>
      <c r="CZ7" s="470"/>
      <c r="DA7" s="471"/>
      <c r="DB7" s="469">
        <v>5506229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355479</v>
      </c>
      <c r="BO8" s="470"/>
      <c r="BP8" s="470"/>
      <c r="BQ8" s="470"/>
      <c r="BR8" s="470"/>
      <c r="BS8" s="470"/>
      <c r="BT8" s="470"/>
      <c r="BU8" s="471"/>
      <c r="BV8" s="469">
        <v>379082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0.71</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23426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-23603</v>
      </c>
      <c r="BO9" s="470"/>
      <c r="BP9" s="470"/>
      <c r="BQ9" s="470"/>
      <c r="BR9" s="470"/>
      <c r="BS9" s="470"/>
      <c r="BT9" s="470"/>
      <c r="BU9" s="471"/>
      <c r="BV9" s="469">
        <v>100488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9.3000000000000007</v>
      </c>
      <c r="CU9" s="467"/>
      <c r="CV9" s="467"/>
      <c r="CW9" s="467"/>
      <c r="CX9" s="467"/>
      <c r="CY9" s="467"/>
      <c r="CZ9" s="467"/>
      <c r="DA9" s="468"/>
      <c r="DB9" s="466">
        <v>9.4</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25026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116</v>
      </c>
      <c r="AV10" s="502"/>
      <c r="AW10" s="502"/>
      <c r="AX10" s="502"/>
      <c r="AY10" s="503" t="s">
        <v>121</v>
      </c>
      <c r="AZ10" s="504"/>
      <c r="BA10" s="504"/>
      <c r="BB10" s="504"/>
      <c r="BC10" s="504"/>
      <c r="BD10" s="504"/>
      <c r="BE10" s="504"/>
      <c r="BF10" s="504"/>
      <c r="BG10" s="504"/>
      <c r="BH10" s="504"/>
      <c r="BI10" s="504"/>
      <c r="BJ10" s="504"/>
      <c r="BK10" s="504"/>
      <c r="BL10" s="504"/>
      <c r="BM10" s="505"/>
      <c r="BN10" s="469">
        <v>100102</v>
      </c>
      <c r="BO10" s="470"/>
      <c r="BP10" s="470"/>
      <c r="BQ10" s="470"/>
      <c r="BR10" s="470"/>
      <c r="BS10" s="470"/>
      <c r="BT10" s="470"/>
      <c r="BU10" s="471"/>
      <c r="BV10" s="469">
        <v>135075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109</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24493</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250000</v>
      </c>
      <c r="BO12" s="470"/>
      <c r="BP12" s="470"/>
      <c r="BQ12" s="470"/>
      <c r="BR12" s="470"/>
      <c r="BS12" s="470"/>
      <c r="BT12" s="470"/>
      <c r="BU12" s="471"/>
      <c r="BV12" s="469">
        <v>315000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24142</v>
      </c>
      <c r="S13" s="554"/>
      <c r="T13" s="554"/>
      <c r="U13" s="554"/>
      <c r="V13" s="555"/>
      <c r="W13" s="485" t="s">
        <v>139</v>
      </c>
      <c r="X13" s="486"/>
      <c r="Y13" s="486"/>
      <c r="Z13" s="486"/>
      <c r="AA13" s="486"/>
      <c r="AB13" s="476"/>
      <c r="AC13" s="520">
        <v>359</v>
      </c>
      <c r="AD13" s="521"/>
      <c r="AE13" s="521"/>
      <c r="AF13" s="521"/>
      <c r="AG13" s="563"/>
      <c r="AH13" s="520">
        <v>415</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-173501</v>
      </c>
      <c r="BO13" s="470"/>
      <c r="BP13" s="470"/>
      <c r="BQ13" s="470"/>
      <c r="BR13" s="470"/>
      <c r="BS13" s="470"/>
      <c r="BT13" s="470"/>
      <c r="BU13" s="471"/>
      <c r="BV13" s="469">
        <v>-79437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3.8</v>
      </c>
      <c r="CU13" s="467"/>
      <c r="CV13" s="467"/>
      <c r="CW13" s="467"/>
      <c r="CX13" s="467"/>
      <c r="CY13" s="467"/>
      <c r="CZ13" s="467"/>
      <c r="DA13" s="468"/>
      <c r="DB13" s="466">
        <v>3.4</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24803</v>
      </c>
      <c r="S14" s="554"/>
      <c r="T14" s="554"/>
      <c r="U14" s="554"/>
      <c r="V14" s="555"/>
      <c r="W14" s="459"/>
      <c r="X14" s="460"/>
      <c r="Y14" s="460"/>
      <c r="Z14" s="460"/>
      <c r="AA14" s="460"/>
      <c r="AB14" s="449"/>
      <c r="AC14" s="556">
        <v>3.2</v>
      </c>
      <c r="AD14" s="557"/>
      <c r="AE14" s="557"/>
      <c r="AF14" s="557"/>
      <c r="AG14" s="558"/>
      <c r="AH14" s="556">
        <v>3.4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79.099999999999994</v>
      </c>
      <c r="CU14" s="568"/>
      <c r="CV14" s="568"/>
      <c r="CW14" s="568"/>
      <c r="CX14" s="568"/>
      <c r="CY14" s="568"/>
      <c r="CZ14" s="568"/>
      <c r="DA14" s="569"/>
      <c r="DB14" s="567">
        <v>76.3</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24456</v>
      </c>
      <c r="S15" s="554"/>
      <c r="T15" s="554"/>
      <c r="U15" s="554"/>
      <c r="V15" s="555"/>
      <c r="W15" s="485" t="s">
        <v>146</v>
      </c>
      <c r="X15" s="486"/>
      <c r="Y15" s="486"/>
      <c r="Z15" s="486"/>
      <c r="AA15" s="486"/>
      <c r="AB15" s="476"/>
      <c r="AC15" s="520">
        <v>1872</v>
      </c>
      <c r="AD15" s="521"/>
      <c r="AE15" s="521"/>
      <c r="AF15" s="521"/>
      <c r="AG15" s="563"/>
      <c r="AH15" s="520">
        <v>2122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3176476</v>
      </c>
      <c r="BO15" s="433"/>
      <c r="BP15" s="433"/>
      <c r="BQ15" s="433"/>
      <c r="BR15" s="433"/>
      <c r="BS15" s="433"/>
      <c r="BT15" s="433"/>
      <c r="BU15" s="434"/>
      <c r="BV15" s="432">
        <v>3065972</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16.899999999999999</v>
      </c>
      <c r="AD16" s="557"/>
      <c r="AE16" s="557"/>
      <c r="AF16" s="557"/>
      <c r="AG16" s="558"/>
      <c r="AH16" s="556">
        <v>17.399999999999999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4561598</v>
      </c>
      <c r="BO16" s="470"/>
      <c r="BP16" s="470"/>
      <c r="BQ16" s="470"/>
      <c r="BR16" s="470"/>
      <c r="BS16" s="470"/>
      <c r="BT16" s="470"/>
      <c r="BU16" s="471"/>
      <c r="BV16" s="469">
        <v>4311018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8817</v>
      </c>
      <c r="AD17" s="521"/>
      <c r="AE17" s="521"/>
      <c r="AF17" s="521"/>
      <c r="AG17" s="563"/>
      <c r="AH17" s="520">
        <v>9626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4044934</v>
      </c>
      <c r="BO17" s="470"/>
      <c r="BP17" s="470"/>
      <c r="BQ17" s="470"/>
      <c r="BR17" s="470"/>
      <c r="BS17" s="470"/>
      <c r="BT17" s="470"/>
      <c r="BU17" s="471"/>
      <c r="BV17" s="469">
        <v>3923958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40.97</v>
      </c>
      <c r="M18" s="585"/>
      <c r="N18" s="585"/>
      <c r="O18" s="585"/>
      <c r="P18" s="585"/>
      <c r="Q18" s="585"/>
      <c r="R18" s="586"/>
      <c r="S18" s="586"/>
      <c r="T18" s="586"/>
      <c r="U18" s="586"/>
      <c r="V18" s="587"/>
      <c r="W18" s="487"/>
      <c r="X18" s="488"/>
      <c r="Y18" s="488"/>
      <c r="Z18" s="488"/>
      <c r="AA18" s="488"/>
      <c r="AB18" s="479"/>
      <c r="AC18" s="588">
        <v>79.8</v>
      </c>
      <c r="AD18" s="589"/>
      <c r="AE18" s="589"/>
      <c r="AF18" s="589"/>
      <c r="AG18" s="590"/>
      <c r="AH18" s="588">
        <v>79.099999999999994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5854367</v>
      </c>
      <c r="BO18" s="470"/>
      <c r="BP18" s="470"/>
      <c r="BQ18" s="470"/>
      <c r="BR18" s="470"/>
      <c r="BS18" s="470"/>
      <c r="BT18" s="470"/>
      <c r="BU18" s="471"/>
      <c r="BV18" s="469">
        <v>5473711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572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7394198</v>
      </c>
      <c r="BO19" s="470"/>
      <c r="BP19" s="470"/>
      <c r="BQ19" s="470"/>
      <c r="BR19" s="470"/>
      <c r="BS19" s="470"/>
      <c r="BT19" s="470"/>
      <c r="BU19" s="471"/>
      <c r="BV19" s="469">
        <v>6969379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10696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10601144</v>
      </c>
      <c r="BO23" s="470"/>
      <c r="BP23" s="470"/>
      <c r="BQ23" s="470"/>
      <c r="BR23" s="470"/>
      <c r="BS23" s="470"/>
      <c r="BT23" s="470"/>
      <c r="BU23" s="471"/>
      <c r="BV23" s="469">
        <v>10033001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5920</v>
      </c>
      <c r="R24" s="521"/>
      <c r="S24" s="521"/>
      <c r="T24" s="521"/>
      <c r="U24" s="521"/>
      <c r="V24" s="563"/>
      <c r="W24" s="622"/>
      <c r="X24" s="610"/>
      <c r="Y24" s="611"/>
      <c r="Z24" s="519" t="s">
        <v>170</v>
      </c>
      <c r="AA24" s="499"/>
      <c r="AB24" s="499"/>
      <c r="AC24" s="499"/>
      <c r="AD24" s="499"/>
      <c r="AE24" s="499"/>
      <c r="AF24" s="499"/>
      <c r="AG24" s="500"/>
      <c r="AH24" s="520">
        <v>275</v>
      </c>
      <c r="AI24" s="521"/>
      <c r="AJ24" s="521"/>
      <c r="AK24" s="521"/>
      <c r="AL24" s="563"/>
      <c r="AM24" s="520">
        <v>791450</v>
      </c>
      <c r="AN24" s="521"/>
      <c r="AO24" s="521"/>
      <c r="AP24" s="521"/>
      <c r="AQ24" s="521"/>
      <c r="AR24" s="563"/>
      <c r="AS24" s="520">
        <v>2878</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7701567</v>
      </c>
      <c r="BO24" s="470"/>
      <c r="BP24" s="470"/>
      <c r="BQ24" s="470"/>
      <c r="BR24" s="470"/>
      <c r="BS24" s="470"/>
      <c r="BT24" s="470"/>
      <c r="BU24" s="471"/>
      <c r="BV24" s="469">
        <v>7544563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5400</v>
      </c>
      <c r="R25" s="521"/>
      <c r="S25" s="521"/>
      <c r="T25" s="521"/>
      <c r="U25" s="521"/>
      <c r="V25" s="563"/>
      <c r="W25" s="622"/>
      <c r="X25" s="610"/>
      <c r="Y25" s="611"/>
      <c r="Z25" s="519" t="s">
        <v>173</v>
      </c>
      <c r="AA25" s="499"/>
      <c r="AB25" s="499"/>
      <c r="AC25" s="499"/>
      <c r="AD25" s="499"/>
      <c r="AE25" s="499"/>
      <c r="AF25" s="499"/>
      <c r="AG25" s="500"/>
      <c r="AH25" s="520">
        <v>77</v>
      </c>
      <c r="AI25" s="521"/>
      <c r="AJ25" s="521"/>
      <c r="AK25" s="521"/>
      <c r="AL25" s="563"/>
      <c r="AM25" s="520">
        <v>209209</v>
      </c>
      <c r="AN25" s="521"/>
      <c r="AO25" s="521"/>
      <c r="AP25" s="521"/>
      <c r="AQ25" s="521"/>
      <c r="AR25" s="563"/>
      <c r="AS25" s="520">
        <v>2717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3542175</v>
      </c>
      <c r="BO25" s="433"/>
      <c r="BP25" s="433"/>
      <c r="BQ25" s="433"/>
      <c r="BR25" s="433"/>
      <c r="BS25" s="433"/>
      <c r="BT25" s="433"/>
      <c r="BU25" s="434"/>
      <c r="BV25" s="432">
        <v>3331014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5000</v>
      </c>
      <c r="R26" s="521"/>
      <c r="S26" s="521"/>
      <c r="T26" s="521"/>
      <c r="U26" s="521"/>
      <c r="V26" s="563"/>
      <c r="W26" s="622"/>
      <c r="X26" s="610"/>
      <c r="Y26" s="611"/>
      <c r="Z26" s="519" t="s">
        <v>176</v>
      </c>
      <c r="AA26" s="632"/>
      <c r="AB26" s="632"/>
      <c r="AC26" s="632"/>
      <c r="AD26" s="632"/>
      <c r="AE26" s="632"/>
      <c r="AF26" s="632"/>
      <c r="AG26" s="633"/>
      <c r="AH26" s="520">
        <v>9</v>
      </c>
      <c r="AI26" s="521"/>
      <c r="AJ26" s="521"/>
      <c r="AK26" s="521"/>
      <c r="AL26" s="563"/>
      <c r="AM26" s="520">
        <v>29601</v>
      </c>
      <c r="AN26" s="521"/>
      <c r="AO26" s="521"/>
      <c r="AP26" s="521"/>
      <c r="AQ26" s="521"/>
      <c r="AR26" s="563"/>
      <c r="AS26" s="520">
        <v>3289</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4200</v>
      </c>
      <c r="R27" s="521"/>
      <c r="S27" s="521"/>
      <c r="T27" s="521"/>
      <c r="U27" s="521"/>
      <c r="V27" s="563"/>
      <c r="W27" s="622"/>
      <c r="X27" s="610"/>
      <c r="Y27" s="611"/>
      <c r="Z27" s="519" t="s">
        <v>180</v>
      </c>
      <c r="AA27" s="499"/>
      <c r="AB27" s="499"/>
      <c r="AC27" s="499"/>
      <c r="AD27" s="499"/>
      <c r="AE27" s="499"/>
      <c r="AF27" s="499"/>
      <c r="AG27" s="500"/>
      <c r="AH27" s="520">
        <v>4</v>
      </c>
      <c r="AI27" s="521"/>
      <c r="AJ27" s="521"/>
      <c r="AK27" s="521"/>
      <c r="AL27" s="563"/>
      <c r="AM27" s="520">
        <v>13414</v>
      </c>
      <c r="AN27" s="521"/>
      <c r="AO27" s="521"/>
      <c r="AP27" s="521"/>
      <c r="AQ27" s="521"/>
      <c r="AR27" s="563"/>
      <c r="AS27" s="520">
        <v>3354</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178</v>
      </c>
      <c r="BO27" s="646"/>
      <c r="BP27" s="646"/>
      <c r="BQ27" s="646"/>
      <c r="BR27" s="646"/>
      <c r="BS27" s="646"/>
      <c r="BT27" s="646"/>
      <c r="BU27" s="647"/>
      <c r="BV27" s="645" t="s">
        <v>178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3600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178</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650465</v>
      </c>
      <c r="BO28" s="433"/>
      <c r="BP28" s="433"/>
      <c r="BQ28" s="433"/>
      <c r="BR28" s="433"/>
      <c r="BS28" s="433"/>
      <c r="BT28" s="433"/>
      <c r="BU28" s="434"/>
      <c r="BV28" s="432">
        <v>800363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12</v>
      </c>
      <c r="M29" s="521"/>
      <c r="N29" s="521"/>
      <c r="O29" s="521"/>
      <c r="P29" s="563"/>
      <c r="Q29" s="520">
        <v>3200</v>
      </c>
      <c r="R29" s="521"/>
      <c r="S29" s="521"/>
      <c r="T29" s="521"/>
      <c r="U29" s="521"/>
      <c r="V29" s="563"/>
      <c r="W29" s="623"/>
      <c r="X29" s="624"/>
      <c r="Y29" s="625"/>
      <c r="Z29" s="519" t="s">
        <v>186</v>
      </c>
      <c r="AA29" s="499"/>
      <c r="AB29" s="499"/>
      <c r="AC29" s="499"/>
      <c r="AD29" s="499"/>
      <c r="AE29" s="499"/>
      <c r="AF29" s="499"/>
      <c r="AG29" s="500"/>
      <c r="AH29" s="520">
        <v>279</v>
      </c>
      <c r="AI29" s="521"/>
      <c r="AJ29" s="521"/>
      <c r="AK29" s="521"/>
      <c r="AL29" s="563"/>
      <c r="AM29" s="520">
        <v>804864</v>
      </c>
      <c r="AN29" s="521"/>
      <c r="AO29" s="521"/>
      <c r="AP29" s="521"/>
      <c r="AQ29" s="521"/>
      <c r="AR29" s="563"/>
      <c r="AS29" s="520">
        <v>2885</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2426</v>
      </c>
      <c r="BO29" s="470"/>
      <c r="BP29" s="470"/>
      <c r="BQ29" s="470"/>
      <c r="BR29" s="470"/>
      <c r="BS29" s="470"/>
      <c r="BT29" s="470"/>
      <c r="BU29" s="471"/>
      <c r="BV29" s="469">
        <v>2426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1086489</v>
      </c>
      <c r="BO30" s="646"/>
      <c r="BP30" s="646"/>
      <c r="BQ30" s="646"/>
      <c r="BR30" s="646"/>
      <c r="BS30" s="646"/>
      <c r="BT30" s="646"/>
      <c r="BU30" s="647"/>
      <c r="BV30" s="645">
        <v>1032493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湯河原町真鶴町衛生組合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（有）コミュニティサービス</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介護保険事業特別会計（保険事業勘定）</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温泉事業会計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神奈川県市町村職員退職手当組合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湯河原町土地開発公社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介護保険事業特別会計（介護サービス事業勘定）</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神奈川県後期高齢者医療広域連合（一般会計）</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公益財団法人かながわ海岸美化財団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神奈川県後期高齢者医療広域連携（事業会計）</v>
      </c>
      <c r="BZ37" s="659"/>
      <c r="CA37" s="659"/>
      <c r="CB37" s="659"/>
      <c r="CC37" s="659"/>
      <c r="CD37" s="659"/>
      <c r="CE37" s="659"/>
      <c r="CF37" s="659"/>
      <c r="CG37" s="659"/>
      <c r="CH37" s="659"/>
      <c r="CI37" s="659"/>
      <c r="CJ37" s="659"/>
      <c r="CK37" s="659"/>
      <c r="CL37" s="659"/>
      <c r="CM37" s="659"/>
      <c r="CN37" s="214"/>
      <c r="CO37" s="658">
        <f t="shared" si="3"/>
        <v>17</v>
      </c>
      <c r="CP37" s="658"/>
      <c r="CQ37" s="659" t="str">
        <f>IF('各会計、関係団体の財政状況及び健全化判断比率'!BS10="","",'各会計、関係団体の財政状況及び健全化判断比率'!BS10)</f>
        <v>公益財団法人かながわ健康財団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町村情報システム共同事業組合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XRehfckBetdlidDurbCWxfwlM08aIh0MX6CKUHCGPCnbrtjy1Br9lJqXODcn2GW0XyhCujFpKC2FtveZwbfjyg==" saltValue="40feaGOWL/U+J22T4F8q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50" t="s">
        <v>561</v>
      </c>
      <c r="D34" s="1250"/>
      <c r="E34" s="1251"/>
      <c r="F34" s="32">
        <v>5.52</v>
      </c>
      <c r="G34" s="33">
        <v>6.22</v>
      </c>
      <c r="H34" s="33">
        <v>6.44</v>
      </c>
      <c r="I34" s="33">
        <v>8.1999999999999993</v>
      </c>
      <c r="J34" s="34">
        <v>7.71</v>
      </c>
      <c r="K34" s="22"/>
      <c r="L34" s="22"/>
      <c r="M34" s="22"/>
      <c r="N34" s="22"/>
      <c r="O34" s="22"/>
      <c r="P34" s="22"/>
    </row>
    <row r="35" spans="1:16" ht="39" customHeight="1" x14ac:dyDescent="0.2">
      <c r="A35" s="22"/>
      <c r="B35" s="35"/>
      <c r="C35" s="1244" t="s">
        <v>562</v>
      </c>
      <c r="D35" s="1245"/>
      <c r="E35" s="1246"/>
      <c r="F35" s="36">
        <v>7.64</v>
      </c>
      <c r="G35" s="37">
        <v>2.04</v>
      </c>
      <c r="H35" s="37">
        <v>5.04</v>
      </c>
      <c r="I35" s="37">
        <v>6.88</v>
      </c>
      <c r="J35" s="38">
        <v>6.15</v>
      </c>
      <c r="K35" s="22"/>
      <c r="L35" s="22"/>
      <c r="M35" s="22"/>
      <c r="N35" s="22"/>
      <c r="O35" s="22"/>
      <c r="P35" s="22"/>
    </row>
    <row r="36" spans="1:16" ht="39" customHeight="1" x14ac:dyDescent="0.2">
      <c r="A36" s="22"/>
      <c r="B36" s="35"/>
      <c r="C36" s="1244" t="s">
        <v>563</v>
      </c>
      <c r="D36" s="1245"/>
      <c r="E36" s="1246"/>
      <c r="F36" s="36" t="s">
        <v>511</v>
      </c>
      <c r="G36" s="37">
        <v>3.45</v>
      </c>
      <c r="H36" s="37">
        <v>4.2300000000000004</v>
      </c>
      <c r="I36" s="37">
        <v>4.67</v>
      </c>
      <c r="J36" s="38">
        <v>5.12</v>
      </c>
      <c r="K36" s="22"/>
      <c r="L36" s="22"/>
      <c r="M36" s="22"/>
      <c r="N36" s="22"/>
      <c r="O36" s="22"/>
      <c r="P36" s="22"/>
    </row>
    <row r="37" spans="1:16" ht="39" customHeight="1" x14ac:dyDescent="0.2">
      <c r="A37" s="22"/>
      <c r="B37" s="35"/>
      <c r="C37" s="1244" t="s">
        <v>564</v>
      </c>
      <c r="D37" s="1245"/>
      <c r="E37" s="1246"/>
      <c r="F37" s="36">
        <v>7.53</v>
      </c>
      <c r="G37" s="37">
        <v>8.68</v>
      </c>
      <c r="H37" s="37">
        <v>2.84</v>
      </c>
      <c r="I37" s="37">
        <v>2.63</v>
      </c>
      <c r="J37" s="38">
        <v>3.25</v>
      </c>
      <c r="K37" s="22"/>
      <c r="L37" s="22"/>
      <c r="M37" s="22"/>
      <c r="N37" s="22"/>
      <c r="O37" s="22"/>
      <c r="P37" s="22"/>
    </row>
    <row r="38" spans="1:16" ht="39" customHeight="1" x14ac:dyDescent="0.2">
      <c r="A38" s="22"/>
      <c r="B38" s="35"/>
      <c r="C38" s="1244" t="s">
        <v>565</v>
      </c>
      <c r="D38" s="1245"/>
      <c r="E38" s="1246"/>
      <c r="F38" s="36">
        <v>1.95</v>
      </c>
      <c r="G38" s="37">
        <v>3.66</v>
      </c>
      <c r="H38" s="37">
        <v>3.12</v>
      </c>
      <c r="I38" s="37">
        <v>2.92</v>
      </c>
      <c r="J38" s="38">
        <v>2.7</v>
      </c>
      <c r="K38" s="22"/>
      <c r="L38" s="22"/>
      <c r="M38" s="22"/>
      <c r="N38" s="22"/>
      <c r="O38" s="22"/>
      <c r="P38" s="22"/>
    </row>
    <row r="39" spans="1:16" ht="39" customHeight="1" x14ac:dyDescent="0.2">
      <c r="A39" s="22"/>
      <c r="B39" s="35"/>
      <c r="C39" s="1244" t="s">
        <v>566</v>
      </c>
      <c r="D39" s="1245"/>
      <c r="E39" s="1246"/>
      <c r="F39" s="36">
        <v>1.01</v>
      </c>
      <c r="G39" s="37">
        <v>1.06</v>
      </c>
      <c r="H39" s="37">
        <v>1.18</v>
      </c>
      <c r="I39" s="37">
        <v>0.92</v>
      </c>
      <c r="J39" s="38">
        <v>0.33</v>
      </c>
      <c r="K39" s="22"/>
      <c r="L39" s="22"/>
      <c r="M39" s="22"/>
      <c r="N39" s="22"/>
      <c r="O39" s="22"/>
      <c r="P39" s="22"/>
    </row>
    <row r="40" spans="1:16" ht="39" customHeight="1" x14ac:dyDescent="0.2">
      <c r="A40" s="22"/>
      <c r="B40" s="35"/>
      <c r="C40" s="1244" t="s">
        <v>567</v>
      </c>
      <c r="D40" s="1245"/>
      <c r="E40" s="1246"/>
      <c r="F40" s="36">
        <v>0.1</v>
      </c>
      <c r="G40" s="37">
        <v>0.14000000000000001</v>
      </c>
      <c r="H40" s="37">
        <v>0.13</v>
      </c>
      <c r="I40" s="37">
        <v>0.22</v>
      </c>
      <c r="J40" s="38">
        <v>0.23</v>
      </c>
      <c r="K40" s="22"/>
      <c r="L40" s="22"/>
      <c r="M40" s="22"/>
      <c r="N40" s="22"/>
      <c r="O40" s="22"/>
      <c r="P40" s="22"/>
    </row>
    <row r="41" spans="1:16" ht="39" customHeight="1" x14ac:dyDescent="0.2">
      <c r="A41" s="22"/>
      <c r="B41" s="35"/>
      <c r="C41" s="1244" t="s">
        <v>568</v>
      </c>
      <c r="D41" s="1245"/>
      <c r="E41" s="1246"/>
      <c r="F41" s="36">
        <v>0.03</v>
      </c>
      <c r="G41" s="37">
        <v>0.05</v>
      </c>
      <c r="H41" s="37">
        <v>0.12</v>
      </c>
      <c r="I41" s="37">
        <v>0.16</v>
      </c>
      <c r="J41" s="38">
        <v>0.18</v>
      </c>
      <c r="K41" s="22"/>
      <c r="L41" s="22"/>
      <c r="M41" s="22"/>
      <c r="N41" s="22"/>
      <c r="O41" s="22"/>
      <c r="P41" s="22"/>
    </row>
    <row r="42" spans="1:16" ht="39" customHeight="1" x14ac:dyDescent="0.2">
      <c r="A42" s="22"/>
      <c r="B42" s="39"/>
      <c r="C42" s="1244" t="s">
        <v>569</v>
      </c>
      <c r="D42" s="1245"/>
      <c r="E42" s="1246"/>
      <c r="F42" s="36" t="s">
        <v>511</v>
      </c>
      <c r="G42" s="37" t="s">
        <v>511</v>
      </c>
      <c r="H42" s="37" t="s">
        <v>511</v>
      </c>
      <c r="I42" s="37" t="s">
        <v>511</v>
      </c>
      <c r="J42" s="38" t="s">
        <v>511</v>
      </c>
      <c r="K42" s="22"/>
      <c r="L42" s="22"/>
      <c r="M42" s="22"/>
      <c r="N42" s="22"/>
      <c r="O42" s="22"/>
      <c r="P42" s="22"/>
    </row>
    <row r="43" spans="1:16" ht="39" customHeight="1" thickBot="1" x14ac:dyDescent="0.25">
      <c r="A43" s="22"/>
      <c r="B43" s="40"/>
      <c r="C43" s="1247" t="s">
        <v>570</v>
      </c>
      <c r="D43" s="1248"/>
      <c r="E43" s="1249"/>
      <c r="F43" s="41">
        <v>0.94</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HLEJGwUSw3B1XT/gMrfbEhnVot4Ao+aEPAi6GQ9HVkZHi5Z4bZjbFJ/EmZ6qva8Vt2ZqqBwkIq5qiLsWE2dw==" saltValue="Mn0RkV647SXOCugwGJ/1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717</v>
      </c>
      <c r="L45" s="60">
        <v>661</v>
      </c>
      <c r="M45" s="60">
        <v>635</v>
      </c>
      <c r="N45" s="60">
        <v>655</v>
      </c>
      <c r="O45" s="61">
        <v>688</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2">
      <c r="A48" s="48"/>
      <c r="B48" s="1254"/>
      <c r="C48" s="1255"/>
      <c r="D48" s="62"/>
      <c r="E48" s="1260" t="s">
        <v>15</v>
      </c>
      <c r="F48" s="1260"/>
      <c r="G48" s="1260"/>
      <c r="H48" s="1260"/>
      <c r="I48" s="1260"/>
      <c r="J48" s="1261"/>
      <c r="K48" s="63">
        <v>152</v>
      </c>
      <c r="L48" s="64">
        <v>138</v>
      </c>
      <c r="M48" s="64">
        <v>170</v>
      </c>
      <c r="N48" s="64">
        <v>159</v>
      </c>
      <c r="O48" s="65">
        <v>141</v>
      </c>
      <c r="P48" s="48"/>
      <c r="Q48" s="48"/>
      <c r="R48" s="48"/>
      <c r="S48" s="48"/>
      <c r="T48" s="48"/>
      <c r="U48" s="48"/>
    </row>
    <row r="49" spans="1:21" ht="30.75" customHeight="1" x14ac:dyDescent="0.2">
      <c r="A49" s="48"/>
      <c r="B49" s="1254"/>
      <c r="C49" s="1255"/>
      <c r="D49" s="62"/>
      <c r="E49" s="1260" t="s">
        <v>16</v>
      </c>
      <c r="F49" s="1260"/>
      <c r="G49" s="1260"/>
      <c r="H49" s="1260"/>
      <c r="I49" s="1260"/>
      <c r="J49" s="1261"/>
      <c r="K49" s="63">
        <v>27</v>
      </c>
      <c r="L49" s="64">
        <v>236</v>
      </c>
      <c r="M49" s="64">
        <v>256</v>
      </c>
      <c r="N49" s="64">
        <v>279</v>
      </c>
      <c r="O49" s="65">
        <v>362</v>
      </c>
      <c r="P49" s="48"/>
      <c r="Q49" s="48"/>
      <c r="R49" s="48"/>
      <c r="S49" s="48"/>
      <c r="T49" s="48"/>
      <c r="U49" s="48"/>
    </row>
    <row r="50" spans="1:21" ht="30.75" customHeight="1" x14ac:dyDescent="0.2">
      <c r="A50" s="48"/>
      <c r="B50" s="1254"/>
      <c r="C50" s="1255"/>
      <c r="D50" s="62"/>
      <c r="E50" s="1260" t="s">
        <v>17</v>
      </c>
      <c r="F50" s="1260"/>
      <c r="G50" s="1260"/>
      <c r="H50" s="1260"/>
      <c r="I50" s="1260"/>
      <c r="J50" s="1261"/>
      <c r="K50" s="63">
        <v>18</v>
      </c>
      <c r="L50" s="64">
        <v>41</v>
      </c>
      <c r="M50" s="64">
        <v>22</v>
      </c>
      <c r="N50" s="64">
        <v>24</v>
      </c>
      <c r="O50" s="65">
        <v>23</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872</v>
      </c>
      <c r="L52" s="64">
        <v>904</v>
      </c>
      <c r="M52" s="64">
        <v>924</v>
      </c>
      <c r="N52" s="64">
        <v>948</v>
      </c>
      <c r="O52" s="65">
        <v>966</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42</v>
      </c>
      <c r="L53" s="69">
        <v>172</v>
      </c>
      <c r="M53" s="69">
        <v>159</v>
      </c>
      <c r="N53" s="69">
        <v>169</v>
      </c>
      <c r="O53" s="70">
        <v>248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511</v>
      </c>
      <c r="L57" s="84" t="s">
        <v>511</v>
      </c>
      <c r="M57" s="84" t="s">
        <v>511</v>
      </c>
      <c r="N57" s="84" t="s">
        <v>511</v>
      </c>
      <c r="O57" s="85" t="s">
        <v>511</v>
      </c>
    </row>
    <row r="58" spans="1:21" ht="31.5" customHeight="1" thickBot="1" x14ac:dyDescent="0.25">
      <c r="B58" s="1270"/>
      <c r="C58" s="1271"/>
      <c r="D58" s="1275" t="s">
        <v>27</v>
      </c>
      <c r="E58" s="1276"/>
      <c r="F58" s="1276"/>
      <c r="G58" s="1276"/>
      <c r="H58" s="1276"/>
      <c r="I58" s="1276"/>
      <c r="J58" s="1277"/>
      <c r="K58" s="86" t="s">
        <v>511</v>
      </c>
      <c r="L58" s="87" t="s">
        <v>511</v>
      </c>
      <c r="M58" s="87" t="s">
        <v>511</v>
      </c>
      <c r="N58" s="87" t="s">
        <v>511</v>
      </c>
      <c r="O58" s="88" t="s">
        <v>511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h2yYgnwN78qzJ9Y+QWSxXKDk4koBjbfyPb4FOjoBnTZwInZxURkXAmBTOmJ1p7N8b8ypdogri03xDRsZNN5NA==" saltValue="Uaes1MUczKH9BsiN2Ges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78" t="s">
        <v>30</v>
      </c>
      <c r="C41" s="1279"/>
      <c r="D41" s="102"/>
      <c r="E41" s="1284" t="s">
        <v>31</v>
      </c>
      <c r="F41" s="1284"/>
      <c r="G41" s="1284"/>
      <c r="H41" s="1285"/>
      <c r="I41" s="103">
        <v>8269</v>
      </c>
      <c r="J41" s="104">
        <v>8716</v>
      </c>
      <c r="K41" s="104">
        <v>9481</v>
      </c>
      <c r="L41" s="104">
        <v>10033</v>
      </c>
      <c r="M41" s="105">
        <v>10601</v>
      </c>
    </row>
    <row r="42" spans="2:13" ht="27.75" customHeight="1" x14ac:dyDescent="0.2">
      <c r="B42" s="1280"/>
      <c r="C42" s="1281"/>
      <c r="D42" s="106"/>
      <c r="E42" s="1286" t="s">
        <v>32</v>
      </c>
      <c r="F42" s="1286"/>
      <c r="G42" s="1286"/>
      <c r="H42" s="1287"/>
      <c r="I42" s="107">
        <v>749</v>
      </c>
      <c r="J42" s="108">
        <v>698</v>
      </c>
      <c r="K42" s="108">
        <v>600</v>
      </c>
      <c r="L42" s="108">
        <v>495</v>
      </c>
      <c r="M42" s="109">
        <v>395</v>
      </c>
    </row>
    <row r="43" spans="2:13" ht="27.75" customHeight="1" x14ac:dyDescent="0.2">
      <c r="B43" s="1280"/>
      <c r="C43" s="1281"/>
      <c r="D43" s="106"/>
      <c r="E43" s="1286" t="s">
        <v>33</v>
      </c>
      <c r="F43" s="1286"/>
      <c r="G43" s="1286"/>
      <c r="H43" s="1287"/>
      <c r="I43" s="107">
        <v>1491</v>
      </c>
      <c r="J43" s="108">
        <v>1797</v>
      </c>
      <c r="K43" s="108">
        <v>1954</v>
      </c>
      <c r="L43" s="108">
        <v>1923</v>
      </c>
      <c r="M43" s="109">
        <v>1551</v>
      </c>
    </row>
    <row r="44" spans="2:13" ht="27.75" customHeight="1" x14ac:dyDescent="0.2">
      <c r="B44" s="1280"/>
      <c r="C44" s="1281"/>
      <c r="D44" s="106"/>
      <c r="E44" s="1286" t="s">
        <v>34</v>
      </c>
      <c r="F44" s="1286"/>
      <c r="G44" s="1286"/>
      <c r="H44" s="1287"/>
      <c r="I44" s="107">
        <v>4128</v>
      </c>
      <c r="J44" s="108">
        <v>4731</v>
      </c>
      <c r="K44" s="108">
        <v>5342</v>
      </c>
      <c r="L44" s="108">
        <v>5171</v>
      </c>
      <c r="M44" s="109">
        <v>4913</v>
      </c>
    </row>
    <row r="45" spans="2:13" ht="27.75" customHeight="1" x14ac:dyDescent="0.2">
      <c r="B45" s="1280"/>
      <c r="C45" s="1281"/>
      <c r="D45" s="106"/>
      <c r="E45" s="1286" t="s">
        <v>35</v>
      </c>
      <c r="F45" s="1286"/>
      <c r="G45" s="1286"/>
      <c r="H45" s="1287"/>
      <c r="I45" s="107">
        <v>2602</v>
      </c>
      <c r="J45" s="108">
        <v>2590</v>
      </c>
      <c r="K45" s="108">
        <v>2492</v>
      </c>
      <c r="L45" s="108">
        <v>2358</v>
      </c>
      <c r="M45" s="109">
        <v>2308</v>
      </c>
    </row>
    <row r="46" spans="2:13" ht="27.75" customHeight="1" x14ac:dyDescent="0.2">
      <c r="B46" s="1280"/>
      <c r="C46" s="1281"/>
      <c r="D46" s="110"/>
      <c r="E46" s="1286" t="s">
        <v>36</v>
      </c>
      <c r="F46" s="1286"/>
      <c r="G46" s="1286"/>
      <c r="H46" s="1287"/>
      <c r="I46" s="107">
        <v>29</v>
      </c>
      <c r="J46" s="108">
        <v>5</v>
      </c>
      <c r="K46" s="108" t="s">
        <v>511</v>
      </c>
      <c r="L46" s="108" t="s">
        <v>511</v>
      </c>
      <c r="M46" s="109" t="s">
        <v>511</v>
      </c>
    </row>
    <row r="47" spans="2:13" ht="27.75" customHeight="1" x14ac:dyDescent="0.2">
      <c r="B47" s="1280"/>
      <c r="C47" s="1281"/>
      <c r="D47" s="111"/>
      <c r="E47" s="1288" t="s">
        <v>37</v>
      </c>
      <c r="F47" s="1289"/>
      <c r="G47" s="1289"/>
      <c r="H47" s="1290"/>
      <c r="I47" s="107" t="s">
        <v>511</v>
      </c>
      <c r="J47" s="108" t="s">
        <v>511</v>
      </c>
      <c r="K47" s="108" t="s">
        <v>511</v>
      </c>
      <c r="L47" s="108" t="s">
        <v>511</v>
      </c>
      <c r="M47" s="109" t="s">
        <v>511</v>
      </c>
    </row>
    <row r="48" spans="2:13" ht="27.75" customHeight="1" x14ac:dyDescent="0.2">
      <c r="B48" s="1280"/>
      <c r="C48" s="1281"/>
      <c r="D48" s="106"/>
      <c r="E48" s="1286" t="s">
        <v>38</v>
      </c>
      <c r="F48" s="1286"/>
      <c r="G48" s="1286"/>
      <c r="H48" s="1287"/>
      <c r="I48" s="107" t="s">
        <v>511</v>
      </c>
      <c r="J48" s="108" t="s">
        <v>511</v>
      </c>
      <c r="K48" s="108" t="s">
        <v>511</v>
      </c>
      <c r="L48" s="108" t="s">
        <v>511</v>
      </c>
      <c r="M48" s="109" t="s">
        <v>511</v>
      </c>
    </row>
    <row r="49" spans="2:13" ht="27.75" customHeight="1" x14ac:dyDescent="0.2">
      <c r="B49" s="1282"/>
      <c r="C49" s="1283"/>
      <c r="D49" s="106"/>
      <c r="E49" s="1286" t="s">
        <v>39</v>
      </c>
      <c r="F49" s="1286"/>
      <c r="G49" s="1286"/>
      <c r="H49" s="1287"/>
      <c r="I49" s="107" t="s">
        <v>511</v>
      </c>
      <c r="J49" s="108" t="s">
        <v>511</v>
      </c>
      <c r="K49" s="108" t="s">
        <v>511</v>
      </c>
      <c r="L49" s="108" t="s">
        <v>511</v>
      </c>
      <c r="M49" s="109" t="s">
        <v>511</v>
      </c>
    </row>
    <row r="50" spans="2:13" ht="27.75" customHeight="1" x14ac:dyDescent="0.2">
      <c r="B50" s="1291" t="s">
        <v>40</v>
      </c>
      <c r="C50" s="1292"/>
      <c r="D50" s="112"/>
      <c r="E50" s="1286" t="s">
        <v>41</v>
      </c>
      <c r="F50" s="1286"/>
      <c r="G50" s="1286"/>
      <c r="H50" s="1287"/>
      <c r="I50" s="107">
        <v>1913</v>
      </c>
      <c r="J50" s="108">
        <v>3158</v>
      </c>
      <c r="K50" s="108">
        <v>3170</v>
      </c>
      <c r="L50" s="108">
        <v>2822</v>
      </c>
      <c r="M50" s="109">
        <v>2722</v>
      </c>
    </row>
    <row r="51" spans="2:13" ht="27.75" customHeight="1" x14ac:dyDescent="0.2">
      <c r="B51" s="1280"/>
      <c r="C51" s="1281"/>
      <c r="D51" s="106"/>
      <c r="E51" s="1286" t="s">
        <v>42</v>
      </c>
      <c r="F51" s="1286"/>
      <c r="G51" s="1286"/>
      <c r="H51" s="1287"/>
      <c r="I51" s="107">
        <v>5599</v>
      </c>
      <c r="J51" s="108">
        <v>5513</v>
      </c>
      <c r="K51" s="108">
        <v>5194</v>
      </c>
      <c r="L51" s="108">
        <v>4292</v>
      </c>
      <c r="M51" s="109">
        <v>3916</v>
      </c>
    </row>
    <row r="52" spans="2:13" ht="27.75" customHeight="1" x14ac:dyDescent="0.2">
      <c r="B52" s="1282"/>
      <c r="C52" s="1283"/>
      <c r="D52" s="106"/>
      <c r="E52" s="1286" t="s">
        <v>43</v>
      </c>
      <c r="F52" s="1286"/>
      <c r="G52" s="1286"/>
      <c r="H52" s="1287"/>
      <c r="I52" s="107">
        <v>8747</v>
      </c>
      <c r="J52" s="108">
        <v>9127</v>
      </c>
      <c r="K52" s="108">
        <v>9393</v>
      </c>
      <c r="L52" s="108">
        <v>9176</v>
      </c>
      <c r="M52" s="109">
        <v>9106</v>
      </c>
    </row>
    <row r="53" spans="2:13" ht="27.75" customHeight="1" thickBot="1" x14ac:dyDescent="0.25">
      <c r="B53" s="1293" t="s">
        <v>44</v>
      </c>
      <c r="C53" s="1294"/>
      <c r="D53" s="113"/>
      <c r="E53" s="1295" t="s">
        <v>45</v>
      </c>
      <c r="F53" s="1295"/>
      <c r="G53" s="1295"/>
      <c r="H53" s="1296"/>
      <c r="I53" s="114">
        <v>1010</v>
      </c>
      <c r="J53" s="115">
        <v>739</v>
      </c>
      <c r="K53" s="115">
        <v>2113</v>
      </c>
      <c r="L53" s="115">
        <v>3690</v>
      </c>
      <c r="M53" s="116">
        <v>4024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7rNWfMWZnScPaym3kiDUWwOnZhN1/PvH+ygaNBbm7ZOqwpHEzFI7ypga/P5QyARynI9yAcc4I7U1qVzychRrQ==" saltValue="VGQafyy3rXtg3GlnFv/s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305" t="s">
        <v>48</v>
      </c>
      <c r="D55" s="1305"/>
      <c r="E55" s="1306"/>
      <c r="F55" s="128">
        <v>980</v>
      </c>
      <c r="G55" s="128">
        <v>800</v>
      </c>
      <c r="H55" s="129">
        <v>650</v>
      </c>
    </row>
    <row r="56" spans="2:8" ht="52.5" customHeight="1" x14ac:dyDescent="0.2">
      <c r="B56" s="130"/>
      <c r="C56" s="1307" t="s">
        <v>49</v>
      </c>
      <c r="D56" s="1307"/>
      <c r="E56" s="1308"/>
      <c r="F56" s="131">
        <v>2</v>
      </c>
      <c r="G56" s="131">
        <v>2</v>
      </c>
      <c r="H56" s="132">
        <v>2</v>
      </c>
    </row>
    <row r="57" spans="2:8" ht="53.25" customHeight="1" x14ac:dyDescent="0.2">
      <c r="B57" s="130"/>
      <c r="C57" s="1309" t="s">
        <v>50</v>
      </c>
      <c r="D57" s="1309"/>
      <c r="E57" s="1310"/>
      <c r="F57" s="133">
        <v>1153</v>
      </c>
      <c r="G57" s="133">
        <v>1032</v>
      </c>
      <c r="H57" s="134">
        <v>1086</v>
      </c>
    </row>
    <row r="58" spans="2:8" ht="45.75" customHeight="1" x14ac:dyDescent="0.2">
      <c r="B58" s="135"/>
      <c r="C58" s="1297" t="s">
        <v>590</v>
      </c>
      <c r="D58" s="1298"/>
      <c r="E58" s="1299"/>
      <c r="F58" s="136">
        <v>762</v>
      </c>
      <c r="G58" s="136">
        <v>609</v>
      </c>
      <c r="H58" s="137">
        <v>502</v>
      </c>
    </row>
    <row r="59" spans="2:8" ht="45.75" customHeight="1" x14ac:dyDescent="0.2">
      <c r="B59" s="135"/>
      <c r="C59" s="1297" t="s">
        <v>591</v>
      </c>
      <c r="D59" s="1298"/>
      <c r="E59" s="1299"/>
      <c r="F59" s="136">
        <v>324</v>
      </c>
      <c r="G59" s="136">
        <v>247</v>
      </c>
      <c r="H59" s="137">
        <v>352</v>
      </c>
    </row>
    <row r="60" spans="2:8" ht="45.75" customHeight="1" x14ac:dyDescent="0.2">
      <c r="B60" s="135"/>
      <c r="C60" s="1297" t="s">
        <v>592</v>
      </c>
      <c r="D60" s="1298"/>
      <c r="E60" s="1299"/>
      <c r="F60" s="136">
        <v>35</v>
      </c>
      <c r="G60" s="136">
        <v>106</v>
      </c>
      <c r="H60" s="137">
        <v>100</v>
      </c>
    </row>
    <row r="61" spans="2:8" ht="45.75" customHeight="1" x14ac:dyDescent="0.2">
      <c r="B61" s="135"/>
      <c r="C61" s="1297" t="s">
        <v>596</v>
      </c>
      <c r="D61" s="1298"/>
      <c r="E61" s="1299"/>
      <c r="F61" s="136" t="s">
        <v>594</v>
      </c>
      <c r="G61" s="136" t="s">
        <v>595</v>
      </c>
      <c r="H61" s="137">
        <v>51</v>
      </c>
    </row>
    <row r="62" spans="2:8" ht="45.75" customHeight="1" thickBot="1" x14ac:dyDescent="0.25">
      <c r="B62" s="138"/>
      <c r="C62" s="1300" t="s">
        <v>593</v>
      </c>
      <c r="D62" s="1301"/>
      <c r="E62" s="1302"/>
      <c r="F62" s="139">
        <v>50</v>
      </c>
      <c r="G62" s="139">
        <v>50</v>
      </c>
      <c r="H62" s="140">
        <v>50</v>
      </c>
    </row>
    <row r="63" spans="2:8" ht="52.5" customHeight="1" thickBot="1" x14ac:dyDescent="0.25">
      <c r="B63" s="141"/>
      <c r="C63" s="1303" t="s">
        <v>51</v>
      </c>
      <c r="D63" s="1303"/>
      <c r="E63" s="1304"/>
      <c r="F63" s="142">
        <v>2136</v>
      </c>
      <c r="G63" s="142">
        <v>1835</v>
      </c>
      <c r="H63" s="143">
        <v>1739</v>
      </c>
    </row>
    <row r="64" spans="2:8" ht="15" customHeight="1" x14ac:dyDescent="0.2"/>
  </sheetData>
  <sheetProtection algorithmName="SHA-512" hashValue="ak+rLRou3WiG0PjzL3Y60W4JmXsMjXVEbVI6cXs0xBMiPP74mkM6G7eoh6yd0I1CZmwaT/K0CGvhDQYOft7Y8A==" saltValue="EfBJI98RUpGG8ZE0RFCD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610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601</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602</v>
      </c>
      <c r="AO51" s="1317"/>
      <c r="AP51" s="1317"/>
      <c r="AQ51" s="1317"/>
      <c r="AR51" s="1317"/>
      <c r="AS51" s="1317"/>
      <c r="AT51" s="1317"/>
      <c r="AU51" s="1317"/>
      <c r="AV51" s="1317"/>
      <c r="AW51" s="1317"/>
      <c r="AX51" s="1317"/>
      <c r="AY51" s="1317"/>
      <c r="AZ51" s="1317"/>
      <c r="BA51" s="1317"/>
      <c r="BB51" s="1317" t="s">
        <v>603</v>
      </c>
      <c r="BC51" s="1317"/>
      <c r="BD51" s="1317"/>
      <c r="BE51" s="1317"/>
      <c r="BF51" s="1317"/>
      <c r="BG51" s="1317"/>
      <c r="BH51" s="1317"/>
      <c r="BI51" s="1317"/>
      <c r="BJ51" s="1317"/>
      <c r="BK51" s="1317"/>
      <c r="BL51" s="1317"/>
      <c r="BM51" s="1317"/>
      <c r="BN51" s="1317"/>
      <c r="BO51" s="1317"/>
      <c r="BP51" s="1316">
        <v>20.5</v>
      </c>
      <c r="BQ51" s="1316"/>
      <c r="BR51" s="1316"/>
      <c r="BS51" s="1316"/>
      <c r="BT51" s="1316"/>
      <c r="BU51" s="1316"/>
      <c r="BV51" s="1316"/>
      <c r="BW51" s="1316"/>
      <c r="BX51" s="1316">
        <v>15.2</v>
      </c>
      <c r="BY51" s="1316"/>
      <c r="BZ51" s="1316"/>
      <c r="CA51" s="1316"/>
      <c r="CB51" s="1316"/>
      <c r="CC51" s="1316"/>
      <c r="CD51" s="1316"/>
      <c r="CE51" s="1316"/>
      <c r="CF51" s="1316">
        <v>43.4</v>
      </c>
      <c r="CG51" s="1316"/>
      <c r="CH51" s="1316"/>
      <c r="CI51" s="1316"/>
      <c r="CJ51" s="1316"/>
      <c r="CK51" s="1316"/>
      <c r="CL51" s="1316"/>
      <c r="CM51" s="1316"/>
      <c r="CN51" s="1316">
        <v>76.3</v>
      </c>
      <c r="CO51" s="1316"/>
      <c r="CP51" s="1316"/>
      <c r="CQ51" s="1316"/>
      <c r="CR51" s="1316"/>
      <c r="CS51" s="1316"/>
      <c r="CT51" s="1316"/>
      <c r="CU51" s="1316"/>
      <c r="CV51" s="1316">
        <v>79.099999999999994</v>
      </c>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604</v>
      </c>
      <c r="BC53" s="1317"/>
      <c r="BD53" s="1317"/>
      <c r="BE53" s="1317"/>
      <c r="BF53" s="1317"/>
      <c r="BG53" s="1317"/>
      <c r="BH53" s="1317"/>
      <c r="BI53" s="1317"/>
      <c r="BJ53" s="1317"/>
      <c r="BK53" s="1317"/>
      <c r="BL53" s="1317"/>
      <c r="BM53" s="1317"/>
      <c r="BN53" s="1317"/>
      <c r="BO53" s="1317"/>
      <c r="BP53" s="1316">
        <v>65.7</v>
      </c>
      <c r="BQ53" s="1316"/>
      <c r="BR53" s="1316"/>
      <c r="BS53" s="1316"/>
      <c r="BT53" s="1316"/>
      <c r="BU53" s="1316"/>
      <c r="BV53" s="1316"/>
      <c r="BW53" s="1316"/>
      <c r="BX53" s="1316">
        <v>65.400000000000006</v>
      </c>
      <c r="BY53" s="1316"/>
      <c r="BZ53" s="1316"/>
      <c r="CA53" s="1316"/>
      <c r="CB53" s="1316"/>
      <c r="CC53" s="1316"/>
      <c r="CD53" s="1316"/>
      <c r="CE53" s="1316"/>
      <c r="CF53" s="1316">
        <v>65.599999999999994</v>
      </c>
      <c r="CG53" s="1316"/>
      <c r="CH53" s="1316"/>
      <c r="CI53" s="1316"/>
      <c r="CJ53" s="1316"/>
      <c r="CK53" s="1316"/>
      <c r="CL53" s="1316"/>
      <c r="CM53" s="1316"/>
      <c r="CN53" s="1316">
        <v>66.099999999999994</v>
      </c>
      <c r="CO53" s="1316"/>
      <c r="CP53" s="1316"/>
      <c r="CQ53" s="1316"/>
      <c r="CR53" s="1316"/>
      <c r="CS53" s="1316"/>
      <c r="CT53" s="1316"/>
      <c r="CU53" s="1316"/>
      <c r="CV53" s="1316">
        <v>67.5</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605</v>
      </c>
      <c r="AO55" s="1315"/>
      <c r="AP55" s="1315"/>
      <c r="AQ55" s="1315"/>
      <c r="AR55" s="1315"/>
      <c r="AS55" s="1315"/>
      <c r="AT55" s="1315"/>
      <c r="AU55" s="1315"/>
      <c r="AV55" s="1315"/>
      <c r="AW55" s="1315"/>
      <c r="AX55" s="1315"/>
      <c r="AY55" s="1315"/>
      <c r="AZ55" s="1315"/>
      <c r="BA55" s="1315"/>
      <c r="BB55" s="1317" t="s">
        <v>603</v>
      </c>
      <c r="BC55" s="1317"/>
      <c r="BD55" s="1317"/>
      <c r="BE55" s="1317"/>
      <c r="BF55" s="1317"/>
      <c r="BG55" s="1317"/>
      <c r="BH55" s="1317"/>
      <c r="BI55" s="1317"/>
      <c r="BJ55" s="1317"/>
      <c r="BK55" s="1317"/>
      <c r="BL55" s="1317"/>
      <c r="BM55" s="1317"/>
      <c r="BN55" s="1317"/>
      <c r="BO55" s="1317"/>
      <c r="BP55" s="1316">
        <v>21</v>
      </c>
      <c r="BQ55" s="1316"/>
      <c r="BR55" s="1316"/>
      <c r="BS55" s="1316"/>
      <c r="BT55" s="1316"/>
      <c r="BU55" s="1316"/>
      <c r="BV55" s="1316"/>
      <c r="BW55" s="1316"/>
      <c r="BX55" s="1316">
        <v>20.2</v>
      </c>
      <c r="BY55" s="1316"/>
      <c r="BZ55" s="1316"/>
      <c r="CA55" s="1316"/>
      <c r="CB55" s="1316"/>
      <c r="CC55" s="1316"/>
      <c r="CD55" s="1316"/>
      <c r="CE55" s="1316"/>
      <c r="CF55" s="1316">
        <v>18.3</v>
      </c>
      <c r="CG55" s="1316"/>
      <c r="CH55" s="1316"/>
      <c r="CI55" s="1316"/>
      <c r="CJ55" s="1316"/>
      <c r="CK55" s="1316"/>
      <c r="CL55" s="1316"/>
      <c r="CM55" s="1316"/>
      <c r="CN55" s="1316">
        <v>20.3</v>
      </c>
      <c r="CO55" s="1316"/>
      <c r="CP55" s="1316"/>
      <c r="CQ55" s="1316"/>
      <c r="CR55" s="1316"/>
      <c r="CS55" s="1316"/>
      <c r="CT55" s="1316"/>
      <c r="CU55" s="1316"/>
      <c r="CV55" s="1316">
        <v>15.5</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604</v>
      </c>
      <c r="BC57" s="1317"/>
      <c r="BD57" s="1317"/>
      <c r="BE57" s="1317"/>
      <c r="BF57" s="1317"/>
      <c r="BG57" s="1317"/>
      <c r="BH57" s="1317"/>
      <c r="BI57" s="1317"/>
      <c r="BJ57" s="1317"/>
      <c r="BK57" s="1317"/>
      <c r="BL57" s="1317"/>
      <c r="BM57" s="1317"/>
      <c r="BN57" s="1317"/>
      <c r="BO57" s="1317"/>
      <c r="BP57" s="1316">
        <v>55.9</v>
      </c>
      <c r="BQ57" s="1316"/>
      <c r="BR57" s="1316"/>
      <c r="BS57" s="1316"/>
      <c r="BT57" s="1316"/>
      <c r="BU57" s="1316"/>
      <c r="BV57" s="1316"/>
      <c r="BW57" s="1316"/>
      <c r="BX57" s="1316">
        <v>57.5</v>
      </c>
      <c r="BY57" s="1316"/>
      <c r="BZ57" s="1316"/>
      <c r="CA57" s="1316"/>
      <c r="CB57" s="1316"/>
      <c r="CC57" s="1316"/>
      <c r="CD57" s="1316"/>
      <c r="CE57" s="1316"/>
      <c r="CF57" s="1316">
        <v>59.3</v>
      </c>
      <c r="CG57" s="1316"/>
      <c r="CH57" s="1316"/>
      <c r="CI57" s="1316"/>
      <c r="CJ57" s="1316"/>
      <c r="CK57" s="1316"/>
      <c r="CL57" s="1316"/>
      <c r="CM57" s="1316"/>
      <c r="CN57" s="1316">
        <v>60.3</v>
      </c>
      <c r="CO57" s="1316"/>
      <c r="CP57" s="1316"/>
      <c r="CQ57" s="1316"/>
      <c r="CR57" s="1316"/>
      <c r="CS57" s="1316"/>
      <c r="CT57" s="1316"/>
      <c r="CU57" s="1316"/>
      <c r="CV57" s="1316">
        <v>61.4</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606</v>
      </c>
    </row>
    <row r="64" spans="1:109" ht="13.2" x14ac:dyDescent="0.2">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601</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602</v>
      </c>
      <c r="AO73" s="1317"/>
      <c r="AP73" s="1317"/>
      <c r="AQ73" s="1317"/>
      <c r="AR73" s="1317"/>
      <c r="AS73" s="1317"/>
      <c r="AT73" s="1317"/>
      <c r="AU73" s="1317"/>
      <c r="AV73" s="1317"/>
      <c r="AW73" s="1317"/>
      <c r="AX73" s="1317"/>
      <c r="AY73" s="1317"/>
      <c r="AZ73" s="1317"/>
      <c r="BA73" s="1317"/>
      <c r="BB73" s="1317" t="s">
        <v>603</v>
      </c>
      <c r="BC73" s="1317"/>
      <c r="BD73" s="1317"/>
      <c r="BE73" s="1317"/>
      <c r="BF73" s="1317"/>
      <c r="BG73" s="1317"/>
      <c r="BH73" s="1317"/>
      <c r="BI73" s="1317"/>
      <c r="BJ73" s="1317"/>
      <c r="BK73" s="1317"/>
      <c r="BL73" s="1317"/>
      <c r="BM73" s="1317"/>
      <c r="BN73" s="1317"/>
      <c r="BO73" s="1317"/>
      <c r="BP73" s="1316">
        <v>20.5</v>
      </c>
      <c r="BQ73" s="1316"/>
      <c r="BR73" s="1316"/>
      <c r="BS73" s="1316"/>
      <c r="BT73" s="1316"/>
      <c r="BU73" s="1316"/>
      <c r="BV73" s="1316"/>
      <c r="BW73" s="1316"/>
      <c r="BX73" s="1316">
        <v>15.2</v>
      </c>
      <c r="BY73" s="1316"/>
      <c r="BZ73" s="1316"/>
      <c r="CA73" s="1316"/>
      <c r="CB73" s="1316"/>
      <c r="CC73" s="1316"/>
      <c r="CD73" s="1316"/>
      <c r="CE73" s="1316"/>
      <c r="CF73" s="1316">
        <v>43.4</v>
      </c>
      <c r="CG73" s="1316"/>
      <c r="CH73" s="1316"/>
      <c r="CI73" s="1316"/>
      <c r="CJ73" s="1316"/>
      <c r="CK73" s="1316"/>
      <c r="CL73" s="1316"/>
      <c r="CM73" s="1316"/>
      <c r="CN73" s="1316">
        <v>76.3</v>
      </c>
      <c r="CO73" s="1316"/>
      <c r="CP73" s="1316"/>
      <c r="CQ73" s="1316"/>
      <c r="CR73" s="1316"/>
      <c r="CS73" s="1316"/>
      <c r="CT73" s="1316"/>
      <c r="CU73" s="1316"/>
      <c r="CV73" s="1316">
        <v>79.099999999999994</v>
      </c>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607</v>
      </c>
      <c r="BC75" s="1317"/>
      <c r="BD75" s="1317"/>
      <c r="BE75" s="1317"/>
      <c r="BF75" s="1317"/>
      <c r="BG75" s="1317"/>
      <c r="BH75" s="1317"/>
      <c r="BI75" s="1317"/>
      <c r="BJ75" s="1317"/>
      <c r="BK75" s="1317"/>
      <c r="BL75" s="1317"/>
      <c r="BM75" s="1317"/>
      <c r="BN75" s="1317"/>
      <c r="BO75" s="1317"/>
      <c r="BP75" s="1316">
        <v>0.7</v>
      </c>
      <c r="BQ75" s="1316"/>
      <c r="BR75" s="1316"/>
      <c r="BS75" s="1316"/>
      <c r="BT75" s="1316"/>
      <c r="BU75" s="1316"/>
      <c r="BV75" s="1316"/>
      <c r="BW75" s="1316"/>
      <c r="BX75" s="1316">
        <v>1.6</v>
      </c>
      <c r="BY75" s="1316"/>
      <c r="BZ75" s="1316"/>
      <c r="CA75" s="1316"/>
      <c r="CB75" s="1316"/>
      <c r="CC75" s="1316"/>
      <c r="CD75" s="1316"/>
      <c r="CE75" s="1316"/>
      <c r="CF75" s="1316">
        <v>2.5</v>
      </c>
      <c r="CG75" s="1316"/>
      <c r="CH75" s="1316"/>
      <c r="CI75" s="1316"/>
      <c r="CJ75" s="1316"/>
      <c r="CK75" s="1316"/>
      <c r="CL75" s="1316"/>
      <c r="CM75" s="1316"/>
      <c r="CN75" s="1316">
        <v>3.4</v>
      </c>
      <c r="CO75" s="1316"/>
      <c r="CP75" s="1316"/>
      <c r="CQ75" s="1316"/>
      <c r="CR75" s="1316"/>
      <c r="CS75" s="1316"/>
      <c r="CT75" s="1316"/>
      <c r="CU75" s="1316"/>
      <c r="CV75" s="1316">
        <v>3.8</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608</v>
      </c>
      <c r="AO77" s="1315"/>
      <c r="AP77" s="1315"/>
      <c r="AQ77" s="1315"/>
      <c r="AR77" s="1315"/>
      <c r="AS77" s="1315"/>
      <c r="AT77" s="1315"/>
      <c r="AU77" s="1315"/>
      <c r="AV77" s="1315"/>
      <c r="AW77" s="1315"/>
      <c r="AX77" s="1315"/>
      <c r="AY77" s="1315"/>
      <c r="AZ77" s="1315"/>
      <c r="BA77" s="1315"/>
      <c r="BB77" s="1317" t="s">
        <v>603</v>
      </c>
      <c r="BC77" s="1317"/>
      <c r="BD77" s="1317"/>
      <c r="BE77" s="1317"/>
      <c r="BF77" s="1317"/>
      <c r="BG77" s="1317"/>
      <c r="BH77" s="1317"/>
      <c r="BI77" s="1317"/>
      <c r="BJ77" s="1317"/>
      <c r="BK77" s="1317"/>
      <c r="BL77" s="1317"/>
      <c r="BM77" s="1317"/>
      <c r="BN77" s="1317"/>
      <c r="BO77" s="1317"/>
      <c r="BP77" s="1316">
        <v>21</v>
      </c>
      <c r="BQ77" s="1316"/>
      <c r="BR77" s="1316"/>
      <c r="BS77" s="1316"/>
      <c r="BT77" s="1316"/>
      <c r="BU77" s="1316"/>
      <c r="BV77" s="1316"/>
      <c r="BW77" s="1316"/>
      <c r="BX77" s="1316">
        <v>20.2</v>
      </c>
      <c r="BY77" s="1316"/>
      <c r="BZ77" s="1316"/>
      <c r="CA77" s="1316"/>
      <c r="CB77" s="1316"/>
      <c r="CC77" s="1316"/>
      <c r="CD77" s="1316"/>
      <c r="CE77" s="1316"/>
      <c r="CF77" s="1316">
        <v>18.3</v>
      </c>
      <c r="CG77" s="1316"/>
      <c r="CH77" s="1316"/>
      <c r="CI77" s="1316"/>
      <c r="CJ77" s="1316"/>
      <c r="CK77" s="1316"/>
      <c r="CL77" s="1316"/>
      <c r="CM77" s="1316"/>
      <c r="CN77" s="1316">
        <v>20.3</v>
      </c>
      <c r="CO77" s="1316"/>
      <c r="CP77" s="1316"/>
      <c r="CQ77" s="1316"/>
      <c r="CR77" s="1316"/>
      <c r="CS77" s="1316"/>
      <c r="CT77" s="1316"/>
      <c r="CU77" s="1316"/>
      <c r="CV77" s="1316">
        <v>15.5</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607</v>
      </c>
      <c r="BC79" s="1317"/>
      <c r="BD79" s="1317"/>
      <c r="BE79" s="1317"/>
      <c r="BF79" s="1317"/>
      <c r="BG79" s="1317"/>
      <c r="BH79" s="1317"/>
      <c r="BI79" s="1317"/>
      <c r="BJ79" s="1317"/>
      <c r="BK79" s="1317"/>
      <c r="BL79" s="1317"/>
      <c r="BM79" s="1317"/>
      <c r="BN79" s="1317"/>
      <c r="BO79" s="1317"/>
      <c r="BP79" s="1316">
        <v>6.8</v>
      </c>
      <c r="BQ79" s="1316"/>
      <c r="BR79" s="1316"/>
      <c r="BS79" s="1316"/>
      <c r="BT79" s="1316"/>
      <c r="BU79" s="1316"/>
      <c r="BV79" s="1316"/>
      <c r="BW79" s="1316"/>
      <c r="BX79" s="1316">
        <v>6.8</v>
      </c>
      <c r="BY79" s="1316"/>
      <c r="BZ79" s="1316"/>
      <c r="CA79" s="1316"/>
      <c r="CB79" s="1316"/>
      <c r="CC79" s="1316"/>
      <c r="CD79" s="1316"/>
      <c r="CE79" s="1316"/>
      <c r="CF79" s="1316">
        <v>6.8</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hEezbuPaqHJsPrb/rHlZxwhhdbLGvm15C4M7GNRj2tuxjHnjMzCmqa6xAmyV5yHG/d7Tn31yWcW4+FVnep+snQ==" saltValue="S1CR9QX8ts7H/CwkUV76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500</v>
      </c>
    </row>
  </sheetData>
  <sheetProtection algorithmName="SHA-512" hashValue="s0b+DM9/h1MXBNbdLH7auhDiGXv640S3jj/SEfjwzw6EiAi2HKb9vmCApDQNWc4HYHEOuXV5jcqjaued0+vnkQ==" saltValue="0VfqRmsti9oqM7mHLckt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609</v>
      </c>
    </row>
  </sheetData>
  <sheetProtection algorithmName="SHA-512" hashValue="bNkyuM1UExY2NFAiles+3XsLQcRFkW2yBU6KFLRyQWmSOIKUxGk/Z9jc5GMvUUCZ7J0VedOrBkgBADcgvESb3w==" saltValue="unjCtkEqmTw3eh1Q3sF2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30777</v>
      </c>
      <c r="E3" s="162"/>
      <c r="F3" s="163">
        <v>47738</v>
      </c>
      <c r="G3" s="164"/>
      <c r="H3" s="165"/>
    </row>
    <row r="4" spans="1:8" x14ac:dyDescent="0.2">
      <c r="A4" s="166"/>
      <c r="B4" s="167"/>
      <c r="C4" s="168"/>
      <c r="D4" s="169">
        <v>21264</v>
      </c>
      <c r="E4" s="170"/>
      <c r="F4" s="171">
        <v>24937</v>
      </c>
      <c r="G4" s="172"/>
      <c r="H4" s="173"/>
    </row>
    <row r="5" spans="1:8" x14ac:dyDescent="0.2">
      <c r="A5" s="154" t="s">
        <v>545</v>
      </c>
      <c r="B5" s="159"/>
      <c r="C5" s="160"/>
      <c r="D5" s="161">
        <v>47419</v>
      </c>
      <c r="E5" s="162"/>
      <c r="F5" s="163">
        <v>52191</v>
      </c>
      <c r="G5" s="164"/>
      <c r="H5" s="165"/>
    </row>
    <row r="6" spans="1:8" x14ac:dyDescent="0.2">
      <c r="A6" s="166"/>
      <c r="B6" s="167"/>
      <c r="C6" s="168"/>
      <c r="D6" s="169">
        <v>29000</v>
      </c>
      <c r="E6" s="170"/>
      <c r="F6" s="171">
        <v>24843</v>
      </c>
      <c r="G6" s="172"/>
      <c r="H6" s="173"/>
    </row>
    <row r="7" spans="1:8" x14ac:dyDescent="0.2">
      <c r="A7" s="154" t="s">
        <v>546</v>
      </c>
      <c r="B7" s="159"/>
      <c r="C7" s="160"/>
      <c r="D7" s="161">
        <v>59856</v>
      </c>
      <c r="E7" s="162"/>
      <c r="F7" s="163">
        <v>47387</v>
      </c>
      <c r="G7" s="164"/>
      <c r="H7" s="165"/>
    </row>
    <row r="8" spans="1:8" x14ac:dyDescent="0.2">
      <c r="A8" s="166"/>
      <c r="B8" s="167"/>
      <c r="C8" s="168"/>
      <c r="D8" s="169">
        <v>51452</v>
      </c>
      <c r="E8" s="170"/>
      <c r="F8" s="171">
        <v>24928</v>
      </c>
      <c r="G8" s="172"/>
      <c r="H8" s="173"/>
    </row>
    <row r="9" spans="1:8" x14ac:dyDescent="0.2">
      <c r="A9" s="154" t="s">
        <v>547</v>
      </c>
      <c r="B9" s="159"/>
      <c r="C9" s="160"/>
      <c r="D9" s="161">
        <v>50219</v>
      </c>
      <c r="E9" s="162"/>
      <c r="F9" s="163">
        <v>51264</v>
      </c>
      <c r="G9" s="164"/>
      <c r="H9" s="165"/>
    </row>
    <row r="10" spans="1:8" x14ac:dyDescent="0.2">
      <c r="A10" s="166"/>
      <c r="B10" s="167"/>
      <c r="C10" s="168"/>
      <c r="D10" s="169">
        <v>47495</v>
      </c>
      <c r="E10" s="170"/>
      <c r="F10" s="171">
        <v>26040</v>
      </c>
      <c r="G10" s="172"/>
      <c r="H10" s="173"/>
    </row>
    <row r="11" spans="1:8" x14ac:dyDescent="0.2">
      <c r="A11" s="154" t="s">
        <v>548</v>
      </c>
      <c r="B11" s="159"/>
      <c r="C11" s="160"/>
      <c r="D11" s="161">
        <v>67153</v>
      </c>
      <c r="E11" s="162"/>
      <c r="F11" s="163">
        <v>52068</v>
      </c>
      <c r="G11" s="164"/>
      <c r="H11" s="165"/>
    </row>
    <row r="12" spans="1:8" x14ac:dyDescent="0.2">
      <c r="A12" s="166"/>
      <c r="B12" s="167"/>
      <c r="C12" s="174"/>
      <c r="D12" s="169">
        <v>21781</v>
      </c>
      <c r="E12" s="170"/>
      <c r="F12" s="171">
        <v>26936</v>
      </c>
      <c r="G12" s="172"/>
      <c r="H12" s="173"/>
    </row>
    <row r="13" spans="1:8" x14ac:dyDescent="0.2">
      <c r="A13" s="154"/>
      <c r="B13" s="159"/>
      <c r="C13" s="175"/>
      <c r="D13" s="176">
        <v>51085</v>
      </c>
      <c r="E13" s="177"/>
      <c r="F13" s="178">
        <v>50130</v>
      </c>
      <c r="G13" s="179"/>
      <c r="H13" s="165"/>
    </row>
    <row r="14" spans="1:8" x14ac:dyDescent="0.2">
      <c r="A14" s="166"/>
      <c r="B14" s="167"/>
      <c r="C14" s="168"/>
      <c r="D14" s="169">
        <v>34198</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7.65</v>
      </c>
      <c r="C19" s="180">
        <f>ROUND(VALUE(SUBSTITUTE(実質収支比率等に係る経年分析!G$48,"▲","-")),2)</f>
        <v>2.04</v>
      </c>
      <c r="D19" s="180">
        <f>ROUND(VALUE(SUBSTITUTE(実質収支比率等に係る経年分析!H$48,"▲","-")),2)</f>
        <v>5.05</v>
      </c>
      <c r="E19" s="180">
        <f>ROUND(VALUE(SUBSTITUTE(実質収支比率等に係る経年分析!I$48,"▲","-")),2)</f>
        <v>6.88</v>
      </c>
      <c r="F19" s="180">
        <f>ROUND(VALUE(SUBSTITUTE(実質収支比率等に係る経年分析!J$48,"▲","-")),2)</f>
        <v>6.16</v>
      </c>
    </row>
    <row r="20" spans="1:11" x14ac:dyDescent="0.2">
      <c r="A20" s="180" t="s">
        <v>55</v>
      </c>
      <c r="B20" s="180">
        <f>ROUND(VALUE(SUBSTITUTE(実質収支比率等に係る経年分析!F$47,"▲","-")),2)</f>
        <v>14.5</v>
      </c>
      <c r="C20" s="180">
        <f>ROUND(VALUE(SUBSTITUTE(実質収支比率等に係る経年分析!G$47,"▲","-")),2)</f>
        <v>18.36</v>
      </c>
      <c r="D20" s="180">
        <f>ROUND(VALUE(SUBSTITUTE(実質収支比率等に係る経年分析!H$47,"▲","-")),2)</f>
        <v>17.77</v>
      </c>
      <c r="E20" s="180">
        <f>ROUND(VALUE(SUBSTITUTE(実質収支比率等に係る経年分析!I$47,"▲","-")),2)</f>
        <v>14.54</v>
      </c>
      <c r="F20" s="180">
        <f>ROUND(VALUE(SUBSTITUTE(実質収支比率等に係る経年分析!J$47,"▲","-")),2)</f>
        <v>11.27</v>
      </c>
    </row>
    <row r="21" spans="1:11" x14ac:dyDescent="0.2">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-1.83</v>
      </c>
      <c r="D21" s="180">
        <f>IF(ISNUMBER(VALUE(SUBSTITUTE(実質収支比率等に係る経年分析!H$49,"▲","-"))),ROUND(VALUE(SUBSTITUTE(実質収支比率等に係る経年分析!H$49,"▲","-")),2),NA())</f>
        <v>2.4700000000000002</v>
      </c>
      <c r="E21" s="180">
        <f>IF(ISNUMBER(VALUE(SUBSTITUTE(実質収支比率等に係る経年分析!I$49,"▲","-"))),ROUND(VALUE(SUBSTITUTE(実質収支比率等に係る経年分析!I$49,"▲","-")),2),NA())</f>
        <v>-1.44</v>
      </c>
      <c r="F21" s="180">
        <f>IF(ISNUMBER(VALUE(SUBSTITUTE(実質収支比率等に係る経年分析!J$49,"▲","-"))),ROUND(VALUE(SUBSTITUTE(実質収支比率等に係る経年分析!J$49,"▲","-")),2),NA())</f>
        <v>-3.01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0.23</v>
      </c>
    </row>
    <row r="31" spans="1:11" x14ac:dyDescent="0.2">
      <c r="A31" s="181" t="str">
        <f>IF(連結実質赤字比率に係る赤字・黒字の構成分析!C$39="",NA(),連結実質赤字比率に係る赤字・黒字の構成分析!C$39)</f>
        <v>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2">
      <c r="A32" s="181" t="str">
        <f>IF(連結実質赤字比率に係る赤字・黒字の構成分析!C$38="",NA(),連結実質赤字比率に係る赤字・黒字の構成分析!C$38)</f>
        <v>温泉事業会計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2.7</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3.25</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4.2300000000000004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8.1999999999999993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872</v>
      </c>
      <c r="E42" s="182"/>
      <c r="F42" s="182"/>
      <c r="G42" s="182">
        <f>'実質公債費比率（分子）の構造'!L$52</f>
        <v>904</v>
      </c>
      <c r="H42" s="182"/>
      <c r="I42" s="182"/>
      <c r="J42" s="182">
        <f>'実質公債費比率（分子）の構造'!M$52</f>
        <v>924</v>
      </c>
      <c r="K42" s="182"/>
      <c r="L42" s="182"/>
      <c r="M42" s="182">
        <f>'実質公債費比率（分子）の構造'!N$52</f>
        <v>948</v>
      </c>
      <c r="N42" s="182"/>
      <c r="O42" s="182"/>
      <c r="P42" s="182">
        <f>'実質公債費比率（分子）の構造'!O$52</f>
        <v>966</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f>'実質公債費比率（分子）の構造'!K$50</f>
        <v>18</v>
      </c>
      <c r="C44" s="182"/>
      <c r="D44" s="182"/>
      <c r="E44" s="182">
        <f>'実質公債費比率（分子）の構造'!L$50</f>
        <v>41</v>
      </c>
      <c r="F44" s="182"/>
      <c r="G44" s="182"/>
      <c r="H44" s="182">
        <f>'実質公債費比率（分子）の構造'!M$50</f>
        <v>22</v>
      </c>
      <c r="I44" s="182"/>
      <c r="J44" s="182"/>
      <c r="K44" s="182">
        <f>'実質公債費比率（分子）の構造'!N$50</f>
        <v>24</v>
      </c>
      <c r="L44" s="182"/>
      <c r="M44" s="182"/>
      <c r="N44" s="182">
        <f>'実質公債費比率（分子）の構造'!O$50</f>
        <v>23</v>
      </c>
      <c r="O44" s="182"/>
      <c r="P44" s="182"/>
    </row>
    <row r="45" spans="1:16" x14ac:dyDescent="0.2">
      <c r="A45" s="182" t="s">
        <v>66</v>
      </c>
      <c r="B45" s="182">
        <f>'実質公債費比率（分子）の構造'!K$49</f>
        <v>27</v>
      </c>
      <c r="C45" s="182"/>
      <c r="D45" s="182"/>
      <c r="E45" s="182">
        <f>'実質公債費比率（分子）の構造'!L$49</f>
        <v>236</v>
      </c>
      <c r="F45" s="182"/>
      <c r="G45" s="182"/>
      <c r="H45" s="182">
        <f>'実質公債費比率（分子）の構造'!M$49</f>
        <v>256</v>
      </c>
      <c r="I45" s="182"/>
      <c r="J45" s="182"/>
      <c r="K45" s="182">
        <f>'実質公債費比率（分子）の構造'!N$49</f>
        <v>279</v>
      </c>
      <c r="L45" s="182"/>
      <c r="M45" s="182"/>
      <c r="N45" s="182">
        <f>'実質公債費比率（分子）の構造'!O$49</f>
        <v>362</v>
      </c>
      <c r="O45" s="182"/>
      <c r="P45" s="182"/>
    </row>
    <row r="46" spans="1:16" x14ac:dyDescent="0.2">
      <c r="A46" s="182" t="s">
        <v>67</v>
      </c>
      <c r="B46" s="182">
        <f>'実質公債費比率（分子）の構造'!K$48</f>
        <v>152</v>
      </c>
      <c r="C46" s="182"/>
      <c r="D46" s="182"/>
      <c r="E46" s="182">
        <f>'実質公債費比率（分子）の構造'!L$48</f>
        <v>138</v>
      </c>
      <c r="F46" s="182"/>
      <c r="G46" s="182"/>
      <c r="H46" s="182">
        <f>'実質公債費比率（分子）の構造'!M$48</f>
        <v>170</v>
      </c>
      <c r="I46" s="182"/>
      <c r="J46" s="182"/>
      <c r="K46" s="182">
        <f>'実質公債費比率（分子）の構造'!N$48</f>
        <v>159</v>
      </c>
      <c r="L46" s="182"/>
      <c r="M46" s="182"/>
      <c r="N46" s="182">
        <f>'実質公債費比率（分子）の構造'!O$48</f>
        <v>141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717</v>
      </c>
      <c r="C49" s="182"/>
      <c r="D49" s="182"/>
      <c r="E49" s="182">
        <f>'実質公債費比率（分子）の構造'!L$45</f>
        <v>661</v>
      </c>
      <c r="F49" s="182"/>
      <c r="G49" s="182"/>
      <c r="H49" s="182">
        <f>'実質公債費比率（分子）の構造'!M$45</f>
        <v>635</v>
      </c>
      <c r="I49" s="182"/>
      <c r="J49" s="182"/>
      <c r="K49" s="182">
        <f>'実質公債費比率（分子）の構造'!N$45</f>
        <v>655</v>
      </c>
      <c r="L49" s="182"/>
      <c r="M49" s="182"/>
      <c r="N49" s="182">
        <f>'実質公債費比率（分子）の構造'!O$45</f>
        <v>688</v>
      </c>
      <c r="O49" s="182"/>
      <c r="P49" s="182"/>
    </row>
    <row r="50" spans="1:16" x14ac:dyDescent="0.2">
      <c r="A50" s="182" t="s">
        <v>71</v>
      </c>
      <c r="B50" s="182" t="e">
        <f>NA()</f>
        <v>#N/A</v>
      </c>
      <c r="C50" s="182">
        <f>IF(ISNUMBER('実質公債費比率（分子）の構造'!K$53),'実質公債費比率（分子）の構造'!K$53,NA())</f>
        <v>42</v>
      </c>
      <c r="D50" s="182" t="e">
        <f>NA()</f>
        <v>#N/A</v>
      </c>
      <c r="E50" s="182" t="e">
        <f>NA()</f>
        <v>#N/A</v>
      </c>
      <c r="F50" s="182">
        <f>IF(ISNUMBER('実質公債費比率（分子）の構造'!L$53),'実質公債費比率（分子）の構造'!L$53,NA())</f>
        <v>172</v>
      </c>
      <c r="G50" s="182" t="e">
        <f>NA()</f>
        <v>#N/A</v>
      </c>
      <c r="H50" s="182" t="e">
        <f>NA()</f>
        <v>#N/A</v>
      </c>
      <c r="I50" s="182">
        <f>IF(ISNUMBER('実質公債費比率（分子）の構造'!M$53),'実質公債費比率（分子）の構造'!M$53,NA())</f>
        <v>159</v>
      </c>
      <c r="J50" s="182" t="e">
        <f>NA()</f>
        <v>#N/A</v>
      </c>
      <c r="K50" s="182" t="e">
        <f>NA()</f>
        <v>#N/A</v>
      </c>
      <c r="L50" s="182">
        <f>IF(ISNUMBER('実質公債費比率（分子）の構造'!N$53),'実質公債費比率（分子）の構造'!N$53,NA())</f>
        <v>169</v>
      </c>
      <c r="M50" s="182" t="e">
        <f>NA()</f>
        <v>#N/A</v>
      </c>
      <c r="N50" s="182" t="e">
        <f>NA()</f>
        <v>#N/A</v>
      </c>
      <c r="O50" s="182">
        <f>IF(ISNUMBER('実質公債費比率（分子）の構造'!O$53),'実質公債費比率（分子）の構造'!O$53,NA())</f>
        <v>248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8747</v>
      </c>
      <c r="E56" s="181"/>
      <c r="F56" s="181"/>
      <c r="G56" s="181">
        <f>'将来負担比率（分子）の構造'!J$52</f>
        <v>9127</v>
      </c>
      <c r="H56" s="181"/>
      <c r="I56" s="181"/>
      <c r="J56" s="181">
        <f>'将来負担比率（分子）の構造'!K$52</f>
        <v>9393</v>
      </c>
      <c r="K56" s="181"/>
      <c r="L56" s="181"/>
      <c r="M56" s="181">
        <f>'将来負担比率（分子）の構造'!L$52</f>
        <v>9176</v>
      </c>
      <c r="N56" s="181"/>
      <c r="O56" s="181"/>
      <c r="P56" s="181">
        <f>'将来負担比率（分子）の構造'!M$52</f>
        <v>9106</v>
      </c>
    </row>
    <row r="57" spans="1:16" x14ac:dyDescent="0.2">
      <c r="A57" s="181" t="s">
        <v>42</v>
      </c>
      <c r="B57" s="181"/>
      <c r="C57" s="181"/>
      <c r="D57" s="181">
        <f>'将来負担比率（分子）の構造'!I$51</f>
        <v>5599</v>
      </c>
      <c r="E57" s="181"/>
      <c r="F57" s="181"/>
      <c r="G57" s="181">
        <f>'将来負担比率（分子）の構造'!J$51</f>
        <v>5513</v>
      </c>
      <c r="H57" s="181"/>
      <c r="I57" s="181"/>
      <c r="J57" s="181">
        <f>'将来負担比率（分子）の構造'!K$51</f>
        <v>5194</v>
      </c>
      <c r="K57" s="181"/>
      <c r="L57" s="181"/>
      <c r="M57" s="181">
        <f>'将来負担比率（分子）の構造'!L$51</f>
        <v>4292</v>
      </c>
      <c r="N57" s="181"/>
      <c r="O57" s="181"/>
      <c r="P57" s="181">
        <f>'将来負担比率（分子）の構造'!M$51</f>
        <v>3916</v>
      </c>
    </row>
    <row r="58" spans="1:16" x14ac:dyDescent="0.2">
      <c r="A58" s="181" t="s">
        <v>41</v>
      </c>
      <c r="B58" s="181"/>
      <c r="C58" s="181"/>
      <c r="D58" s="181">
        <f>'将来負担比率（分子）の構造'!I$50</f>
        <v>1913</v>
      </c>
      <c r="E58" s="181"/>
      <c r="F58" s="181"/>
      <c r="G58" s="181">
        <f>'将来負担比率（分子）の構造'!J$50</f>
        <v>3158</v>
      </c>
      <c r="H58" s="181"/>
      <c r="I58" s="181"/>
      <c r="J58" s="181">
        <f>'将来負担比率（分子）の構造'!K$50</f>
        <v>3170</v>
      </c>
      <c r="K58" s="181"/>
      <c r="L58" s="181"/>
      <c r="M58" s="181">
        <f>'将来負担比率（分子）の構造'!L$50</f>
        <v>2822</v>
      </c>
      <c r="N58" s="181"/>
      <c r="O58" s="181"/>
      <c r="P58" s="181">
        <f>'将来負担比率（分子）の構造'!M$50</f>
        <v>2722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29</v>
      </c>
      <c r="C61" s="181"/>
      <c r="D61" s="181"/>
      <c r="E61" s="181">
        <f>'将来負担比率（分子）の構造'!J$46</f>
        <v>5</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2602</v>
      </c>
      <c r="C62" s="181"/>
      <c r="D62" s="181"/>
      <c r="E62" s="181">
        <f>'将来負担比率（分子）の構造'!J$45</f>
        <v>2590</v>
      </c>
      <c r="F62" s="181"/>
      <c r="G62" s="181"/>
      <c r="H62" s="181">
        <f>'将来負担比率（分子）の構造'!K$45</f>
        <v>2492</v>
      </c>
      <c r="I62" s="181"/>
      <c r="J62" s="181"/>
      <c r="K62" s="181">
        <f>'将来負担比率（分子）の構造'!L$45</f>
        <v>2358</v>
      </c>
      <c r="L62" s="181"/>
      <c r="M62" s="181"/>
      <c r="N62" s="181">
        <f>'将来負担比率（分子）の構造'!M$45</f>
        <v>2308</v>
      </c>
      <c r="O62" s="181"/>
      <c r="P62" s="181"/>
    </row>
    <row r="63" spans="1:16" x14ac:dyDescent="0.2">
      <c r="A63" s="181" t="s">
        <v>34</v>
      </c>
      <c r="B63" s="181">
        <f>'将来負担比率（分子）の構造'!I$44</f>
        <v>4128</v>
      </c>
      <c r="C63" s="181"/>
      <c r="D63" s="181"/>
      <c r="E63" s="181">
        <f>'将来負担比率（分子）の構造'!J$44</f>
        <v>4731</v>
      </c>
      <c r="F63" s="181"/>
      <c r="G63" s="181"/>
      <c r="H63" s="181">
        <f>'将来負担比率（分子）の構造'!K$44</f>
        <v>5342</v>
      </c>
      <c r="I63" s="181"/>
      <c r="J63" s="181"/>
      <c r="K63" s="181">
        <f>'将来負担比率（分子）の構造'!L$44</f>
        <v>5171</v>
      </c>
      <c r="L63" s="181"/>
      <c r="M63" s="181"/>
      <c r="N63" s="181">
        <f>'将来負担比率（分子）の構造'!M$44</f>
        <v>4913</v>
      </c>
      <c r="O63" s="181"/>
      <c r="P63" s="181"/>
    </row>
    <row r="64" spans="1:16" x14ac:dyDescent="0.2">
      <c r="A64" s="181" t="s">
        <v>33</v>
      </c>
      <c r="B64" s="181">
        <f>'将来負担比率（分子）の構造'!I$43</f>
        <v>1491</v>
      </c>
      <c r="C64" s="181"/>
      <c r="D64" s="181"/>
      <c r="E64" s="181">
        <f>'将来負担比率（分子）の構造'!J$43</f>
        <v>1797</v>
      </c>
      <c r="F64" s="181"/>
      <c r="G64" s="181"/>
      <c r="H64" s="181">
        <f>'将来負担比率（分子）の構造'!K$43</f>
        <v>1954</v>
      </c>
      <c r="I64" s="181"/>
      <c r="J64" s="181"/>
      <c r="K64" s="181">
        <f>'将来負担比率（分子）の構造'!L$43</f>
        <v>1923</v>
      </c>
      <c r="L64" s="181"/>
      <c r="M64" s="181"/>
      <c r="N64" s="181">
        <f>'将来負担比率（分子）の構造'!M$43</f>
        <v>1551</v>
      </c>
      <c r="O64" s="181"/>
      <c r="P64" s="181"/>
    </row>
    <row r="65" spans="1:16" x14ac:dyDescent="0.2">
      <c r="A65" s="181" t="s">
        <v>32</v>
      </c>
      <c r="B65" s="181">
        <f>'将来負担比率（分子）の構造'!I$42</f>
        <v>749</v>
      </c>
      <c r="C65" s="181"/>
      <c r="D65" s="181"/>
      <c r="E65" s="181">
        <f>'将来負担比率（分子）の構造'!J$42</f>
        <v>698</v>
      </c>
      <c r="F65" s="181"/>
      <c r="G65" s="181"/>
      <c r="H65" s="181">
        <f>'将来負担比率（分子）の構造'!K$42</f>
        <v>600</v>
      </c>
      <c r="I65" s="181"/>
      <c r="J65" s="181"/>
      <c r="K65" s="181">
        <f>'将来負担比率（分子）の構造'!L$42</f>
        <v>495</v>
      </c>
      <c r="L65" s="181"/>
      <c r="M65" s="181"/>
      <c r="N65" s="181">
        <f>'将来負担比率（分子）の構造'!M$42</f>
        <v>395</v>
      </c>
      <c r="O65" s="181"/>
      <c r="P65" s="181"/>
    </row>
    <row r="66" spans="1:16" x14ac:dyDescent="0.2">
      <c r="A66" s="181" t="s">
        <v>31</v>
      </c>
      <c r="B66" s="181">
        <f>'将来負担比率（分子）の構造'!I$41</f>
        <v>8269</v>
      </c>
      <c r="C66" s="181"/>
      <c r="D66" s="181"/>
      <c r="E66" s="181">
        <f>'将来負担比率（分子）の構造'!J$41</f>
        <v>8716</v>
      </c>
      <c r="F66" s="181"/>
      <c r="G66" s="181"/>
      <c r="H66" s="181">
        <f>'将来負担比率（分子）の構造'!K$41</f>
        <v>9481</v>
      </c>
      <c r="I66" s="181"/>
      <c r="J66" s="181"/>
      <c r="K66" s="181">
        <f>'将来負担比率（分子）の構造'!L$41</f>
        <v>10033</v>
      </c>
      <c r="L66" s="181"/>
      <c r="M66" s="181"/>
      <c r="N66" s="181">
        <f>'将来負担比率（分子）の構造'!M$41</f>
        <v>10601</v>
      </c>
      <c r="O66" s="181"/>
      <c r="P66" s="181"/>
    </row>
    <row r="67" spans="1:16" x14ac:dyDescent="0.2">
      <c r="A67" s="181" t="s">
        <v>75</v>
      </c>
      <c r="B67" s="181" t="e">
        <f>NA()</f>
        <v>#N/A</v>
      </c>
      <c r="C67" s="181">
        <f>IF(ISNUMBER('将来負担比率（分子）の構造'!I$53), IF('将来負担比率（分子）の構造'!I$53 &lt; 0, 0, '将来負担比率（分子）の構造'!I$53), NA())</f>
        <v>1010</v>
      </c>
      <c r="D67" s="181" t="e">
        <f>NA()</f>
        <v>#N/A</v>
      </c>
      <c r="E67" s="181" t="e">
        <f>NA()</f>
        <v>#N/A</v>
      </c>
      <c r="F67" s="181">
        <f>IF(ISNUMBER('将来負担比率（分子）の構造'!J$53), IF('将来負担比率（分子）の構造'!J$53 &lt; 0, 0, '将来負担比率（分子）の構造'!J$53), NA())</f>
        <v>739</v>
      </c>
      <c r="G67" s="181" t="e">
        <f>NA()</f>
        <v>#N/A</v>
      </c>
      <c r="H67" s="181" t="e">
        <f>NA()</f>
        <v>#N/A</v>
      </c>
      <c r="I67" s="181">
        <f>IF(ISNUMBER('将来負担比率（分子）の構造'!K$53), IF('将来負担比率（分子）の構造'!K$53 &lt; 0, 0, '将来負担比率（分子）の構造'!K$53), NA())</f>
        <v>2113</v>
      </c>
      <c r="J67" s="181" t="e">
        <f>NA()</f>
        <v>#N/A</v>
      </c>
      <c r="K67" s="181" t="e">
        <f>NA()</f>
        <v>#N/A</v>
      </c>
      <c r="L67" s="181">
        <f>IF(ISNUMBER('将来負担比率（分子）の構造'!L$53), IF('将来負担比率（分子）の構造'!L$53 &lt; 0, 0, '将来負担比率（分子）の構造'!L$53), NA())</f>
        <v>3690</v>
      </c>
      <c r="M67" s="181" t="e">
        <f>NA()</f>
        <v>#N/A</v>
      </c>
      <c r="N67" s="181" t="e">
        <f>NA()</f>
        <v>#N/A</v>
      </c>
      <c r="O67" s="181">
        <f>IF(ISNUMBER('将来負担比率（分子）の構造'!M$53), IF('将来負担比率（分子）の構造'!M$53 &lt; 0, 0, '将来負担比率（分子）の構造'!M$53), NA())</f>
        <v>4024</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980</v>
      </c>
      <c r="C72" s="185">
        <f>基金残高に係る経年分析!G55</f>
        <v>800</v>
      </c>
      <c r="D72" s="185">
        <f>基金残高に係る経年分析!H55</f>
        <v>650</v>
      </c>
    </row>
    <row r="73" spans="1:16" x14ac:dyDescent="0.2">
      <c r="A73" s="184" t="s">
        <v>78</v>
      </c>
      <c r="B73" s="185">
        <f>基金残高に係る経年分析!F56</f>
        <v>2</v>
      </c>
      <c r="C73" s="185">
        <f>基金残高に係る経年分析!G56</f>
        <v>2</v>
      </c>
      <c r="D73" s="185">
        <f>基金残高に係る経年分析!H56</f>
        <v>2</v>
      </c>
    </row>
    <row r="74" spans="1:16" x14ac:dyDescent="0.2">
      <c r="A74" s="184" t="s">
        <v>79</v>
      </c>
      <c r="B74" s="185">
        <f>基金残高に係る経年分析!F57</f>
        <v>1153</v>
      </c>
      <c r="C74" s="185">
        <f>基金残高に係る経年分析!G57</f>
        <v>1032</v>
      </c>
      <c r="D74" s="185">
        <f>基金残高に係る経年分析!H57</f>
        <v>1086</v>
      </c>
    </row>
  </sheetData>
  <sheetProtection algorithmName="SHA-512" hashValue="A0uYmIz7gz3kLgBS5pGcq8MXAvK1QS9fPOejfCGraRrL45XcvH2wJQYeyxtMi1hREWlLT6auEWb3rrn80XEQrQ==" saltValue="uPH7Wrzi+sNVIyVCyb2iW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223</v>
      </c>
      <c r="C5" s="672"/>
      <c r="D5" s="672"/>
      <c r="E5" s="672"/>
      <c r="F5" s="672"/>
      <c r="G5" s="672"/>
      <c r="H5" s="672"/>
      <c r="I5" s="672"/>
      <c r="J5" s="672"/>
      <c r="K5" s="672"/>
      <c r="L5" s="672"/>
      <c r="M5" s="672"/>
      <c r="N5" s="672"/>
      <c r="O5" s="672"/>
      <c r="P5" s="672"/>
      <c r="Q5" s="673"/>
      <c r="R5" s="674">
        <v>3663912</v>
      </c>
      <c r="S5" s="675"/>
      <c r="T5" s="675"/>
      <c r="U5" s="675"/>
      <c r="V5" s="675"/>
      <c r="W5" s="675"/>
      <c r="X5" s="675"/>
      <c r="Y5" s="676"/>
      <c r="Z5" s="677">
        <v>27.3</v>
      </c>
      <c r="AA5" s="677"/>
      <c r="AB5" s="677"/>
      <c r="AC5" s="677"/>
      <c r="AD5" s="678">
        <v>3364214</v>
      </c>
      <c r="AE5" s="678"/>
      <c r="AF5" s="678"/>
      <c r="AG5" s="678"/>
      <c r="AH5" s="678"/>
      <c r="AI5" s="678"/>
      <c r="AJ5" s="678"/>
      <c r="AK5" s="678"/>
      <c r="AL5" s="679">
        <v>61.6</v>
      </c>
      <c r="AM5" s="680"/>
      <c r="AN5" s="680"/>
      <c r="AO5" s="681"/>
      <c r="AP5" s="671" t="s">
        <v>224</v>
      </c>
      <c r="AQ5" s="672"/>
      <c r="AR5" s="672"/>
      <c r="AS5" s="672"/>
      <c r="AT5" s="672"/>
      <c r="AU5" s="672"/>
      <c r="AV5" s="672"/>
      <c r="AW5" s="672"/>
      <c r="AX5" s="672"/>
      <c r="AY5" s="672"/>
      <c r="AZ5" s="672"/>
      <c r="BA5" s="672"/>
      <c r="BB5" s="672"/>
      <c r="BC5" s="672"/>
      <c r="BD5" s="672"/>
      <c r="BE5" s="672"/>
      <c r="BF5" s="673"/>
      <c r="BG5" s="685">
        <v>3301904</v>
      </c>
      <c r="BH5" s="686"/>
      <c r="BI5" s="686"/>
      <c r="BJ5" s="686"/>
      <c r="BK5" s="686"/>
      <c r="BL5" s="686"/>
      <c r="BM5" s="686"/>
      <c r="BN5" s="687"/>
      <c r="BO5" s="688">
        <v>90.1</v>
      </c>
      <c r="BP5" s="688"/>
      <c r="BQ5" s="688"/>
      <c r="BR5" s="688"/>
      <c r="BS5" s="689" t="s">
        <v>225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217</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65367</v>
      </c>
      <c r="S6" s="686"/>
      <c r="T6" s="686"/>
      <c r="U6" s="686"/>
      <c r="V6" s="686"/>
      <c r="W6" s="686"/>
      <c r="X6" s="686"/>
      <c r="Y6" s="687"/>
      <c r="Z6" s="688">
        <v>0.5</v>
      </c>
      <c r="AA6" s="688"/>
      <c r="AB6" s="688"/>
      <c r="AC6" s="688"/>
      <c r="AD6" s="689">
        <v>65367</v>
      </c>
      <c r="AE6" s="689"/>
      <c r="AF6" s="689"/>
      <c r="AG6" s="689"/>
      <c r="AH6" s="689"/>
      <c r="AI6" s="689"/>
      <c r="AJ6" s="689"/>
      <c r="AK6" s="689"/>
      <c r="AL6" s="690">
        <v>1.2</v>
      </c>
      <c r="AM6" s="691"/>
      <c r="AN6" s="691"/>
      <c r="AO6" s="692"/>
      <c r="AP6" s="682" t="s">
        <v>230</v>
      </c>
      <c r="AQ6" s="683"/>
      <c r="AR6" s="683"/>
      <c r="AS6" s="683"/>
      <c r="AT6" s="683"/>
      <c r="AU6" s="683"/>
      <c r="AV6" s="683"/>
      <c r="AW6" s="683"/>
      <c r="AX6" s="683"/>
      <c r="AY6" s="683"/>
      <c r="AZ6" s="683"/>
      <c r="BA6" s="683"/>
      <c r="BB6" s="683"/>
      <c r="BC6" s="683"/>
      <c r="BD6" s="683"/>
      <c r="BE6" s="683"/>
      <c r="BF6" s="684"/>
      <c r="BG6" s="685">
        <v>3301904</v>
      </c>
      <c r="BH6" s="686"/>
      <c r="BI6" s="686"/>
      <c r="BJ6" s="686"/>
      <c r="BK6" s="686"/>
      <c r="BL6" s="686"/>
      <c r="BM6" s="686"/>
      <c r="BN6" s="687"/>
      <c r="BO6" s="688">
        <v>90.1</v>
      </c>
      <c r="BP6" s="688"/>
      <c r="BQ6" s="688"/>
      <c r="BR6" s="688"/>
      <c r="BS6" s="689" t="s">
        <v>178</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116420</v>
      </c>
      <c r="CS6" s="686"/>
      <c r="CT6" s="686"/>
      <c r="CU6" s="686"/>
      <c r="CV6" s="686"/>
      <c r="CW6" s="686"/>
      <c r="CX6" s="686"/>
      <c r="CY6" s="687"/>
      <c r="CZ6" s="679">
        <v>0.9</v>
      </c>
      <c r="DA6" s="680"/>
      <c r="DB6" s="680"/>
      <c r="DC6" s="699"/>
      <c r="DD6" s="694" t="s">
        <v>232</v>
      </c>
      <c r="DE6" s="686"/>
      <c r="DF6" s="686"/>
      <c r="DG6" s="686"/>
      <c r="DH6" s="686"/>
      <c r="DI6" s="686"/>
      <c r="DJ6" s="686"/>
      <c r="DK6" s="686"/>
      <c r="DL6" s="686"/>
      <c r="DM6" s="686"/>
      <c r="DN6" s="686"/>
      <c r="DO6" s="686"/>
      <c r="DP6" s="687"/>
      <c r="DQ6" s="694">
        <v>116153</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1721</v>
      </c>
      <c r="S7" s="686"/>
      <c r="T7" s="686"/>
      <c r="U7" s="686"/>
      <c r="V7" s="686"/>
      <c r="W7" s="686"/>
      <c r="X7" s="686"/>
      <c r="Y7" s="687"/>
      <c r="Z7" s="688">
        <v>0</v>
      </c>
      <c r="AA7" s="688"/>
      <c r="AB7" s="688"/>
      <c r="AC7" s="688"/>
      <c r="AD7" s="689">
        <v>1721</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1302202</v>
      </c>
      <c r="BH7" s="686"/>
      <c r="BI7" s="686"/>
      <c r="BJ7" s="686"/>
      <c r="BK7" s="686"/>
      <c r="BL7" s="686"/>
      <c r="BM7" s="686"/>
      <c r="BN7" s="687"/>
      <c r="BO7" s="688">
        <v>35.5</v>
      </c>
      <c r="BP7" s="688"/>
      <c r="BQ7" s="688"/>
      <c r="BR7" s="688"/>
      <c r="BS7" s="689" t="s">
        <v>178</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4021214</v>
      </c>
      <c r="CS7" s="686"/>
      <c r="CT7" s="686"/>
      <c r="CU7" s="686"/>
      <c r="CV7" s="686"/>
      <c r="CW7" s="686"/>
      <c r="CX7" s="686"/>
      <c r="CY7" s="687"/>
      <c r="CZ7" s="688">
        <v>31</v>
      </c>
      <c r="DA7" s="688"/>
      <c r="DB7" s="688"/>
      <c r="DC7" s="688"/>
      <c r="DD7" s="694">
        <v>29512</v>
      </c>
      <c r="DE7" s="686"/>
      <c r="DF7" s="686"/>
      <c r="DG7" s="686"/>
      <c r="DH7" s="686"/>
      <c r="DI7" s="686"/>
      <c r="DJ7" s="686"/>
      <c r="DK7" s="686"/>
      <c r="DL7" s="686"/>
      <c r="DM7" s="686"/>
      <c r="DN7" s="686"/>
      <c r="DO7" s="686"/>
      <c r="DP7" s="687"/>
      <c r="DQ7" s="694">
        <v>1028985</v>
      </c>
      <c r="DR7" s="686"/>
      <c r="DS7" s="686"/>
      <c r="DT7" s="686"/>
      <c r="DU7" s="686"/>
      <c r="DV7" s="686"/>
      <c r="DW7" s="686"/>
      <c r="DX7" s="686"/>
      <c r="DY7" s="686"/>
      <c r="DZ7" s="686"/>
      <c r="EA7" s="686"/>
      <c r="EB7" s="686"/>
      <c r="EC7" s="695"/>
    </row>
    <row r="8" spans="2:143" ht="11.25" customHeight="1" x14ac:dyDescent="0.2">
      <c r="B8" s="682" t="s">
        <v>236</v>
      </c>
      <c r="C8" s="683"/>
      <c r="D8" s="683"/>
      <c r="E8" s="683"/>
      <c r="F8" s="683"/>
      <c r="G8" s="683"/>
      <c r="H8" s="683"/>
      <c r="I8" s="683"/>
      <c r="J8" s="683"/>
      <c r="K8" s="683"/>
      <c r="L8" s="683"/>
      <c r="M8" s="683"/>
      <c r="N8" s="683"/>
      <c r="O8" s="683"/>
      <c r="P8" s="683"/>
      <c r="Q8" s="684"/>
      <c r="R8" s="685">
        <v>14501</v>
      </c>
      <c r="S8" s="686"/>
      <c r="T8" s="686"/>
      <c r="U8" s="686"/>
      <c r="V8" s="686"/>
      <c r="W8" s="686"/>
      <c r="X8" s="686"/>
      <c r="Y8" s="687"/>
      <c r="Z8" s="688">
        <v>0.1</v>
      </c>
      <c r="AA8" s="688"/>
      <c r="AB8" s="688"/>
      <c r="AC8" s="688"/>
      <c r="AD8" s="689">
        <v>14501</v>
      </c>
      <c r="AE8" s="689"/>
      <c r="AF8" s="689"/>
      <c r="AG8" s="689"/>
      <c r="AH8" s="689"/>
      <c r="AI8" s="689"/>
      <c r="AJ8" s="689"/>
      <c r="AK8" s="689"/>
      <c r="AL8" s="690">
        <v>0.3</v>
      </c>
      <c r="AM8" s="691"/>
      <c r="AN8" s="691"/>
      <c r="AO8" s="692"/>
      <c r="AP8" s="682" t="s">
        <v>237</v>
      </c>
      <c r="AQ8" s="683"/>
      <c r="AR8" s="683"/>
      <c r="AS8" s="683"/>
      <c r="AT8" s="683"/>
      <c r="AU8" s="683"/>
      <c r="AV8" s="683"/>
      <c r="AW8" s="683"/>
      <c r="AX8" s="683"/>
      <c r="AY8" s="683"/>
      <c r="AZ8" s="683"/>
      <c r="BA8" s="683"/>
      <c r="BB8" s="683"/>
      <c r="BC8" s="683"/>
      <c r="BD8" s="683"/>
      <c r="BE8" s="683"/>
      <c r="BF8" s="684"/>
      <c r="BG8" s="685">
        <v>49201</v>
      </c>
      <c r="BH8" s="686"/>
      <c r="BI8" s="686"/>
      <c r="BJ8" s="686"/>
      <c r="BK8" s="686"/>
      <c r="BL8" s="686"/>
      <c r="BM8" s="686"/>
      <c r="BN8" s="687"/>
      <c r="BO8" s="688">
        <v>1.3</v>
      </c>
      <c r="BP8" s="688"/>
      <c r="BQ8" s="688"/>
      <c r="BR8" s="688"/>
      <c r="BS8" s="694" t="s">
        <v>178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2792256</v>
      </c>
      <c r="CS8" s="686"/>
      <c r="CT8" s="686"/>
      <c r="CU8" s="686"/>
      <c r="CV8" s="686"/>
      <c r="CW8" s="686"/>
      <c r="CX8" s="686"/>
      <c r="CY8" s="687"/>
      <c r="CZ8" s="688">
        <v>21.5</v>
      </c>
      <c r="DA8" s="688"/>
      <c r="DB8" s="688"/>
      <c r="DC8" s="688"/>
      <c r="DD8" s="694">
        <v>31228</v>
      </c>
      <c r="DE8" s="686"/>
      <c r="DF8" s="686"/>
      <c r="DG8" s="686"/>
      <c r="DH8" s="686"/>
      <c r="DI8" s="686"/>
      <c r="DJ8" s="686"/>
      <c r="DK8" s="686"/>
      <c r="DL8" s="686"/>
      <c r="DM8" s="686"/>
      <c r="DN8" s="686"/>
      <c r="DO8" s="686"/>
      <c r="DP8" s="687"/>
      <c r="DQ8" s="694">
        <v>1746606</v>
      </c>
      <c r="DR8" s="686"/>
      <c r="DS8" s="686"/>
      <c r="DT8" s="686"/>
      <c r="DU8" s="686"/>
      <c r="DV8" s="686"/>
      <c r="DW8" s="686"/>
      <c r="DX8" s="686"/>
      <c r="DY8" s="686"/>
      <c r="DZ8" s="686"/>
      <c r="EA8" s="686"/>
      <c r="EB8" s="686"/>
      <c r="EC8" s="695"/>
    </row>
    <row r="9" spans="2:143" ht="11.25" customHeight="1" x14ac:dyDescent="0.2">
      <c r="B9" s="682" t="s">
        <v>239</v>
      </c>
      <c r="C9" s="683"/>
      <c r="D9" s="683"/>
      <c r="E9" s="683"/>
      <c r="F9" s="683"/>
      <c r="G9" s="683"/>
      <c r="H9" s="683"/>
      <c r="I9" s="683"/>
      <c r="J9" s="683"/>
      <c r="K9" s="683"/>
      <c r="L9" s="683"/>
      <c r="M9" s="683"/>
      <c r="N9" s="683"/>
      <c r="O9" s="683"/>
      <c r="P9" s="683"/>
      <c r="Q9" s="684"/>
      <c r="R9" s="685">
        <v>17042</v>
      </c>
      <c r="S9" s="686"/>
      <c r="T9" s="686"/>
      <c r="U9" s="686"/>
      <c r="V9" s="686"/>
      <c r="W9" s="686"/>
      <c r="X9" s="686"/>
      <c r="Y9" s="687"/>
      <c r="Z9" s="688">
        <v>0.1</v>
      </c>
      <c r="AA9" s="688"/>
      <c r="AB9" s="688"/>
      <c r="AC9" s="688"/>
      <c r="AD9" s="689">
        <v>17042</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1139692</v>
      </c>
      <c r="BH9" s="686"/>
      <c r="BI9" s="686"/>
      <c r="BJ9" s="686"/>
      <c r="BK9" s="686"/>
      <c r="BL9" s="686"/>
      <c r="BM9" s="686"/>
      <c r="BN9" s="687"/>
      <c r="BO9" s="688">
        <v>31.1</v>
      </c>
      <c r="BP9" s="688"/>
      <c r="BQ9" s="688"/>
      <c r="BR9" s="688"/>
      <c r="BS9" s="694" t="s">
        <v>225</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1268958</v>
      </c>
      <c r="CS9" s="686"/>
      <c r="CT9" s="686"/>
      <c r="CU9" s="686"/>
      <c r="CV9" s="686"/>
      <c r="CW9" s="686"/>
      <c r="CX9" s="686"/>
      <c r="CY9" s="687"/>
      <c r="CZ9" s="688">
        <v>9.8000000000000007</v>
      </c>
      <c r="DA9" s="688"/>
      <c r="DB9" s="688"/>
      <c r="DC9" s="688"/>
      <c r="DD9" s="694">
        <v>80040</v>
      </c>
      <c r="DE9" s="686"/>
      <c r="DF9" s="686"/>
      <c r="DG9" s="686"/>
      <c r="DH9" s="686"/>
      <c r="DI9" s="686"/>
      <c r="DJ9" s="686"/>
      <c r="DK9" s="686"/>
      <c r="DL9" s="686"/>
      <c r="DM9" s="686"/>
      <c r="DN9" s="686"/>
      <c r="DO9" s="686"/>
      <c r="DP9" s="687"/>
      <c r="DQ9" s="694">
        <v>1163616</v>
      </c>
      <c r="DR9" s="686"/>
      <c r="DS9" s="686"/>
      <c r="DT9" s="686"/>
      <c r="DU9" s="686"/>
      <c r="DV9" s="686"/>
      <c r="DW9" s="686"/>
      <c r="DX9" s="686"/>
      <c r="DY9" s="686"/>
      <c r="DZ9" s="686"/>
      <c r="EA9" s="686"/>
      <c r="EB9" s="686"/>
      <c r="EC9" s="695"/>
    </row>
    <row r="10" spans="2:143" ht="11.25" customHeight="1" x14ac:dyDescent="0.2">
      <c r="B10" s="682" t="s">
        <v>242</v>
      </c>
      <c r="C10" s="683"/>
      <c r="D10" s="683"/>
      <c r="E10" s="683"/>
      <c r="F10" s="683"/>
      <c r="G10" s="683"/>
      <c r="H10" s="683"/>
      <c r="I10" s="683"/>
      <c r="J10" s="683"/>
      <c r="K10" s="683"/>
      <c r="L10" s="683"/>
      <c r="M10" s="683"/>
      <c r="N10" s="683"/>
      <c r="O10" s="683"/>
      <c r="P10" s="683"/>
      <c r="Q10" s="684"/>
      <c r="R10" s="685" t="s">
        <v>178</v>
      </c>
      <c r="S10" s="686"/>
      <c r="T10" s="686"/>
      <c r="U10" s="686"/>
      <c r="V10" s="686"/>
      <c r="W10" s="686"/>
      <c r="X10" s="686"/>
      <c r="Y10" s="687"/>
      <c r="Z10" s="688" t="s">
        <v>178</v>
      </c>
      <c r="AA10" s="688"/>
      <c r="AB10" s="688"/>
      <c r="AC10" s="688"/>
      <c r="AD10" s="689" t="s">
        <v>232</v>
      </c>
      <c r="AE10" s="689"/>
      <c r="AF10" s="689"/>
      <c r="AG10" s="689"/>
      <c r="AH10" s="689"/>
      <c r="AI10" s="689"/>
      <c r="AJ10" s="689"/>
      <c r="AK10" s="689"/>
      <c r="AL10" s="690" t="s">
        <v>178</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77257</v>
      </c>
      <c r="BH10" s="686"/>
      <c r="BI10" s="686"/>
      <c r="BJ10" s="686"/>
      <c r="BK10" s="686"/>
      <c r="BL10" s="686"/>
      <c r="BM10" s="686"/>
      <c r="BN10" s="687"/>
      <c r="BO10" s="688">
        <v>2.1</v>
      </c>
      <c r="BP10" s="688"/>
      <c r="BQ10" s="688"/>
      <c r="BR10" s="688"/>
      <c r="BS10" s="694" t="s">
        <v>178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779</v>
      </c>
      <c r="CS10" s="686"/>
      <c r="CT10" s="686"/>
      <c r="CU10" s="686"/>
      <c r="CV10" s="686"/>
      <c r="CW10" s="686"/>
      <c r="CX10" s="686"/>
      <c r="CY10" s="687"/>
      <c r="CZ10" s="688">
        <v>0</v>
      </c>
      <c r="DA10" s="688"/>
      <c r="DB10" s="688"/>
      <c r="DC10" s="688"/>
      <c r="DD10" s="694" t="s">
        <v>232</v>
      </c>
      <c r="DE10" s="686"/>
      <c r="DF10" s="686"/>
      <c r="DG10" s="686"/>
      <c r="DH10" s="686"/>
      <c r="DI10" s="686"/>
      <c r="DJ10" s="686"/>
      <c r="DK10" s="686"/>
      <c r="DL10" s="686"/>
      <c r="DM10" s="686"/>
      <c r="DN10" s="686"/>
      <c r="DO10" s="686"/>
      <c r="DP10" s="687"/>
      <c r="DQ10" s="694">
        <v>779</v>
      </c>
      <c r="DR10" s="686"/>
      <c r="DS10" s="686"/>
      <c r="DT10" s="686"/>
      <c r="DU10" s="686"/>
      <c r="DV10" s="686"/>
      <c r="DW10" s="686"/>
      <c r="DX10" s="686"/>
      <c r="DY10" s="686"/>
      <c r="DZ10" s="686"/>
      <c r="EA10" s="686"/>
      <c r="EB10" s="686"/>
      <c r="EC10" s="695"/>
    </row>
    <row r="11" spans="2:143" ht="11.25" customHeight="1" x14ac:dyDescent="0.2">
      <c r="B11" s="682" t="s">
        <v>245</v>
      </c>
      <c r="C11" s="683"/>
      <c r="D11" s="683"/>
      <c r="E11" s="683"/>
      <c r="F11" s="683"/>
      <c r="G11" s="683"/>
      <c r="H11" s="683"/>
      <c r="I11" s="683"/>
      <c r="J11" s="683"/>
      <c r="K11" s="683"/>
      <c r="L11" s="683"/>
      <c r="M11" s="683"/>
      <c r="N11" s="683"/>
      <c r="O11" s="683"/>
      <c r="P11" s="683"/>
      <c r="Q11" s="684"/>
      <c r="R11" s="685">
        <v>503983</v>
      </c>
      <c r="S11" s="686"/>
      <c r="T11" s="686"/>
      <c r="U11" s="686"/>
      <c r="V11" s="686"/>
      <c r="W11" s="686"/>
      <c r="X11" s="686"/>
      <c r="Y11" s="687"/>
      <c r="Z11" s="690">
        <v>3.8</v>
      </c>
      <c r="AA11" s="691"/>
      <c r="AB11" s="691"/>
      <c r="AC11" s="703"/>
      <c r="AD11" s="694">
        <v>503983</v>
      </c>
      <c r="AE11" s="686"/>
      <c r="AF11" s="686"/>
      <c r="AG11" s="686"/>
      <c r="AH11" s="686"/>
      <c r="AI11" s="686"/>
      <c r="AJ11" s="686"/>
      <c r="AK11" s="687"/>
      <c r="AL11" s="690">
        <v>9.1999999999999993</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36052</v>
      </c>
      <c r="BH11" s="686"/>
      <c r="BI11" s="686"/>
      <c r="BJ11" s="686"/>
      <c r="BK11" s="686"/>
      <c r="BL11" s="686"/>
      <c r="BM11" s="686"/>
      <c r="BN11" s="687"/>
      <c r="BO11" s="688">
        <v>1</v>
      </c>
      <c r="BP11" s="688"/>
      <c r="BQ11" s="688"/>
      <c r="BR11" s="688"/>
      <c r="BS11" s="694" t="s">
        <v>225</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117855</v>
      </c>
      <c r="CS11" s="686"/>
      <c r="CT11" s="686"/>
      <c r="CU11" s="686"/>
      <c r="CV11" s="686"/>
      <c r="CW11" s="686"/>
      <c r="CX11" s="686"/>
      <c r="CY11" s="687"/>
      <c r="CZ11" s="688">
        <v>0.9</v>
      </c>
      <c r="DA11" s="688"/>
      <c r="DB11" s="688"/>
      <c r="DC11" s="688"/>
      <c r="DD11" s="694">
        <v>5664</v>
      </c>
      <c r="DE11" s="686"/>
      <c r="DF11" s="686"/>
      <c r="DG11" s="686"/>
      <c r="DH11" s="686"/>
      <c r="DI11" s="686"/>
      <c r="DJ11" s="686"/>
      <c r="DK11" s="686"/>
      <c r="DL11" s="686"/>
      <c r="DM11" s="686"/>
      <c r="DN11" s="686"/>
      <c r="DO11" s="686"/>
      <c r="DP11" s="687"/>
      <c r="DQ11" s="694">
        <v>77865</v>
      </c>
      <c r="DR11" s="686"/>
      <c r="DS11" s="686"/>
      <c r="DT11" s="686"/>
      <c r="DU11" s="686"/>
      <c r="DV11" s="686"/>
      <c r="DW11" s="686"/>
      <c r="DX11" s="686"/>
      <c r="DY11" s="686"/>
      <c r="DZ11" s="686"/>
      <c r="EA11" s="686"/>
      <c r="EB11" s="686"/>
      <c r="EC11" s="695"/>
    </row>
    <row r="12" spans="2:143" ht="11.25" customHeight="1" x14ac:dyDescent="0.2">
      <c r="B12" s="682" t="s">
        <v>248</v>
      </c>
      <c r="C12" s="683"/>
      <c r="D12" s="683"/>
      <c r="E12" s="683"/>
      <c r="F12" s="683"/>
      <c r="G12" s="683"/>
      <c r="H12" s="683"/>
      <c r="I12" s="683"/>
      <c r="J12" s="683"/>
      <c r="K12" s="683"/>
      <c r="L12" s="683"/>
      <c r="M12" s="683"/>
      <c r="N12" s="683"/>
      <c r="O12" s="683"/>
      <c r="P12" s="683"/>
      <c r="Q12" s="684"/>
      <c r="R12" s="685">
        <v>6780</v>
      </c>
      <c r="S12" s="686"/>
      <c r="T12" s="686"/>
      <c r="U12" s="686"/>
      <c r="V12" s="686"/>
      <c r="W12" s="686"/>
      <c r="X12" s="686"/>
      <c r="Y12" s="687"/>
      <c r="Z12" s="688">
        <v>0.1</v>
      </c>
      <c r="AA12" s="688"/>
      <c r="AB12" s="688"/>
      <c r="AC12" s="688"/>
      <c r="AD12" s="689">
        <v>6780</v>
      </c>
      <c r="AE12" s="689"/>
      <c r="AF12" s="689"/>
      <c r="AG12" s="689"/>
      <c r="AH12" s="689"/>
      <c r="AI12" s="689"/>
      <c r="AJ12" s="689"/>
      <c r="AK12" s="689"/>
      <c r="AL12" s="690">
        <v>0.1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1735982</v>
      </c>
      <c r="BH12" s="686"/>
      <c r="BI12" s="686"/>
      <c r="BJ12" s="686"/>
      <c r="BK12" s="686"/>
      <c r="BL12" s="686"/>
      <c r="BM12" s="686"/>
      <c r="BN12" s="687"/>
      <c r="BO12" s="688">
        <v>47.4</v>
      </c>
      <c r="BP12" s="688"/>
      <c r="BQ12" s="688"/>
      <c r="BR12" s="688"/>
      <c r="BS12" s="694" t="s">
        <v>178</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1691081</v>
      </c>
      <c r="CS12" s="686"/>
      <c r="CT12" s="686"/>
      <c r="CU12" s="686"/>
      <c r="CV12" s="686"/>
      <c r="CW12" s="686"/>
      <c r="CX12" s="686"/>
      <c r="CY12" s="687"/>
      <c r="CZ12" s="688">
        <v>13</v>
      </c>
      <c r="DA12" s="688"/>
      <c r="DB12" s="688"/>
      <c r="DC12" s="688"/>
      <c r="DD12" s="694">
        <v>1071046</v>
      </c>
      <c r="DE12" s="686"/>
      <c r="DF12" s="686"/>
      <c r="DG12" s="686"/>
      <c r="DH12" s="686"/>
      <c r="DI12" s="686"/>
      <c r="DJ12" s="686"/>
      <c r="DK12" s="686"/>
      <c r="DL12" s="686"/>
      <c r="DM12" s="686"/>
      <c r="DN12" s="686"/>
      <c r="DO12" s="686"/>
      <c r="DP12" s="687"/>
      <c r="DQ12" s="694">
        <v>483782</v>
      </c>
      <c r="DR12" s="686"/>
      <c r="DS12" s="686"/>
      <c r="DT12" s="686"/>
      <c r="DU12" s="686"/>
      <c r="DV12" s="686"/>
      <c r="DW12" s="686"/>
      <c r="DX12" s="686"/>
      <c r="DY12" s="686"/>
      <c r="DZ12" s="686"/>
      <c r="EA12" s="686"/>
      <c r="EB12" s="686"/>
      <c r="EC12" s="695"/>
    </row>
    <row r="13" spans="2:143" ht="11.25" customHeight="1" x14ac:dyDescent="0.2">
      <c r="B13" s="682" t="s">
        <v>251</v>
      </c>
      <c r="C13" s="683"/>
      <c r="D13" s="683"/>
      <c r="E13" s="683"/>
      <c r="F13" s="683"/>
      <c r="G13" s="683"/>
      <c r="H13" s="683"/>
      <c r="I13" s="683"/>
      <c r="J13" s="683"/>
      <c r="K13" s="683"/>
      <c r="L13" s="683"/>
      <c r="M13" s="683"/>
      <c r="N13" s="683"/>
      <c r="O13" s="683"/>
      <c r="P13" s="683"/>
      <c r="Q13" s="684"/>
      <c r="R13" s="685" t="s">
        <v>225</v>
      </c>
      <c r="S13" s="686"/>
      <c r="T13" s="686"/>
      <c r="U13" s="686"/>
      <c r="V13" s="686"/>
      <c r="W13" s="686"/>
      <c r="X13" s="686"/>
      <c r="Y13" s="687"/>
      <c r="Z13" s="688" t="s">
        <v>232</v>
      </c>
      <c r="AA13" s="688"/>
      <c r="AB13" s="688"/>
      <c r="AC13" s="688"/>
      <c r="AD13" s="689" t="s">
        <v>178</v>
      </c>
      <c r="AE13" s="689"/>
      <c r="AF13" s="689"/>
      <c r="AG13" s="689"/>
      <c r="AH13" s="689"/>
      <c r="AI13" s="689"/>
      <c r="AJ13" s="689"/>
      <c r="AK13" s="689"/>
      <c r="AL13" s="690" t="s">
        <v>178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1735806</v>
      </c>
      <c r="BH13" s="686"/>
      <c r="BI13" s="686"/>
      <c r="BJ13" s="686"/>
      <c r="BK13" s="686"/>
      <c r="BL13" s="686"/>
      <c r="BM13" s="686"/>
      <c r="BN13" s="687"/>
      <c r="BO13" s="688">
        <v>47.4</v>
      </c>
      <c r="BP13" s="688"/>
      <c r="BQ13" s="688"/>
      <c r="BR13" s="688"/>
      <c r="BS13" s="694" t="s">
        <v>178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686789</v>
      </c>
      <c r="CS13" s="686"/>
      <c r="CT13" s="686"/>
      <c r="CU13" s="686"/>
      <c r="CV13" s="686"/>
      <c r="CW13" s="686"/>
      <c r="CX13" s="686"/>
      <c r="CY13" s="687"/>
      <c r="CZ13" s="688">
        <v>5.3</v>
      </c>
      <c r="DA13" s="688"/>
      <c r="DB13" s="688"/>
      <c r="DC13" s="688"/>
      <c r="DD13" s="694">
        <v>202468</v>
      </c>
      <c r="DE13" s="686"/>
      <c r="DF13" s="686"/>
      <c r="DG13" s="686"/>
      <c r="DH13" s="686"/>
      <c r="DI13" s="686"/>
      <c r="DJ13" s="686"/>
      <c r="DK13" s="686"/>
      <c r="DL13" s="686"/>
      <c r="DM13" s="686"/>
      <c r="DN13" s="686"/>
      <c r="DO13" s="686"/>
      <c r="DP13" s="687"/>
      <c r="DQ13" s="694">
        <v>537178</v>
      </c>
      <c r="DR13" s="686"/>
      <c r="DS13" s="686"/>
      <c r="DT13" s="686"/>
      <c r="DU13" s="686"/>
      <c r="DV13" s="686"/>
      <c r="DW13" s="686"/>
      <c r="DX13" s="686"/>
      <c r="DY13" s="686"/>
      <c r="DZ13" s="686"/>
      <c r="EA13" s="686"/>
      <c r="EB13" s="686"/>
      <c r="EC13" s="695"/>
    </row>
    <row r="14" spans="2:143" ht="11.25" customHeight="1" x14ac:dyDescent="0.2">
      <c r="B14" s="682" t="s">
        <v>254</v>
      </c>
      <c r="C14" s="683"/>
      <c r="D14" s="683"/>
      <c r="E14" s="683"/>
      <c r="F14" s="683"/>
      <c r="G14" s="683"/>
      <c r="H14" s="683"/>
      <c r="I14" s="683"/>
      <c r="J14" s="683"/>
      <c r="K14" s="683"/>
      <c r="L14" s="683"/>
      <c r="M14" s="683"/>
      <c r="N14" s="683"/>
      <c r="O14" s="683"/>
      <c r="P14" s="683"/>
      <c r="Q14" s="684"/>
      <c r="R14" s="685">
        <v>18</v>
      </c>
      <c r="S14" s="686"/>
      <c r="T14" s="686"/>
      <c r="U14" s="686"/>
      <c r="V14" s="686"/>
      <c r="W14" s="686"/>
      <c r="X14" s="686"/>
      <c r="Y14" s="687"/>
      <c r="Z14" s="688">
        <v>0</v>
      </c>
      <c r="AA14" s="688"/>
      <c r="AB14" s="688"/>
      <c r="AC14" s="688"/>
      <c r="AD14" s="689">
        <v>18</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57039</v>
      </c>
      <c r="BH14" s="686"/>
      <c r="BI14" s="686"/>
      <c r="BJ14" s="686"/>
      <c r="BK14" s="686"/>
      <c r="BL14" s="686"/>
      <c r="BM14" s="686"/>
      <c r="BN14" s="687"/>
      <c r="BO14" s="688">
        <v>1.6</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720507</v>
      </c>
      <c r="CS14" s="686"/>
      <c r="CT14" s="686"/>
      <c r="CU14" s="686"/>
      <c r="CV14" s="686"/>
      <c r="CW14" s="686"/>
      <c r="CX14" s="686"/>
      <c r="CY14" s="687"/>
      <c r="CZ14" s="688">
        <v>5.5</v>
      </c>
      <c r="DA14" s="688"/>
      <c r="DB14" s="688"/>
      <c r="DC14" s="688"/>
      <c r="DD14" s="694">
        <v>93254</v>
      </c>
      <c r="DE14" s="686"/>
      <c r="DF14" s="686"/>
      <c r="DG14" s="686"/>
      <c r="DH14" s="686"/>
      <c r="DI14" s="686"/>
      <c r="DJ14" s="686"/>
      <c r="DK14" s="686"/>
      <c r="DL14" s="686"/>
      <c r="DM14" s="686"/>
      <c r="DN14" s="686"/>
      <c r="DO14" s="686"/>
      <c r="DP14" s="687"/>
      <c r="DQ14" s="694">
        <v>463725</v>
      </c>
      <c r="DR14" s="686"/>
      <c r="DS14" s="686"/>
      <c r="DT14" s="686"/>
      <c r="DU14" s="686"/>
      <c r="DV14" s="686"/>
      <c r="DW14" s="686"/>
      <c r="DX14" s="686"/>
      <c r="DY14" s="686"/>
      <c r="DZ14" s="686"/>
      <c r="EA14" s="686"/>
      <c r="EB14" s="686"/>
      <c r="EC14" s="695"/>
    </row>
    <row r="15" spans="2:143" ht="11.25" customHeight="1" x14ac:dyDescent="0.2">
      <c r="B15" s="682" t="s">
        <v>257</v>
      </c>
      <c r="C15" s="683"/>
      <c r="D15" s="683"/>
      <c r="E15" s="683"/>
      <c r="F15" s="683"/>
      <c r="G15" s="683"/>
      <c r="H15" s="683"/>
      <c r="I15" s="683"/>
      <c r="J15" s="683"/>
      <c r="K15" s="683"/>
      <c r="L15" s="683"/>
      <c r="M15" s="683"/>
      <c r="N15" s="683"/>
      <c r="O15" s="683"/>
      <c r="P15" s="683"/>
      <c r="Q15" s="684"/>
      <c r="R15" s="685" t="s">
        <v>178</v>
      </c>
      <c r="S15" s="686"/>
      <c r="T15" s="686"/>
      <c r="U15" s="686"/>
      <c r="V15" s="686"/>
      <c r="W15" s="686"/>
      <c r="X15" s="686"/>
      <c r="Y15" s="687"/>
      <c r="Z15" s="688" t="s">
        <v>178</v>
      </c>
      <c r="AA15" s="688"/>
      <c r="AB15" s="688"/>
      <c r="AC15" s="688"/>
      <c r="AD15" s="689" t="s">
        <v>232</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206681</v>
      </c>
      <c r="BH15" s="686"/>
      <c r="BI15" s="686"/>
      <c r="BJ15" s="686"/>
      <c r="BK15" s="686"/>
      <c r="BL15" s="686"/>
      <c r="BM15" s="686"/>
      <c r="BN15" s="687"/>
      <c r="BO15" s="688">
        <v>5.6</v>
      </c>
      <c r="BP15" s="688"/>
      <c r="BQ15" s="688"/>
      <c r="BR15" s="688"/>
      <c r="BS15" s="694" t="s">
        <v>178</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775573</v>
      </c>
      <c r="CS15" s="686"/>
      <c r="CT15" s="686"/>
      <c r="CU15" s="686"/>
      <c r="CV15" s="686"/>
      <c r="CW15" s="686"/>
      <c r="CX15" s="686"/>
      <c r="CY15" s="687"/>
      <c r="CZ15" s="688">
        <v>6</v>
      </c>
      <c r="DA15" s="688"/>
      <c r="DB15" s="688"/>
      <c r="DC15" s="688"/>
      <c r="DD15" s="694">
        <v>131560</v>
      </c>
      <c r="DE15" s="686"/>
      <c r="DF15" s="686"/>
      <c r="DG15" s="686"/>
      <c r="DH15" s="686"/>
      <c r="DI15" s="686"/>
      <c r="DJ15" s="686"/>
      <c r="DK15" s="686"/>
      <c r="DL15" s="686"/>
      <c r="DM15" s="686"/>
      <c r="DN15" s="686"/>
      <c r="DO15" s="686"/>
      <c r="DP15" s="687"/>
      <c r="DQ15" s="694">
        <v>641888</v>
      </c>
      <c r="DR15" s="686"/>
      <c r="DS15" s="686"/>
      <c r="DT15" s="686"/>
      <c r="DU15" s="686"/>
      <c r="DV15" s="686"/>
      <c r="DW15" s="686"/>
      <c r="DX15" s="686"/>
      <c r="DY15" s="686"/>
      <c r="DZ15" s="686"/>
      <c r="EA15" s="686"/>
      <c r="EB15" s="686"/>
      <c r="EC15" s="695"/>
    </row>
    <row r="16" spans="2:143" ht="11.25" customHeight="1" x14ac:dyDescent="0.2">
      <c r="B16" s="682" t="s">
        <v>260</v>
      </c>
      <c r="C16" s="683"/>
      <c r="D16" s="683"/>
      <c r="E16" s="683"/>
      <c r="F16" s="683"/>
      <c r="G16" s="683"/>
      <c r="H16" s="683"/>
      <c r="I16" s="683"/>
      <c r="J16" s="683"/>
      <c r="K16" s="683"/>
      <c r="L16" s="683"/>
      <c r="M16" s="683"/>
      <c r="N16" s="683"/>
      <c r="O16" s="683"/>
      <c r="P16" s="683"/>
      <c r="Q16" s="684"/>
      <c r="R16" s="685">
        <v>11080</v>
      </c>
      <c r="S16" s="686"/>
      <c r="T16" s="686"/>
      <c r="U16" s="686"/>
      <c r="V16" s="686"/>
      <c r="W16" s="686"/>
      <c r="X16" s="686"/>
      <c r="Y16" s="687"/>
      <c r="Z16" s="688">
        <v>0.1</v>
      </c>
      <c r="AA16" s="688"/>
      <c r="AB16" s="688"/>
      <c r="AC16" s="688"/>
      <c r="AD16" s="689">
        <v>11080</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178</v>
      </c>
      <c r="BH16" s="686"/>
      <c r="BI16" s="686"/>
      <c r="BJ16" s="686"/>
      <c r="BK16" s="686"/>
      <c r="BL16" s="686"/>
      <c r="BM16" s="686"/>
      <c r="BN16" s="687"/>
      <c r="BO16" s="688" t="s">
        <v>262</v>
      </c>
      <c r="BP16" s="688"/>
      <c r="BQ16" s="688"/>
      <c r="BR16" s="688"/>
      <c r="BS16" s="694" t="s">
        <v>178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110548</v>
      </c>
      <c r="CS16" s="686"/>
      <c r="CT16" s="686"/>
      <c r="CU16" s="686"/>
      <c r="CV16" s="686"/>
      <c r="CW16" s="686"/>
      <c r="CX16" s="686"/>
      <c r="CY16" s="687"/>
      <c r="CZ16" s="688">
        <v>0.9</v>
      </c>
      <c r="DA16" s="688"/>
      <c r="DB16" s="688"/>
      <c r="DC16" s="688"/>
      <c r="DD16" s="694" t="s">
        <v>178</v>
      </c>
      <c r="DE16" s="686"/>
      <c r="DF16" s="686"/>
      <c r="DG16" s="686"/>
      <c r="DH16" s="686"/>
      <c r="DI16" s="686"/>
      <c r="DJ16" s="686"/>
      <c r="DK16" s="686"/>
      <c r="DL16" s="686"/>
      <c r="DM16" s="686"/>
      <c r="DN16" s="686"/>
      <c r="DO16" s="686"/>
      <c r="DP16" s="687"/>
      <c r="DQ16" s="694">
        <v>7354</v>
      </c>
      <c r="DR16" s="686"/>
      <c r="DS16" s="686"/>
      <c r="DT16" s="686"/>
      <c r="DU16" s="686"/>
      <c r="DV16" s="686"/>
      <c r="DW16" s="686"/>
      <c r="DX16" s="686"/>
      <c r="DY16" s="686"/>
      <c r="DZ16" s="686"/>
      <c r="EA16" s="686"/>
      <c r="EB16" s="686"/>
      <c r="EC16" s="695"/>
    </row>
    <row r="17" spans="2:133" ht="11.25" customHeight="1" x14ac:dyDescent="0.2">
      <c r="B17" s="682" t="s">
        <v>264</v>
      </c>
      <c r="C17" s="683"/>
      <c r="D17" s="683"/>
      <c r="E17" s="683"/>
      <c r="F17" s="683"/>
      <c r="G17" s="683"/>
      <c r="H17" s="683"/>
      <c r="I17" s="683"/>
      <c r="J17" s="683"/>
      <c r="K17" s="683"/>
      <c r="L17" s="683"/>
      <c r="M17" s="683"/>
      <c r="N17" s="683"/>
      <c r="O17" s="683"/>
      <c r="P17" s="683"/>
      <c r="Q17" s="684"/>
      <c r="R17" s="685">
        <v>7623</v>
      </c>
      <c r="S17" s="686"/>
      <c r="T17" s="686"/>
      <c r="U17" s="686"/>
      <c r="V17" s="686"/>
      <c r="W17" s="686"/>
      <c r="X17" s="686"/>
      <c r="Y17" s="687"/>
      <c r="Z17" s="688">
        <v>0.1</v>
      </c>
      <c r="AA17" s="688"/>
      <c r="AB17" s="688"/>
      <c r="AC17" s="688"/>
      <c r="AD17" s="689">
        <v>7623</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262</v>
      </c>
      <c r="BH17" s="686"/>
      <c r="BI17" s="686"/>
      <c r="BJ17" s="686"/>
      <c r="BK17" s="686"/>
      <c r="BL17" s="686"/>
      <c r="BM17" s="686"/>
      <c r="BN17" s="687"/>
      <c r="BO17" s="688" t="s">
        <v>232</v>
      </c>
      <c r="BP17" s="688"/>
      <c r="BQ17" s="688"/>
      <c r="BR17" s="688"/>
      <c r="BS17" s="694" t="s">
        <v>262</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688623</v>
      </c>
      <c r="CS17" s="686"/>
      <c r="CT17" s="686"/>
      <c r="CU17" s="686"/>
      <c r="CV17" s="686"/>
      <c r="CW17" s="686"/>
      <c r="CX17" s="686"/>
      <c r="CY17" s="687"/>
      <c r="CZ17" s="688">
        <v>5.3</v>
      </c>
      <c r="DA17" s="688"/>
      <c r="DB17" s="688"/>
      <c r="DC17" s="688"/>
      <c r="DD17" s="694" t="s">
        <v>178</v>
      </c>
      <c r="DE17" s="686"/>
      <c r="DF17" s="686"/>
      <c r="DG17" s="686"/>
      <c r="DH17" s="686"/>
      <c r="DI17" s="686"/>
      <c r="DJ17" s="686"/>
      <c r="DK17" s="686"/>
      <c r="DL17" s="686"/>
      <c r="DM17" s="686"/>
      <c r="DN17" s="686"/>
      <c r="DO17" s="686"/>
      <c r="DP17" s="687"/>
      <c r="DQ17" s="694">
        <v>688619</v>
      </c>
      <c r="DR17" s="686"/>
      <c r="DS17" s="686"/>
      <c r="DT17" s="686"/>
      <c r="DU17" s="686"/>
      <c r="DV17" s="686"/>
      <c r="DW17" s="686"/>
      <c r="DX17" s="686"/>
      <c r="DY17" s="686"/>
      <c r="DZ17" s="686"/>
      <c r="EA17" s="686"/>
      <c r="EB17" s="686"/>
      <c r="EC17" s="695"/>
    </row>
    <row r="18" spans="2:133" ht="11.25" customHeight="1" x14ac:dyDescent="0.2">
      <c r="B18" s="682" t="s">
        <v>267</v>
      </c>
      <c r="C18" s="683"/>
      <c r="D18" s="683"/>
      <c r="E18" s="683"/>
      <c r="F18" s="683"/>
      <c r="G18" s="683"/>
      <c r="H18" s="683"/>
      <c r="I18" s="683"/>
      <c r="J18" s="683"/>
      <c r="K18" s="683"/>
      <c r="L18" s="683"/>
      <c r="M18" s="683"/>
      <c r="N18" s="683"/>
      <c r="O18" s="683"/>
      <c r="P18" s="683"/>
      <c r="Q18" s="684"/>
      <c r="R18" s="685">
        <v>16534</v>
      </c>
      <c r="S18" s="686"/>
      <c r="T18" s="686"/>
      <c r="U18" s="686"/>
      <c r="V18" s="686"/>
      <c r="W18" s="686"/>
      <c r="X18" s="686"/>
      <c r="Y18" s="687"/>
      <c r="Z18" s="688">
        <v>0.1</v>
      </c>
      <c r="AA18" s="688"/>
      <c r="AB18" s="688"/>
      <c r="AC18" s="688"/>
      <c r="AD18" s="689">
        <v>16534</v>
      </c>
      <c r="AE18" s="689"/>
      <c r="AF18" s="689"/>
      <c r="AG18" s="689"/>
      <c r="AH18" s="689"/>
      <c r="AI18" s="689"/>
      <c r="AJ18" s="689"/>
      <c r="AK18" s="689"/>
      <c r="AL18" s="690">
        <v>0.3</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178</v>
      </c>
      <c r="BP18" s="688"/>
      <c r="BQ18" s="688"/>
      <c r="BR18" s="688"/>
      <c r="BS18" s="694" t="s">
        <v>178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232</v>
      </c>
      <c r="DA18" s="688"/>
      <c r="DB18" s="688"/>
      <c r="DC18" s="688"/>
      <c r="DD18" s="694" t="s">
        <v>232</v>
      </c>
      <c r="DE18" s="686"/>
      <c r="DF18" s="686"/>
      <c r="DG18" s="686"/>
      <c r="DH18" s="686"/>
      <c r="DI18" s="686"/>
      <c r="DJ18" s="686"/>
      <c r="DK18" s="686"/>
      <c r="DL18" s="686"/>
      <c r="DM18" s="686"/>
      <c r="DN18" s="686"/>
      <c r="DO18" s="686"/>
      <c r="DP18" s="687"/>
      <c r="DQ18" s="694" t="s">
        <v>178</v>
      </c>
      <c r="DR18" s="686"/>
      <c r="DS18" s="686"/>
      <c r="DT18" s="686"/>
      <c r="DU18" s="686"/>
      <c r="DV18" s="686"/>
      <c r="DW18" s="686"/>
      <c r="DX18" s="686"/>
      <c r="DY18" s="686"/>
      <c r="DZ18" s="686"/>
      <c r="EA18" s="686"/>
      <c r="EB18" s="686"/>
      <c r="EC18" s="695"/>
    </row>
    <row r="19" spans="2:133" ht="11.25" customHeight="1" x14ac:dyDescent="0.2">
      <c r="B19" s="682" t="s">
        <v>270</v>
      </c>
      <c r="C19" s="683"/>
      <c r="D19" s="683"/>
      <c r="E19" s="683"/>
      <c r="F19" s="683"/>
      <c r="G19" s="683"/>
      <c r="H19" s="683"/>
      <c r="I19" s="683"/>
      <c r="J19" s="683"/>
      <c r="K19" s="683"/>
      <c r="L19" s="683"/>
      <c r="M19" s="683"/>
      <c r="N19" s="683"/>
      <c r="O19" s="683"/>
      <c r="P19" s="683"/>
      <c r="Q19" s="684"/>
      <c r="R19" s="685">
        <v>9623</v>
      </c>
      <c r="S19" s="686"/>
      <c r="T19" s="686"/>
      <c r="U19" s="686"/>
      <c r="V19" s="686"/>
      <c r="W19" s="686"/>
      <c r="X19" s="686"/>
      <c r="Y19" s="687"/>
      <c r="Z19" s="688">
        <v>0.1</v>
      </c>
      <c r="AA19" s="688"/>
      <c r="AB19" s="688"/>
      <c r="AC19" s="688"/>
      <c r="AD19" s="689">
        <v>9623</v>
      </c>
      <c r="AE19" s="689"/>
      <c r="AF19" s="689"/>
      <c r="AG19" s="689"/>
      <c r="AH19" s="689"/>
      <c r="AI19" s="689"/>
      <c r="AJ19" s="689"/>
      <c r="AK19" s="689"/>
      <c r="AL19" s="690">
        <v>0.2</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362008</v>
      </c>
      <c r="BH19" s="686"/>
      <c r="BI19" s="686"/>
      <c r="BJ19" s="686"/>
      <c r="BK19" s="686"/>
      <c r="BL19" s="686"/>
      <c r="BM19" s="686"/>
      <c r="BN19" s="687"/>
      <c r="BO19" s="688">
        <v>9.9</v>
      </c>
      <c r="BP19" s="688"/>
      <c r="BQ19" s="688"/>
      <c r="BR19" s="688"/>
      <c r="BS19" s="694" t="s">
        <v>262</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178</v>
      </c>
      <c r="CS19" s="686"/>
      <c r="CT19" s="686"/>
      <c r="CU19" s="686"/>
      <c r="CV19" s="686"/>
      <c r="CW19" s="686"/>
      <c r="CX19" s="686"/>
      <c r="CY19" s="687"/>
      <c r="CZ19" s="688" t="s">
        <v>232</v>
      </c>
      <c r="DA19" s="688"/>
      <c r="DB19" s="688"/>
      <c r="DC19" s="688"/>
      <c r="DD19" s="694" t="s">
        <v>225</v>
      </c>
      <c r="DE19" s="686"/>
      <c r="DF19" s="686"/>
      <c r="DG19" s="686"/>
      <c r="DH19" s="686"/>
      <c r="DI19" s="686"/>
      <c r="DJ19" s="686"/>
      <c r="DK19" s="686"/>
      <c r="DL19" s="686"/>
      <c r="DM19" s="686"/>
      <c r="DN19" s="686"/>
      <c r="DO19" s="686"/>
      <c r="DP19" s="687"/>
      <c r="DQ19" s="694" t="s">
        <v>225</v>
      </c>
      <c r="DR19" s="686"/>
      <c r="DS19" s="686"/>
      <c r="DT19" s="686"/>
      <c r="DU19" s="686"/>
      <c r="DV19" s="686"/>
      <c r="DW19" s="686"/>
      <c r="DX19" s="686"/>
      <c r="DY19" s="686"/>
      <c r="DZ19" s="686"/>
      <c r="EA19" s="686"/>
      <c r="EB19" s="686"/>
      <c r="EC19" s="695"/>
    </row>
    <row r="20" spans="2:133" ht="11.25" customHeight="1" x14ac:dyDescent="0.2">
      <c r="B20" s="682" t="s">
        <v>273</v>
      </c>
      <c r="C20" s="683"/>
      <c r="D20" s="683"/>
      <c r="E20" s="683"/>
      <c r="F20" s="683"/>
      <c r="G20" s="683"/>
      <c r="H20" s="683"/>
      <c r="I20" s="683"/>
      <c r="J20" s="683"/>
      <c r="K20" s="683"/>
      <c r="L20" s="683"/>
      <c r="M20" s="683"/>
      <c r="N20" s="683"/>
      <c r="O20" s="683"/>
      <c r="P20" s="683"/>
      <c r="Q20" s="684"/>
      <c r="R20" s="685">
        <v>5304</v>
      </c>
      <c r="S20" s="686"/>
      <c r="T20" s="686"/>
      <c r="U20" s="686"/>
      <c r="V20" s="686"/>
      <c r="W20" s="686"/>
      <c r="X20" s="686"/>
      <c r="Y20" s="687"/>
      <c r="Z20" s="688">
        <v>0</v>
      </c>
      <c r="AA20" s="688"/>
      <c r="AB20" s="688"/>
      <c r="AC20" s="688"/>
      <c r="AD20" s="689">
        <v>5304</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362008</v>
      </c>
      <c r="BH20" s="686"/>
      <c r="BI20" s="686"/>
      <c r="BJ20" s="686"/>
      <c r="BK20" s="686"/>
      <c r="BL20" s="686"/>
      <c r="BM20" s="686"/>
      <c r="BN20" s="687"/>
      <c r="BO20" s="688">
        <v>9.9</v>
      </c>
      <c r="BP20" s="688"/>
      <c r="BQ20" s="688"/>
      <c r="BR20" s="688"/>
      <c r="BS20" s="694" t="s">
        <v>178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12990603</v>
      </c>
      <c r="CS20" s="686"/>
      <c r="CT20" s="686"/>
      <c r="CU20" s="686"/>
      <c r="CV20" s="686"/>
      <c r="CW20" s="686"/>
      <c r="CX20" s="686"/>
      <c r="CY20" s="687"/>
      <c r="CZ20" s="688">
        <v>100</v>
      </c>
      <c r="DA20" s="688"/>
      <c r="DB20" s="688"/>
      <c r="DC20" s="688"/>
      <c r="DD20" s="694">
        <v>1644772</v>
      </c>
      <c r="DE20" s="686"/>
      <c r="DF20" s="686"/>
      <c r="DG20" s="686"/>
      <c r="DH20" s="686"/>
      <c r="DI20" s="686"/>
      <c r="DJ20" s="686"/>
      <c r="DK20" s="686"/>
      <c r="DL20" s="686"/>
      <c r="DM20" s="686"/>
      <c r="DN20" s="686"/>
      <c r="DO20" s="686"/>
      <c r="DP20" s="687"/>
      <c r="DQ20" s="694">
        <v>6956550</v>
      </c>
      <c r="DR20" s="686"/>
      <c r="DS20" s="686"/>
      <c r="DT20" s="686"/>
      <c r="DU20" s="686"/>
      <c r="DV20" s="686"/>
      <c r="DW20" s="686"/>
      <c r="DX20" s="686"/>
      <c r="DY20" s="686"/>
      <c r="DZ20" s="686"/>
      <c r="EA20" s="686"/>
      <c r="EB20" s="686"/>
      <c r="EC20" s="695"/>
    </row>
    <row r="21" spans="2:133" ht="11.25" customHeight="1" x14ac:dyDescent="0.2">
      <c r="B21" s="682" t="s">
        <v>276</v>
      </c>
      <c r="C21" s="683"/>
      <c r="D21" s="683"/>
      <c r="E21" s="683"/>
      <c r="F21" s="683"/>
      <c r="G21" s="683"/>
      <c r="H21" s="683"/>
      <c r="I21" s="683"/>
      <c r="J21" s="683"/>
      <c r="K21" s="683"/>
      <c r="L21" s="683"/>
      <c r="M21" s="683"/>
      <c r="N21" s="683"/>
      <c r="O21" s="683"/>
      <c r="P21" s="683"/>
      <c r="Q21" s="684"/>
      <c r="R21" s="685">
        <v>1607</v>
      </c>
      <c r="S21" s="686"/>
      <c r="T21" s="686"/>
      <c r="U21" s="686"/>
      <c r="V21" s="686"/>
      <c r="W21" s="686"/>
      <c r="X21" s="686"/>
      <c r="Y21" s="687"/>
      <c r="Z21" s="688">
        <v>0</v>
      </c>
      <c r="AA21" s="688"/>
      <c r="AB21" s="688"/>
      <c r="AC21" s="688"/>
      <c r="AD21" s="689">
        <v>1607</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62310</v>
      </c>
      <c r="BH21" s="686"/>
      <c r="BI21" s="686"/>
      <c r="BJ21" s="686"/>
      <c r="BK21" s="686"/>
      <c r="BL21" s="686"/>
      <c r="BM21" s="686"/>
      <c r="BN21" s="687"/>
      <c r="BO21" s="688">
        <v>1.7</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278</v>
      </c>
      <c r="C22" s="683"/>
      <c r="D22" s="683"/>
      <c r="E22" s="683"/>
      <c r="F22" s="683"/>
      <c r="G22" s="683"/>
      <c r="H22" s="683"/>
      <c r="I22" s="683"/>
      <c r="J22" s="683"/>
      <c r="K22" s="683"/>
      <c r="L22" s="683"/>
      <c r="M22" s="683"/>
      <c r="N22" s="683"/>
      <c r="O22" s="683"/>
      <c r="P22" s="683"/>
      <c r="Q22" s="684"/>
      <c r="R22" s="685">
        <v>1568730</v>
      </c>
      <c r="S22" s="686"/>
      <c r="T22" s="686"/>
      <c r="U22" s="686"/>
      <c r="V22" s="686"/>
      <c r="W22" s="686"/>
      <c r="X22" s="686"/>
      <c r="Y22" s="687"/>
      <c r="Z22" s="688">
        <v>11.7</v>
      </c>
      <c r="AA22" s="688"/>
      <c r="AB22" s="688"/>
      <c r="AC22" s="688"/>
      <c r="AD22" s="689">
        <v>1379387</v>
      </c>
      <c r="AE22" s="689"/>
      <c r="AF22" s="689"/>
      <c r="AG22" s="689"/>
      <c r="AH22" s="689"/>
      <c r="AI22" s="689"/>
      <c r="AJ22" s="689"/>
      <c r="AK22" s="689"/>
      <c r="AL22" s="690">
        <v>25.3</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178</v>
      </c>
      <c r="BH22" s="686"/>
      <c r="BI22" s="686"/>
      <c r="BJ22" s="686"/>
      <c r="BK22" s="686"/>
      <c r="BL22" s="686"/>
      <c r="BM22" s="686"/>
      <c r="BN22" s="687"/>
      <c r="BO22" s="688" t="s">
        <v>232</v>
      </c>
      <c r="BP22" s="688"/>
      <c r="BQ22" s="688"/>
      <c r="BR22" s="688"/>
      <c r="BS22" s="694" t="s">
        <v>262</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281</v>
      </c>
      <c r="C23" s="683"/>
      <c r="D23" s="683"/>
      <c r="E23" s="683"/>
      <c r="F23" s="683"/>
      <c r="G23" s="683"/>
      <c r="H23" s="683"/>
      <c r="I23" s="683"/>
      <c r="J23" s="683"/>
      <c r="K23" s="683"/>
      <c r="L23" s="683"/>
      <c r="M23" s="683"/>
      <c r="N23" s="683"/>
      <c r="O23" s="683"/>
      <c r="P23" s="683"/>
      <c r="Q23" s="684"/>
      <c r="R23" s="685">
        <v>1379387</v>
      </c>
      <c r="S23" s="686"/>
      <c r="T23" s="686"/>
      <c r="U23" s="686"/>
      <c r="V23" s="686"/>
      <c r="W23" s="686"/>
      <c r="X23" s="686"/>
      <c r="Y23" s="687"/>
      <c r="Z23" s="688">
        <v>10.3</v>
      </c>
      <c r="AA23" s="688"/>
      <c r="AB23" s="688"/>
      <c r="AC23" s="688"/>
      <c r="AD23" s="689">
        <v>1379387</v>
      </c>
      <c r="AE23" s="689"/>
      <c r="AF23" s="689"/>
      <c r="AG23" s="689"/>
      <c r="AH23" s="689"/>
      <c r="AI23" s="689"/>
      <c r="AJ23" s="689"/>
      <c r="AK23" s="689"/>
      <c r="AL23" s="690">
        <v>25.3</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299698</v>
      </c>
      <c r="BH23" s="686"/>
      <c r="BI23" s="686"/>
      <c r="BJ23" s="686"/>
      <c r="BK23" s="686"/>
      <c r="BL23" s="686"/>
      <c r="BM23" s="686"/>
      <c r="BN23" s="687"/>
      <c r="BO23" s="688">
        <v>8.1999999999999993</v>
      </c>
      <c r="BP23" s="688"/>
      <c r="BQ23" s="688"/>
      <c r="BR23" s="688"/>
      <c r="BS23" s="694" t="s">
        <v>232</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2">
      <c r="B24" s="682" t="s">
        <v>288</v>
      </c>
      <c r="C24" s="683"/>
      <c r="D24" s="683"/>
      <c r="E24" s="683"/>
      <c r="F24" s="683"/>
      <c r="G24" s="683"/>
      <c r="H24" s="683"/>
      <c r="I24" s="683"/>
      <c r="J24" s="683"/>
      <c r="K24" s="683"/>
      <c r="L24" s="683"/>
      <c r="M24" s="683"/>
      <c r="N24" s="683"/>
      <c r="O24" s="683"/>
      <c r="P24" s="683"/>
      <c r="Q24" s="684"/>
      <c r="R24" s="685">
        <v>189343</v>
      </c>
      <c r="S24" s="686"/>
      <c r="T24" s="686"/>
      <c r="U24" s="686"/>
      <c r="V24" s="686"/>
      <c r="W24" s="686"/>
      <c r="X24" s="686"/>
      <c r="Y24" s="687"/>
      <c r="Z24" s="688">
        <v>1.4</v>
      </c>
      <c r="AA24" s="688"/>
      <c r="AB24" s="688"/>
      <c r="AC24" s="688"/>
      <c r="AD24" s="689" t="s">
        <v>225</v>
      </c>
      <c r="AE24" s="689"/>
      <c r="AF24" s="689"/>
      <c r="AG24" s="689"/>
      <c r="AH24" s="689"/>
      <c r="AI24" s="689"/>
      <c r="AJ24" s="689"/>
      <c r="AK24" s="689"/>
      <c r="AL24" s="690" t="s">
        <v>232</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178</v>
      </c>
      <c r="BH24" s="686"/>
      <c r="BI24" s="686"/>
      <c r="BJ24" s="686"/>
      <c r="BK24" s="686"/>
      <c r="BL24" s="686"/>
      <c r="BM24" s="686"/>
      <c r="BN24" s="687"/>
      <c r="BO24" s="688" t="s">
        <v>225</v>
      </c>
      <c r="BP24" s="688"/>
      <c r="BQ24" s="688"/>
      <c r="BR24" s="688"/>
      <c r="BS24" s="694" t="s">
        <v>232</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3884693</v>
      </c>
      <c r="CS24" s="675"/>
      <c r="CT24" s="675"/>
      <c r="CU24" s="675"/>
      <c r="CV24" s="675"/>
      <c r="CW24" s="675"/>
      <c r="CX24" s="675"/>
      <c r="CY24" s="676"/>
      <c r="CZ24" s="679">
        <v>29.9</v>
      </c>
      <c r="DA24" s="680"/>
      <c r="DB24" s="680"/>
      <c r="DC24" s="699"/>
      <c r="DD24" s="724">
        <v>2917246</v>
      </c>
      <c r="DE24" s="675"/>
      <c r="DF24" s="675"/>
      <c r="DG24" s="675"/>
      <c r="DH24" s="675"/>
      <c r="DI24" s="675"/>
      <c r="DJ24" s="675"/>
      <c r="DK24" s="676"/>
      <c r="DL24" s="724">
        <v>2857399</v>
      </c>
      <c r="DM24" s="675"/>
      <c r="DN24" s="675"/>
      <c r="DO24" s="675"/>
      <c r="DP24" s="675"/>
      <c r="DQ24" s="675"/>
      <c r="DR24" s="675"/>
      <c r="DS24" s="675"/>
      <c r="DT24" s="675"/>
      <c r="DU24" s="675"/>
      <c r="DV24" s="676"/>
      <c r="DW24" s="679">
        <v>49.1</v>
      </c>
      <c r="DX24" s="680"/>
      <c r="DY24" s="680"/>
      <c r="DZ24" s="680"/>
      <c r="EA24" s="680"/>
      <c r="EB24" s="680"/>
      <c r="EC24" s="681"/>
    </row>
    <row r="25" spans="2:133" ht="11.25" customHeight="1" x14ac:dyDescent="0.2">
      <c r="B25" s="682" t="s">
        <v>291</v>
      </c>
      <c r="C25" s="683"/>
      <c r="D25" s="683"/>
      <c r="E25" s="683"/>
      <c r="F25" s="683"/>
      <c r="G25" s="683"/>
      <c r="H25" s="683"/>
      <c r="I25" s="683"/>
      <c r="J25" s="683"/>
      <c r="K25" s="683"/>
      <c r="L25" s="683"/>
      <c r="M25" s="683"/>
      <c r="N25" s="683"/>
      <c r="O25" s="683"/>
      <c r="P25" s="683"/>
      <c r="Q25" s="684"/>
      <c r="R25" s="685" t="s">
        <v>178</v>
      </c>
      <c r="S25" s="686"/>
      <c r="T25" s="686"/>
      <c r="U25" s="686"/>
      <c r="V25" s="686"/>
      <c r="W25" s="686"/>
      <c r="X25" s="686"/>
      <c r="Y25" s="687"/>
      <c r="Z25" s="688" t="s">
        <v>262</v>
      </c>
      <c r="AA25" s="688"/>
      <c r="AB25" s="688"/>
      <c r="AC25" s="688"/>
      <c r="AD25" s="689" t="s">
        <v>178</v>
      </c>
      <c r="AE25" s="689"/>
      <c r="AF25" s="689"/>
      <c r="AG25" s="689"/>
      <c r="AH25" s="689"/>
      <c r="AI25" s="689"/>
      <c r="AJ25" s="689"/>
      <c r="AK25" s="689"/>
      <c r="AL25" s="690" t="s">
        <v>232</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225</v>
      </c>
      <c r="BH25" s="686"/>
      <c r="BI25" s="686"/>
      <c r="BJ25" s="686"/>
      <c r="BK25" s="686"/>
      <c r="BL25" s="686"/>
      <c r="BM25" s="686"/>
      <c r="BN25" s="687"/>
      <c r="BO25" s="688" t="s">
        <v>225</v>
      </c>
      <c r="BP25" s="688"/>
      <c r="BQ25" s="688"/>
      <c r="BR25" s="688"/>
      <c r="BS25" s="694" t="s">
        <v>262</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2211119</v>
      </c>
      <c r="CS25" s="721"/>
      <c r="CT25" s="721"/>
      <c r="CU25" s="721"/>
      <c r="CV25" s="721"/>
      <c r="CW25" s="721"/>
      <c r="CX25" s="721"/>
      <c r="CY25" s="722"/>
      <c r="CZ25" s="690">
        <v>17</v>
      </c>
      <c r="DA25" s="719"/>
      <c r="DB25" s="719"/>
      <c r="DC25" s="723"/>
      <c r="DD25" s="694">
        <v>1938117</v>
      </c>
      <c r="DE25" s="721"/>
      <c r="DF25" s="721"/>
      <c r="DG25" s="721"/>
      <c r="DH25" s="721"/>
      <c r="DI25" s="721"/>
      <c r="DJ25" s="721"/>
      <c r="DK25" s="722"/>
      <c r="DL25" s="694">
        <v>1878452</v>
      </c>
      <c r="DM25" s="721"/>
      <c r="DN25" s="721"/>
      <c r="DO25" s="721"/>
      <c r="DP25" s="721"/>
      <c r="DQ25" s="721"/>
      <c r="DR25" s="721"/>
      <c r="DS25" s="721"/>
      <c r="DT25" s="721"/>
      <c r="DU25" s="721"/>
      <c r="DV25" s="722"/>
      <c r="DW25" s="690">
        <v>32.299999999999997</v>
      </c>
      <c r="DX25" s="719"/>
      <c r="DY25" s="719"/>
      <c r="DZ25" s="719"/>
      <c r="EA25" s="719"/>
      <c r="EB25" s="719"/>
      <c r="EC25" s="720"/>
    </row>
    <row r="26" spans="2:133" ht="11.25" customHeight="1" x14ac:dyDescent="0.2">
      <c r="B26" s="682" t="s">
        <v>294</v>
      </c>
      <c r="C26" s="683"/>
      <c r="D26" s="683"/>
      <c r="E26" s="683"/>
      <c r="F26" s="683"/>
      <c r="G26" s="683"/>
      <c r="H26" s="683"/>
      <c r="I26" s="683"/>
      <c r="J26" s="683"/>
      <c r="K26" s="683"/>
      <c r="L26" s="683"/>
      <c r="M26" s="683"/>
      <c r="N26" s="683"/>
      <c r="O26" s="683"/>
      <c r="P26" s="683"/>
      <c r="Q26" s="684"/>
      <c r="R26" s="685">
        <v>5877291</v>
      </c>
      <c r="S26" s="686"/>
      <c r="T26" s="686"/>
      <c r="U26" s="686"/>
      <c r="V26" s="686"/>
      <c r="W26" s="686"/>
      <c r="X26" s="686"/>
      <c r="Y26" s="687"/>
      <c r="Z26" s="688">
        <v>43.8</v>
      </c>
      <c r="AA26" s="688"/>
      <c r="AB26" s="688"/>
      <c r="AC26" s="688"/>
      <c r="AD26" s="689">
        <v>5388250</v>
      </c>
      <c r="AE26" s="689"/>
      <c r="AF26" s="689"/>
      <c r="AG26" s="689"/>
      <c r="AH26" s="689"/>
      <c r="AI26" s="689"/>
      <c r="AJ26" s="689"/>
      <c r="AK26" s="689"/>
      <c r="AL26" s="690">
        <v>98.6</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225</v>
      </c>
      <c r="BP26" s="688"/>
      <c r="BQ26" s="688"/>
      <c r="BR26" s="688"/>
      <c r="BS26" s="694" t="s">
        <v>232</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1442571</v>
      </c>
      <c r="CS26" s="686"/>
      <c r="CT26" s="686"/>
      <c r="CU26" s="686"/>
      <c r="CV26" s="686"/>
      <c r="CW26" s="686"/>
      <c r="CX26" s="686"/>
      <c r="CY26" s="687"/>
      <c r="CZ26" s="690">
        <v>11.1</v>
      </c>
      <c r="DA26" s="719"/>
      <c r="DB26" s="719"/>
      <c r="DC26" s="723"/>
      <c r="DD26" s="694">
        <v>1223388</v>
      </c>
      <c r="DE26" s="686"/>
      <c r="DF26" s="686"/>
      <c r="DG26" s="686"/>
      <c r="DH26" s="686"/>
      <c r="DI26" s="686"/>
      <c r="DJ26" s="686"/>
      <c r="DK26" s="687"/>
      <c r="DL26" s="694" t="s">
        <v>232</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2">
      <c r="B27" s="682" t="s">
        <v>297</v>
      </c>
      <c r="C27" s="683"/>
      <c r="D27" s="683"/>
      <c r="E27" s="683"/>
      <c r="F27" s="683"/>
      <c r="G27" s="683"/>
      <c r="H27" s="683"/>
      <c r="I27" s="683"/>
      <c r="J27" s="683"/>
      <c r="K27" s="683"/>
      <c r="L27" s="683"/>
      <c r="M27" s="683"/>
      <c r="N27" s="683"/>
      <c r="O27" s="683"/>
      <c r="P27" s="683"/>
      <c r="Q27" s="684"/>
      <c r="R27" s="685">
        <v>3744</v>
      </c>
      <c r="S27" s="686"/>
      <c r="T27" s="686"/>
      <c r="U27" s="686"/>
      <c r="V27" s="686"/>
      <c r="W27" s="686"/>
      <c r="X27" s="686"/>
      <c r="Y27" s="687"/>
      <c r="Z27" s="688">
        <v>0</v>
      </c>
      <c r="AA27" s="688"/>
      <c r="AB27" s="688"/>
      <c r="AC27" s="688"/>
      <c r="AD27" s="689">
        <v>3744</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3663912</v>
      </c>
      <c r="BH27" s="686"/>
      <c r="BI27" s="686"/>
      <c r="BJ27" s="686"/>
      <c r="BK27" s="686"/>
      <c r="BL27" s="686"/>
      <c r="BM27" s="686"/>
      <c r="BN27" s="687"/>
      <c r="BO27" s="688">
        <v>100</v>
      </c>
      <c r="BP27" s="688"/>
      <c r="BQ27" s="688"/>
      <c r="BR27" s="688"/>
      <c r="BS27" s="694" t="s">
        <v>232</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984951</v>
      </c>
      <c r="CS27" s="721"/>
      <c r="CT27" s="721"/>
      <c r="CU27" s="721"/>
      <c r="CV27" s="721"/>
      <c r="CW27" s="721"/>
      <c r="CX27" s="721"/>
      <c r="CY27" s="722"/>
      <c r="CZ27" s="690">
        <v>7.6</v>
      </c>
      <c r="DA27" s="719"/>
      <c r="DB27" s="719"/>
      <c r="DC27" s="723"/>
      <c r="DD27" s="694">
        <v>290510</v>
      </c>
      <c r="DE27" s="721"/>
      <c r="DF27" s="721"/>
      <c r="DG27" s="721"/>
      <c r="DH27" s="721"/>
      <c r="DI27" s="721"/>
      <c r="DJ27" s="721"/>
      <c r="DK27" s="722"/>
      <c r="DL27" s="694">
        <v>290328</v>
      </c>
      <c r="DM27" s="721"/>
      <c r="DN27" s="721"/>
      <c r="DO27" s="721"/>
      <c r="DP27" s="721"/>
      <c r="DQ27" s="721"/>
      <c r="DR27" s="721"/>
      <c r="DS27" s="721"/>
      <c r="DT27" s="721"/>
      <c r="DU27" s="721"/>
      <c r="DV27" s="722"/>
      <c r="DW27" s="690">
        <v>5</v>
      </c>
      <c r="DX27" s="719"/>
      <c r="DY27" s="719"/>
      <c r="DZ27" s="719"/>
      <c r="EA27" s="719"/>
      <c r="EB27" s="719"/>
      <c r="EC27" s="720"/>
    </row>
    <row r="28" spans="2:133" ht="11.25" customHeight="1" x14ac:dyDescent="0.2">
      <c r="B28" s="682" t="s">
        <v>300</v>
      </c>
      <c r="C28" s="683"/>
      <c r="D28" s="683"/>
      <c r="E28" s="683"/>
      <c r="F28" s="683"/>
      <c r="G28" s="683"/>
      <c r="H28" s="683"/>
      <c r="I28" s="683"/>
      <c r="J28" s="683"/>
      <c r="K28" s="683"/>
      <c r="L28" s="683"/>
      <c r="M28" s="683"/>
      <c r="N28" s="683"/>
      <c r="O28" s="683"/>
      <c r="P28" s="683"/>
      <c r="Q28" s="684"/>
      <c r="R28" s="685">
        <v>230298</v>
      </c>
      <c r="S28" s="686"/>
      <c r="T28" s="686"/>
      <c r="U28" s="686"/>
      <c r="V28" s="686"/>
      <c r="W28" s="686"/>
      <c r="X28" s="686"/>
      <c r="Y28" s="687"/>
      <c r="Z28" s="688">
        <v>1.7</v>
      </c>
      <c r="AA28" s="688"/>
      <c r="AB28" s="688"/>
      <c r="AC28" s="688"/>
      <c r="AD28" s="689" t="s">
        <v>262</v>
      </c>
      <c r="AE28" s="689"/>
      <c r="AF28" s="689"/>
      <c r="AG28" s="689"/>
      <c r="AH28" s="689"/>
      <c r="AI28" s="689"/>
      <c r="AJ28" s="689"/>
      <c r="AK28" s="689"/>
      <c r="AL28" s="690" t="s">
        <v>178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688623</v>
      </c>
      <c r="CS28" s="686"/>
      <c r="CT28" s="686"/>
      <c r="CU28" s="686"/>
      <c r="CV28" s="686"/>
      <c r="CW28" s="686"/>
      <c r="CX28" s="686"/>
      <c r="CY28" s="687"/>
      <c r="CZ28" s="690">
        <v>5.3</v>
      </c>
      <c r="DA28" s="719"/>
      <c r="DB28" s="719"/>
      <c r="DC28" s="723"/>
      <c r="DD28" s="694">
        <v>688619</v>
      </c>
      <c r="DE28" s="686"/>
      <c r="DF28" s="686"/>
      <c r="DG28" s="686"/>
      <c r="DH28" s="686"/>
      <c r="DI28" s="686"/>
      <c r="DJ28" s="686"/>
      <c r="DK28" s="687"/>
      <c r="DL28" s="694">
        <v>688619</v>
      </c>
      <c r="DM28" s="686"/>
      <c r="DN28" s="686"/>
      <c r="DO28" s="686"/>
      <c r="DP28" s="686"/>
      <c r="DQ28" s="686"/>
      <c r="DR28" s="686"/>
      <c r="DS28" s="686"/>
      <c r="DT28" s="686"/>
      <c r="DU28" s="686"/>
      <c r="DV28" s="687"/>
      <c r="DW28" s="690">
        <v>11.8</v>
      </c>
      <c r="DX28" s="719"/>
      <c r="DY28" s="719"/>
      <c r="DZ28" s="719"/>
      <c r="EA28" s="719"/>
      <c r="EB28" s="719"/>
      <c r="EC28" s="720"/>
    </row>
    <row r="29" spans="2:133" ht="11.25" customHeight="1" x14ac:dyDescent="0.2">
      <c r="B29" s="682" t="s">
        <v>302</v>
      </c>
      <c r="C29" s="683"/>
      <c r="D29" s="683"/>
      <c r="E29" s="683"/>
      <c r="F29" s="683"/>
      <c r="G29" s="683"/>
      <c r="H29" s="683"/>
      <c r="I29" s="683"/>
      <c r="J29" s="683"/>
      <c r="K29" s="683"/>
      <c r="L29" s="683"/>
      <c r="M29" s="683"/>
      <c r="N29" s="683"/>
      <c r="O29" s="683"/>
      <c r="P29" s="683"/>
      <c r="Q29" s="684"/>
      <c r="R29" s="685">
        <v>115671</v>
      </c>
      <c r="S29" s="686"/>
      <c r="T29" s="686"/>
      <c r="U29" s="686"/>
      <c r="V29" s="686"/>
      <c r="W29" s="686"/>
      <c r="X29" s="686"/>
      <c r="Y29" s="687"/>
      <c r="Z29" s="688">
        <v>0.9</v>
      </c>
      <c r="AA29" s="688"/>
      <c r="AB29" s="688"/>
      <c r="AC29" s="688"/>
      <c r="AD29" s="689">
        <v>44832</v>
      </c>
      <c r="AE29" s="689"/>
      <c r="AF29" s="689"/>
      <c r="AG29" s="689"/>
      <c r="AH29" s="689"/>
      <c r="AI29" s="689"/>
      <c r="AJ29" s="689"/>
      <c r="AK29" s="689"/>
      <c r="AL29" s="690">
        <v>0.8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688272</v>
      </c>
      <c r="CS29" s="721"/>
      <c r="CT29" s="721"/>
      <c r="CU29" s="721"/>
      <c r="CV29" s="721"/>
      <c r="CW29" s="721"/>
      <c r="CX29" s="721"/>
      <c r="CY29" s="722"/>
      <c r="CZ29" s="690">
        <v>5.3</v>
      </c>
      <c r="DA29" s="719"/>
      <c r="DB29" s="719"/>
      <c r="DC29" s="723"/>
      <c r="DD29" s="694">
        <v>688268</v>
      </c>
      <c r="DE29" s="721"/>
      <c r="DF29" s="721"/>
      <c r="DG29" s="721"/>
      <c r="DH29" s="721"/>
      <c r="DI29" s="721"/>
      <c r="DJ29" s="721"/>
      <c r="DK29" s="722"/>
      <c r="DL29" s="694">
        <v>688268</v>
      </c>
      <c r="DM29" s="721"/>
      <c r="DN29" s="721"/>
      <c r="DO29" s="721"/>
      <c r="DP29" s="721"/>
      <c r="DQ29" s="721"/>
      <c r="DR29" s="721"/>
      <c r="DS29" s="721"/>
      <c r="DT29" s="721"/>
      <c r="DU29" s="721"/>
      <c r="DV29" s="722"/>
      <c r="DW29" s="690">
        <v>11.8</v>
      </c>
      <c r="DX29" s="719"/>
      <c r="DY29" s="719"/>
      <c r="DZ29" s="719"/>
      <c r="EA29" s="719"/>
      <c r="EB29" s="719"/>
      <c r="EC29" s="720"/>
    </row>
    <row r="30" spans="2:133" ht="11.25" customHeight="1" x14ac:dyDescent="0.2">
      <c r="B30" s="682" t="s">
        <v>305</v>
      </c>
      <c r="C30" s="683"/>
      <c r="D30" s="683"/>
      <c r="E30" s="683"/>
      <c r="F30" s="683"/>
      <c r="G30" s="683"/>
      <c r="H30" s="683"/>
      <c r="I30" s="683"/>
      <c r="J30" s="683"/>
      <c r="K30" s="683"/>
      <c r="L30" s="683"/>
      <c r="M30" s="683"/>
      <c r="N30" s="683"/>
      <c r="O30" s="683"/>
      <c r="P30" s="683"/>
      <c r="Q30" s="684"/>
      <c r="R30" s="685">
        <v>16256</v>
      </c>
      <c r="S30" s="686"/>
      <c r="T30" s="686"/>
      <c r="U30" s="686"/>
      <c r="V30" s="686"/>
      <c r="W30" s="686"/>
      <c r="X30" s="686"/>
      <c r="Y30" s="687"/>
      <c r="Z30" s="688">
        <v>0.1</v>
      </c>
      <c r="AA30" s="688"/>
      <c r="AB30" s="688"/>
      <c r="AC30" s="688"/>
      <c r="AD30" s="689" t="s">
        <v>232</v>
      </c>
      <c r="AE30" s="689"/>
      <c r="AF30" s="689"/>
      <c r="AG30" s="689"/>
      <c r="AH30" s="689"/>
      <c r="AI30" s="689"/>
      <c r="AJ30" s="689"/>
      <c r="AK30" s="689"/>
      <c r="AL30" s="690" t="s">
        <v>178</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641657</v>
      </c>
      <c r="CS30" s="686"/>
      <c r="CT30" s="686"/>
      <c r="CU30" s="686"/>
      <c r="CV30" s="686"/>
      <c r="CW30" s="686"/>
      <c r="CX30" s="686"/>
      <c r="CY30" s="687"/>
      <c r="CZ30" s="690">
        <v>4.9000000000000004</v>
      </c>
      <c r="DA30" s="719"/>
      <c r="DB30" s="719"/>
      <c r="DC30" s="723"/>
      <c r="DD30" s="694">
        <v>641657</v>
      </c>
      <c r="DE30" s="686"/>
      <c r="DF30" s="686"/>
      <c r="DG30" s="686"/>
      <c r="DH30" s="686"/>
      <c r="DI30" s="686"/>
      <c r="DJ30" s="686"/>
      <c r="DK30" s="687"/>
      <c r="DL30" s="694">
        <v>641657</v>
      </c>
      <c r="DM30" s="686"/>
      <c r="DN30" s="686"/>
      <c r="DO30" s="686"/>
      <c r="DP30" s="686"/>
      <c r="DQ30" s="686"/>
      <c r="DR30" s="686"/>
      <c r="DS30" s="686"/>
      <c r="DT30" s="686"/>
      <c r="DU30" s="686"/>
      <c r="DV30" s="687"/>
      <c r="DW30" s="690">
        <v>11</v>
      </c>
      <c r="DX30" s="719"/>
      <c r="DY30" s="719"/>
      <c r="DZ30" s="719"/>
      <c r="EA30" s="719"/>
      <c r="EB30" s="719"/>
      <c r="EC30" s="720"/>
    </row>
    <row r="31" spans="2:133" ht="11.25" customHeight="1" x14ac:dyDescent="0.2">
      <c r="B31" s="682" t="s">
        <v>309</v>
      </c>
      <c r="C31" s="683"/>
      <c r="D31" s="683"/>
      <c r="E31" s="683"/>
      <c r="F31" s="683"/>
      <c r="G31" s="683"/>
      <c r="H31" s="683"/>
      <c r="I31" s="683"/>
      <c r="J31" s="683"/>
      <c r="K31" s="683"/>
      <c r="L31" s="683"/>
      <c r="M31" s="683"/>
      <c r="N31" s="683"/>
      <c r="O31" s="683"/>
      <c r="P31" s="683"/>
      <c r="Q31" s="684"/>
      <c r="R31" s="685">
        <v>3966755</v>
      </c>
      <c r="S31" s="686"/>
      <c r="T31" s="686"/>
      <c r="U31" s="686"/>
      <c r="V31" s="686"/>
      <c r="W31" s="686"/>
      <c r="X31" s="686"/>
      <c r="Y31" s="687"/>
      <c r="Z31" s="688">
        <v>29.5</v>
      </c>
      <c r="AA31" s="688"/>
      <c r="AB31" s="688"/>
      <c r="AC31" s="688"/>
      <c r="AD31" s="689" t="s">
        <v>232</v>
      </c>
      <c r="AE31" s="689"/>
      <c r="AF31" s="689"/>
      <c r="AG31" s="689"/>
      <c r="AH31" s="689"/>
      <c r="AI31" s="689"/>
      <c r="AJ31" s="689"/>
      <c r="AK31" s="689"/>
      <c r="AL31" s="690" t="s">
        <v>232</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97.1</v>
      </c>
      <c r="BH31" s="740"/>
      <c r="BI31" s="740"/>
      <c r="BJ31" s="740"/>
      <c r="BK31" s="740"/>
      <c r="BL31" s="740"/>
      <c r="BM31" s="680">
        <v>91.7</v>
      </c>
      <c r="BN31" s="740"/>
      <c r="BO31" s="740"/>
      <c r="BP31" s="740"/>
      <c r="BQ31" s="741"/>
      <c r="BR31" s="753">
        <v>98</v>
      </c>
      <c r="BS31" s="740"/>
      <c r="BT31" s="740"/>
      <c r="BU31" s="740"/>
      <c r="BV31" s="740"/>
      <c r="BW31" s="740"/>
      <c r="BX31" s="680">
        <v>92.8</v>
      </c>
      <c r="BY31" s="740"/>
      <c r="BZ31" s="740"/>
      <c r="CA31" s="740"/>
      <c r="CB31" s="741"/>
      <c r="CD31" s="727"/>
      <c r="CE31" s="728"/>
      <c r="CF31" s="700" t="s">
        <v>312</v>
      </c>
      <c r="CG31" s="701"/>
      <c r="CH31" s="701"/>
      <c r="CI31" s="701"/>
      <c r="CJ31" s="701"/>
      <c r="CK31" s="701"/>
      <c r="CL31" s="701"/>
      <c r="CM31" s="701"/>
      <c r="CN31" s="701"/>
      <c r="CO31" s="701"/>
      <c r="CP31" s="701"/>
      <c r="CQ31" s="702"/>
      <c r="CR31" s="685">
        <v>46615</v>
      </c>
      <c r="CS31" s="721"/>
      <c r="CT31" s="721"/>
      <c r="CU31" s="721"/>
      <c r="CV31" s="721"/>
      <c r="CW31" s="721"/>
      <c r="CX31" s="721"/>
      <c r="CY31" s="722"/>
      <c r="CZ31" s="690">
        <v>0.4</v>
      </c>
      <c r="DA31" s="719"/>
      <c r="DB31" s="719"/>
      <c r="DC31" s="723"/>
      <c r="DD31" s="694">
        <v>46611</v>
      </c>
      <c r="DE31" s="721"/>
      <c r="DF31" s="721"/>
      <c r="DG31" s="721"/>
      <c r="DH31" s="721"/>
      <c r="DI31" s="721"/>
      <c r="DJ31" s="721"/>
      <c r="DK31" s="722"/>
      <c r="DL31" s="694">
        <v>46611</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2">
      <c r="B32" s="731" t="s">
        <v>313</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262</v>
      </c>
      <c r="AA32" s="688"/>
      <c r="AB32" s="688"/>
      <c r="AC32" s="688"/>
      <c r="AD32" s="689" t="s">
        <v>178</v>
      </c>
      <c r="AE32" s="689"/>
      <c r="AF32" s="689"/>
      <c r="AG32" s="689"/>
      <c r="AH32" s="689"/>
      <c r="AI32" s="689"/>
      <c r="AJ32" s="689"/>
      <c r="AK32" s="689"/>
      <c r="AL32" s="690" t="s">
        <v>232</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98.3</v>
      </c>
      <c r="BH32" s="721"/>
      <c r="BI32" s="721"/>
      <c r="BJ32" s="721"/>
      <c r="BK32" s="721"/>
      <c r="BL32" s="721"/>
      <c r="BM32" s="691">
        <v>94.1</v>
      </c>
      <c r="BN32" s="751"/>
      <c r="BO32" s="751"/>
      <c r="BP32" s="751"/>
      <c r="BQ32" s="752"/>
      <c r="BR32" s="754">
        <v>96.9</v>
      </c>
      <c r="BS32" s="721"/>
      <c r="BT32" s="721"/>
      <c r="BU32" s="721"/>
      <c r="BV32" s="721"/>
      <c r="BW32" s="721"/>
      <c r="BX32" s="691">
        <v>93.6</v>
      </c>
      <c r="BY32" s="751"/>
      <c r="BZ32" s="751"/>
      <c r="CA32" s="751"/>
      <c r="CB32" s="752"/>
      <c r="CD32" s="729"/>
      <c r="CE32" s="730"/>
      <c r="CF32" s="700" t="s">
        <v>316</v>
      </c>
      <c r="CG32" s="701"/>
      <c r="CH32" s="701"/>
      <c r="CI32" s="701"/>
      <c r="CJ32" s="701"/>
      <c r="CK32" s="701"/>
      <c r="CL32" s="701"/>
      <c r="CM32" s="701"/>
      <c r="CN32" s="701"/>
      <c r="CO32" s="701"/>
      <c r="CP32" s="701"/>
      <c r="CQ32" s="702"/>
      <c r="CR32" s="685">
        <v>351</v>
      </c>
      <c r="CS32" s="686"/>
      <c r="CT32" s="686"/>
      <c r="CU32" s="686"/>
      <c r="CV32" s="686"/>
      <c r="CW32" s="686"/>
      <c r="CX32" s="686"/>
      <c r="CY32" s="687"/>
      <c r="CZ32" s="690">
        <v>0</v>
      </c>
      <c r="DA32" s="719"/>
      <c r="DB32" s="719"/>
      <c r="DC32" s="723"/>
      <c r="DD32" s="694">
        <v>351</v>
      </c>
      <c r="DE32" s="686"/>
      <c r="DF32" s="686"/>
      <c r="DG32" s="686"/>
      <c r="DH32" s="686"/>
      <c r="DI32" s="686"/>
      <c r="DJ32" s="686"/>
      <c r="DK32" s="687"/>
      <c r="DL32" s="694">
        <v>351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317</v>
      </c>
      <c r="C33" s="683"/>
      <c r="D33" s="683"/>
      <c r="E33" s="683"/>
      <c r="F33" s="683"/>
      <c r="G33" s="683"/>
      <c r="H33" s="683"/>
      <c r="I33" s="683"/>
      <c r="J33" s="683"/>
      <c r="K33" s="683"/>
      <c r="L33" s="683"/>
      <c r="M33" s="683"/>
      <c r="N33" s="683"/>
      <c r="O33" s="683"/>
      <c r="P33" s="683"/>
      <c r="Q33" s="684"/>
      <c r="R33" s="685">
        <v>605192</v>
      </c>
      <c r="S33" s="686"/>
      <c r="T33" s="686"/>
      <c r="U33" s="686"/>
      <c r="V33" s="686"/>
      <c r="W33" s="686"/>
      <c r="X33" s="686"/>
      <c r="Y33" s="687"/>
      <c r="Z33" s="688">
        <v>4.5</v>
      </c>
      <c r="AA33" s="688"/>
      <c r="AB33" s="688"/>
      <c r="AC33" s="688"/>
      <c r="AD33" s="689" t="s">
        <v>225</v>
      </c>
      <c r="AE33" s="689"/>
      <c r="AF33" s="689"/>
      <c r="AG33" s="689"/>
      <c r="AH33" s="689"/>
      <c r="AI33" s="689"/>
      <c r="AJ33" s="689"/>
      <c r="AK33" s="689"/>
      <c r="AL33" s="690" t="s">
        <v>232</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96</v>
      </c>
      <c r="BH33" s="756"/>
      <c r="BI33" s="756"/>
      <c r="BJ33" s="756"/>
      <c r="BK33" s="756"/>
      <c r="BL33" s="756"/>
      <c r="BM33" s="757">
        <v>89.1</v>
      </c>
      <c r="BN33" s="756"/>
      <c r="BO33" s="756"/>
      <c r="BP33" s="756"/>
      <c r="BQ33" s="758"/>
      <c r="BR33" s="755">
        <v>98.4</v>
      </c>
      <c r="BS33" s="756"/>
      <c r="BT33" s="756"/>
      <c r="BU33" s="756"/>
      <c r="BV33" s="756"/>
      <c r="BW33" s="756"/>
      <c r="BX33" s="757">
        <v>91.3</v>
      </c>
      <c r="BY33" s="756"/>
      <c r="BZ33" s="756"/>
      <c r="CA33" s="756"/>
      <c r="CB33" s="758"/>
      <c r="CD33" s="700" t="s">
        <v>319</v>
      </c>
      <c r="CE33" s="701"/>
      <c r="CF33" s="701"/>
      <c r="CG33" s="701"/>
      <c r="CH33" s="701"/>
      <c r="CI33" s="701"/>
      <c r="CJ33" s="701"/>
      <c r="CK33" s="701"/>
      <c r="CL33" s="701"/>
      <c r="CM33" s="701"/>
      <c r="CN33" s="701"/>
      <c r="CO33" s="701"/>
      <c r="CP33" s="701"/>
      <c r="CQ33" s="702"/>
      <c r="CR33" s="685">
        <v>7350590</v>
      </c>
      <c r="CS33" s="721"/>
      <c r="CT33" s="721"/>
      <c r="CU33" s="721"/>
      <c r="CV33" s="721"/>
      <c r="CW33" s="721"/>
      <c r="CX33" s="721"/>
      <c r="CY33" s="722"/>
      <c r="CZ33" s="690">
        <v>56.6</v>
      </c>
      <c r="DA33" s="719"/>
      <c r="DB33" s="719"/>
      <c r="DC33" s="723"/>
      <c r="DD33" s="694">
        <v>3794264</v>
      </c>
      <c r="DE33" s="721"/>
      <c r="DF33" s="721"/>
      <c r="DG33" s="721"/>
      <c r="DH33" s="721"/>
      <c r="DI33" s="721"/>
      <c r="DJ33" s="721"/>
      <c r="DK33" s="722"/>
      <c r="DL33" s="694">
        <v>2996968</v>
      </c>
      <c r="DM33" s="721"/>
      <c r="DN33" s="721"/>
      <c r="DO33" s="721"/>
      <c r="DP33" s="721"/>
      <c r="DQ33" s="721"/>
      <c r="DR33" s="721"/>
      <c r="DS33" s="721"/>
      <c r="DT33" s="721"/>
      <c r="DU33" s="721"/>
      <c r="DV33" s="722"/>
      <c r="DW33" s="690">
        <v>51.5</v>
      </c>
      <c r="DX33" s="719"/>
      <c r="DY33" s="719"/>
      <c r="DZ33" s="719"/>
      <c r="EA33" s="719"/>
      <c r="EB33" s="719"/>
      <c r="EC33" s="720"/>
    </row>
    <row r="34" spans="2:133" ht="11.25" customHeight="1" x14ac:dyDescent="0.2">
      <c r="B34" s="682" t="s">
        <v>320</v>
      </c>
      <c r="C34" s="683"/>
      <c r="D34" s="683"/>
      <c r="E34" s="683"/>
      <c r="F34" s="683"/>
      <c r="G34" s="683"/>
      <c r="H34" s="683"/>
      <c r="I34" s="683"/>
      <c r="J34" s="683"/>
      <c r="K34" s="683"/>
      <c r="L34" s="683"/>
      <c r="M34" s="683"/>
      <c r="N34" s="683"/>
      <c r="O34" s="683"/>
      <c r="P34" s="683"/>
      <c r="Q34" s="684"/>
      <c r="R34" s="685">
        <v>46140</v>
      </c>
      <c r="S34" s="686"/>
      <c r="T34" s="686"/>
      <c r="U34" s="686"/>
      <c r="V34" s="686"/>
      <c r="W34" s="686"/>
      <c r="X34" s="686"/>
      <c r="Y34" s="687"/>
      <c r="Z34" s="688">
        <v>0.3</v>
      </c>
      <c r="AA34" s="688"/>
      <c r="AB34" s="688"/>
      <c r="AC34" s="688"/>
      <c r="AD34" s="689">
        <v>25755</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1541054</v>
      </c>
      <c r="CS34" s="686"/>
      <c r="CT34" s="686"/>
      <c r="CU34" s="686"/>
      <c r="CV34" s="686"/>
      <c r="CW34" s="686"/>
      <c r="CX34" s="686"/>
      <c r="CY34" s="687"/>
      <c r="CZ34" s="690">
        <v>11.9</v>
      </c>
      <c r="DA34" s="719"/>
      <c r="DB34" s="719"/>
      <c r="DC34" s="723"/>
      <c r="DD34" s="694">
        <v>1226597</v>
      </c>
      <c r="DE34" s="686"/>
      <c r="DF34" s="686"/>
      <c r="DG34" s="686"/>
      <c r="DH34" s="686"/>
      <c r="DI34" s="686"/>
      <c r="DJ34" s="686"/>
      <c r="DK34" s="687"/>
      <c r="DL34" s="694">
        <v>1042728</v>
      </c>
      <c r="DM34" s="686"/>
      <c r="DN34" s="686"/>
      <c r="DO34" s="686"/>
      <c r="DP34" s="686"/>
      <c r="DQ34" s="686"/>
      <c r="DR34" s="686"/>
      <c r="DS34" s="686"/>
      <c r="DT34" s="686"/>
      <c r="DU34" s="686"/>
      <c r="DV34" s="687"/>
      <c r="DW34" s="690">
        <v>17.899999999999999</v>
      </c>
      <c r="DX34" s="719"/>
      <c r="DY34" s="719"/>
      <c r="DZ34" s="719"/>
      <c r="EA34" s="719"/>
      <c r="EB34" s="719"/>
      <c r="EC34" s="720"/>
    </row>
    <row r="35" spans="2:133" ht="11.25" customHeight="1" x14ac:dyDescent="0.2">
      <c r="B35" s="682" t="s">
        <v>322</v>
      </c>
      <c r="C35" s="683"/>
      <c r="D35" s="683"/>
      <c r="E35" s="683"/>
      <c r="F35" s="683"/>
      <c r="G35" s="683"/>
      <c r="H35" s="683"/>
      <c r="I35" s="683"/>
      <c r="J35" s="683"/>
      <c r="K35" s="683"/>
      <c r="L35" s="683"/>
      <c r="M35" s="683"/>
      <c r="N35" s="683"/>
      <c r="O35" s="683"/>
      <c r="P35" s="683"/>
      <c r="Q35" s="684"/>
      <c r="R35" s="685">
        <v>290725</v>
      </c>
      <c r="S35" s="686"/>
      <c r="T35" s="686"/>
      <c r="U35" s="686"/>
      <c r="V35" s="686"/>
      <c r="W35" s="686"/>
      <c r="X35" s="686"/>
      <c r="Y35" s="687"/>
      <c r="Z35" s="688">
        <v>2.2000000000000002</v>
      </c>
      <c r="AA35" s="688"/>
      <c r="AB35" s="688"/>
      <c r="AC35" s="688"/>
      <c r="AD35" s="689" t="s">
        <v>232</v>
      </c>
      <c r="AE35" s="689"/>
      <c r="AF35" s="689"/>
      <c r="AG35" s="689"/>
      <c r="AH35" s="689"/>
      <c r="AI35" s="689"/>
      <c r="AJ35" s="689"/>
      <c r="AK35" s="689"/>
      <c r="AL35" s="690" t="s">
        <v>232</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57567</v>
      </c>
      <c r="CS35" s="721"/>
      <c r="CT35" s="721"/>
      <c r="CU35" s="721"/>
      <c r="CV35" s="721"/>
      <c r="CW35" s="721"/>
      <c r="CX35" s="721"/>
      <c r="CY35" s="722"/>
      <c r="CZ35" s="690">
        <v>0.4</v>
      </c>
      <c r="DA35" s="719"/>
      <c r="DB35" s="719"/>
      <c r="DC35" s="723"/>
      <c r="DD35" s="694">
        <v>36085</v>
      </c>
      <c r="DE35" s="721"/>
      <c r="DF35" s="721"/>
      <c r="DG35" s="721"/>
      <c r="DH35" s="721"/>
      <c r="DI35" s="721"/>
      <c r="DJ35" s="721"/>
      <c r="DK35" s="722"/>
      <c r="DL35" s="694">
        <v>36085</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2">
      <c r="B36" s="682" t="s">
        <v>326</v>
      </c>
      <c r="C36" s="683"/>
      <c r="D36" s="683"/>
      <c r="E36" s="683"/>
      <c r="F36" s="683"/>
      <c r="G36" s="683"/>
      <c r="H36" s="683"/>
      <c r="I36" s="683"/>
      <c r="J36" s="683"/>
      <c r="K36" s="683"/>
      <c r="L36" s="683"/>
      <c r="M36" s="683"/>
      <c r="N36" s="683"/>
      <c r="O36" s="683"/>
      <c r="P36" s="683"/>
      <c r="Q36" s="684"/>
      <c r="R36" s="685">
        <v>521340</v>
      </c>
      <c r="S36" s="686"/>
      <c r="T36" s="686"/>
      <c r="U36" s="686"/>
      <c r="V36" s="686"/>
      <c r="W36" s="686"/>
      <c r="X36" s="686"/>
      <c r="Y36" s="687"/>
      <c r="Z36" s="688">
        <v>3.9</v>
      </c>
      <c r="AA36" s="688"/>
      <c r="AB36" s="688"/>
      <c r="AC36" s="688"/>
      <c r="AD36" s="689" t="s">
        <v>232</v>
      </c>
      <c r="AE36" s="689"/>
      <c r="AF36" s="689"/>
      <c r="AG36" s="689"/>
      <c r="AH36" s="689"/>
      <c r="AI36" s="689"/>
      <c r="AJ36" s="689"/>
      <c r="AK36" s="689"/>
      <c r="AL36" s="690" t="s">
        <v>262</v>
      </c>
      <c r="AM36" s="691"/>
      <c r="AN36" s="691"/>
      <c r="AO36" s="692"/>
      <c r="AP36" s="235"/>
      <c r="AQ36" s="759" t="s">
        <v>327</v>
      </c>
      <c r="AR36" s="760"/>
      <c r="AS36" s="760"/>
      <c r="AT36" s="760"/>
      <c r="AU36" s="760"/>
      <c r="AV36" s="760"/>
      <c r="AW36" s="760"/>
      <c r="AX36" s="760"/>
      <c r="AY36" s="761"/>
      <c r="AZ36" s="674">
        <v>1274180</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188037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4089802</v>
      </c>
      <c r="CS36" s="686"/>
      <c r="CT36" s="686"/>
      <c r="CU36" s="686"/>
      <c r="CV36" s="686"/>
      <c r="CW36" s="686"/>
      <c r="CX36" s="686"/>
      <c r="CY36" s="687"/>
      <c r="CZ36" s="690">
        <v>31.5</v>
      </c>
      <c r="DA36" s="719"/>
      <c r="DB36" s="719"/>
      <c r="DC36" s="723"/>
      <c r="DD36" s="694">
        <v>1498210</v>
      </c>
      <c r="DE36" s="686"/>
      <c r="DF36" s="686"/>
      <c r="DG36" s="686"/>
      <c r="DH36" s="686"/>
      <c r="DI36" s="686"/>
      <c r="DJ36" s="686"/>
      <c r="DK36" s="687"/>
      <c r="DL36" s="694">
        <v>1053114</v>
      </c>
      <c r="DM36" s="686"/>
      <c r="DN36" s="686"/>
      <c r="DO36" s="686"/>
      <c r="DP36" s="686"/>
      <c r="DQ36" s="686"/>
      <c r="DR36" s="686"/>
      <c r="DS36" s="686"/>
      <c r="DT36" s="686"/>
      <c r="DU36" s="686"/>
      <c r="DV36" s="687"/>
      <c r="DW36" s="690">
        <v>18.100000000000001</v>
      </c>
      <c r="DX36" s="719"/>
      <c r="DY36" s="719"/>
      <c r="DZ36" s="719"/>
      <c r="EA36" s="719"/>
      <c r="EB36" s="719"/>
      <c r="EC36" s="720"/>
    </row>
    <row r="37" spans="2:133" ht="11.25" customHeight="1" x14ac:dyDescent="0.2">
      <c r="B37" s="682" t="s">
        <v>330</v>
      </c>
      <c r="C37" s="683"/>
      <c r="D37" s="683"/>
      <c r="E37" s="683"/>
      <c r="F37" s="683"/>
      <c r="G37" s="683"/>
      <c r="H37" s="683"/>
      <c r="I37" s="683"/>
      <c r="J37" s="683"/>
      <c r="K37" s="683"/>
      <c r="L37" s="683"/>
      <c r="M37" s="683"/>
      <c r="N37" s="683"/>
      <c r="O37" s="683"/>
      <c r="P37" s="683"/>
      <c r="Q37" s="684"/>
      <c r="R37" s="685">
        <v>419326</v>
      </c>
      <c r="S37" s="686"/>
      <c r="T37" s="686"/>
      <c r="U37" s="686"/>
      <c r="V37" s="686"/>
      <c r="W37" s="686"/>
      <c r="X37" s="686"/>
      <c r="Y37" s="687"/>
      <c r="Z37" s="688">
        <v>3.1</v>
      </c>
      <c r="AA37" s="688"/>
      <c r="AB37" s="688"/>
      <c r="AC37" s="688"/>
      <c r="AD37" s="689" t="s">
        <v>232</v>
      </c>
      <c r="AE37" s="689"/>
      <c r="AF37" s="689"/>
      <c r="AG37" s="689"/>
      <c r="AH37" s="689"/>
      <c r="AI37" s="689"/>
      <c r="AJ37" s="689"/>
      <c r="AK37" s="689"/>
      <c r="AL37" s="690" t="s">
        <v>178</v>
      </c>
      <c r="AM37" s="691"/>
      <c r="AN37" s="691"/>
      <c r="AO37" s="692"/>
      <c r="AQ37" s="763" t="s">
        <v>331</v>
      </c>
      <c r="AR37" s="764"/>
      <c r="AS37" s="764"/>
      <c r="AT37" s="764"/>
      <c r="AU37" s="764"/>
      <c r="AV37" s="764"/>
      <c r="AW37" s="764"/>
      <c r="AX37" s="764"/>
      <c r="AY37" s="765"/>
      <c r="AZ37" s="685">
        <v>189431</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177662</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770961</v>
      </c>
      <c r="CS37" s="721"/>
      <c r="CT37" s="721"/>
      <c r="CU37" s="721"/>
      <c r="CV37" s="721"/>
      <c r="CW37" s="721"/>
      <c r="CX37" s="721"/>
      <c r="CY37" s="722"/>
      <c r="CZ37" s="690">
        <v>5.9</v>
      </c>
      <c r="DA37" s="719"/>
      <c r="DB37" s="719"/>
      <c r="DC37" s="723"/>
      <c r="DD37" s="694">
        <v>762660</v>
      </c>
      <c r="DE37" s="721"/>
      <c r="DF37" s="721"/>
      <c r="DG37" s="721"/>
      <c r="DH37" s="721"/>
      <c r="DI37" s="721"/>
      <c r="DJ37" s="721"/>
      <c r="DK37" s="722"/>
      <c r="DL37" s="694">
        <v>746559</v>
      </c>
      <c r="DM37" s="721"/>
      <c r="DN37" s="721"/>
      <c r="DO37" s="721"/>
      <c r="DP37" s="721"/>
      <c r="DQ37" s="721"/>
      <c r="DR37" s="721"/>
      <c r="DS37" s="721"/>
      <c r="DT37" s="721"/>
      <c r="DU37" s="721"/>
      <c r="DV37" s="722"/>
      <c r="DW37" s="690">
        <v>12.8</v>
      </c>
      <c r="DX37" s="719"/>
      <c r="DY37" s="719"/>
      <c r="DZ37" s="719"/>
      <c r="EA37" s="719"/>
      <c r="EB37" s="719"/>
      <c r="EC37" s="720"/>
    </row>
    <row r="38" spans="2:133" ht="11.25" customHeight="1" x14ac:dyDescent="0.2">
      <c r="B38" s="682" t="s">
        <v>334</v>
      </c>
      <c r="C38" s="683"/>
      <c r="D38" s="683"/>
      <c r="E38" s="683"/>
      <c r="F38" s="683"/>
      <c r="G38" s="683"/>
      <c r="H38" s="683"/>
      <c r="I38" s="683"/>
      <c r="J38" s="683"/>
      <c r="K38" s="683"/>
      <c r="L38" s="683"/>
      <c r="M38" s="683"/>
      <c r="N38" s="683"/>
      <c r="O38" s="683"/>
      <c r="P38" s="683"/>
      <c r="Q38" s="684"/>
      <c r="R38" s="685">
        <v>125713</v>
      </c>
      <c r="S38" s="686"/>
      <c r="T38" s="686"/>
      <c r="U38" s="686"/>
      <c r="V38" s="686"/>
      <c r="W38" s="686"/>
      <c r="X38" s="686"/>
      <c r="Y38" s="687"/>
      <c r="Z38" s="688">
        <v>0.9</v>
      </c>
      <c r="AA38" s="688"/>
      <c r="AB38" s="688"/>
      <c r="AC38" s="688"/>
      <c r="AD38" s="689" t="s">
        <v>178</v>
      </c>
      <c r="AE38" s="689"/>
      <c r="AF38" s="689"/>
      <c r="AG38" s="689"/>
      <c r="AH38" s="689"/>
      <c r="AI38" s="689"/>
      <c r="AJ38" s="689"/>
      <c r="AK38" s="689"/>
      <c r="AL38" s="690" t="s">
        <v>262</v>
      </c>
      <c r="AM38" s="691"/>
      <c r="AN38" s="691"/>
      <c r="AO38" s="692"/>
      <c r="AQ38" s="763" t="s">
        <v>335</v>
      </c>
      <c r="AR38" s="764"/>
      <c r="AS38" s="764"/>
      <c r="AT38" s="764"/>
      <c r="AU38" s="764"/>
      <c r="AV38" s="764"/>
      <c r="AW38" s="764"/>
      <c r="AX38" s="764"/>
      <c r="AY38" s="765"/>
      <c r="AZ38" s="685" t="s">
        <v>178</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4411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1084749</v>
      </c>
      <c r="CS38" s="686"/>
      <c r="CT38" s="686"/>
      <c r="CU38" s="686"/>
      <c r="CV38" s="686"/>
      <c r="CW38" s="686"/>
      <c r="CX38" s="686"/>
      <c r="CY38" s="687"/>
      <c r="CZ38" s="690">
        <v>8.4</v>
      </c>
      <c r="DA38" s="719"/>
      <c r="DB38" s="719"/>
      <c r="DC38" s="723"/>
      <c r="DD38" s="694">
        <v>877376</v>
      </c>
      <c r="DE38" s="686"/>
      <c r="DF38" s="686"/>
      <c r="DG38" s="686"/>
      <c r="DH38" s="686"/>
      <c r="DI38" s="686"/>
      <c r="DJ38" s="686"/>
      <c r="DK38" s="687"/>
      <c r="DL38" s="694">
        <v>865041</v>
      </c>
      <c r="DM38" s="686"/>
      <c r="DN38" s="686"/>
      <c r="DO38" s="686"/>
      <c r="DP38" s="686"/>
      <c r="DQ38" s="686"/>
      <c r="DR38" s="686"/>
      <c r="DS38" s="686"/>
      <c r="DT38" s="686"/>
      <c r="DU38" s="686"/>
      <c r="DV38" s="687"/>
      <c r="DW38" s="690">
        <v>14.9</v>
      </c>
      <c r="DX38" s="719"/>
      <c r="DY38" s="719"/>
      <c r="DZ38" s="719"/>
      <c r="EA38" s="719"/>
      <c r="EB38" s="719"/>
      <c r="EC38" s="720"/>
    </row>
    <row r="39" spans="2:133" ht="11.25" customHeight="1" x14ac:dyDescent="0.2">
      <c r="B39" s="682" t="s">
        <v>338</v>
      </c>
      <c r="C39" s="683"/>
      <c r="D39" s="683"/>
      <c r="E39" s="683"/>
      <c r="F39" s="683"/>
      <c r="G39" s="683"/>
      <c r="H39" s="683"/>
      <c r="I39" s="683"/>
      <c r="J39" s="683"/>
      <c r="K39" s="683"/>
      <c r="L39" s="683"/>
      <c r="M39" s="683"/>
      <c r="N39" s="683"/>
      <c r="O39" s="683"/>
      <c r="P39" s="683"/>
      <c r="Q39" s="684"/>
      <c r="R39" s="685">
        <v>1209800</v>
      </c>
      <c r="S39" s="686"/>
      <c r="T39" s="686"/>
      <c r="U39" s="686"/>
      <c r="V39" s="686"/>
      <c r="W39" s="686"/>
      <c r="X39" s="686"/>
      <c r="Y39" s="687"/>
      <c r="Z39" s="688">
        <v>9</v>
      </c>
      <c r="AA39" s="688"/>
      <c r="AB39" s="688"/>
      <c r="AC39" s="688"/>
      <c r="AD39" s="689" t="s">
        <v>232</v>
      </c>
      <c r="AE39" s="689"/>
      <c r="AF39" s="689"/>
      <c r="AG39" s="689"/>
      <c r="AH39" s="689"/>
      <c r="AI39" s="689"/>
      <c r="AJ39" s="689"/>
      <c r="AK39" s="689"/>
      <c r="AL39" s="690" t="s">
        <v>262</v>
      </c>
      <c r="AM39" s="691"/>
      <c r="AN39" s="691"/>
      <c r="AO39" s="692"/>
      <c r="AQ39" s="763" t="s">
        <v>339</v>
      </c>
      <c r="AR39" s="764"/>
      <c r="AS39" s="764"/>
      <c r="AT39" s="764"/>
      <c r="AU39" s="764"/>
      <c r="AV39" s="764"/>
      <c r="AW39" s="764"/>
      <c r="AX39" s="764"/>
      <c r="AY39" s="765"/>
      <c r="AZ39" s="685" t="s">
        <v>232</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6487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425438</v>
      </c>
      <c r="CS39" s="721"/>
      <c r="CT39" s="721"/>
      <c r="CU39" s="721"/>
      <c r="CV39" s="721"/>
      <c r="CW39" s="721"/>
      <c r="CX39" s="721"/>
      <c r="CY39" s="722"/>
      <c r="CZ39" s="690">
        <v>3.3</v>
      </c>
      <c r="DA39" s="719"/>
      <c r="DB39" s="719"/>
      <c r="DC39" s="723"/>
      <c r="DD39" s="694">
        <v>155996</v>
      </c>
      <c r="DE39" s="721"/>
      <c r="DF39" s="721"/>
      <c r="DG39" s="721"/>
      <c r="DH39" s="721"/>
      <c r="DI39" s="721"/>
      <c r="DJ39" s="721"/>
      <c r="DK39" s="722"/>
      <c r="DL39" s="694" t="s">
        <v>178</v>
      </c>
      <c r="DM39" s="721"/>
      <c r="DN39" s="721"/>
      <c r="DO39" s="721"/>
      <c r="DP39" s="721"/>
      <c r="DQ39" s="721"/>
      <c r="DR39" s="721"/>
      <c r="DS39" s="721"/>
      <c r="DT39" s="721"/>
      <c r="DU39" s="721"/>
      <c r="DV39" s="722"/>
      <c r="DW39" s="690" t="s">
        <v>232</v>
      </c>
      <c r="DX39" s="719"/>
      <c r="DY39" s="719"/>
      <c r="DZ39" s="719"/>
      <c r="EA39" s="719"/>
      <c r="EB39" s="719"/>
      <c r="EC39" s="720"/>
    </row>
    <row r="40" spans="2:133" ht="11.25" customHeight="1" x14ac:dyDescent="0.2">
      <c r="B40" s="682" t="s">
        <v>342</v>
      </c>
      <c r="C40" s="683"/>
      <c r="D40" s="683"/>
      <c r="E40" s="683"/>
      <c r="F40" s="683"/>
      <c r="G40" s="683"/>
      <c r="H40" s="683"/>
      <c r="I40" s="683"/>
      <c r="J40" s="683"/>
      <c r="K40" s="683"/>
      <c r="L40" s="683"/>
      <c r="M40" s="683"/>
      <c r="N40" s="683"/>
      <c r="O40" s="683"/>
      <c r="P40" s="683"/>
      <c r="Q40" s="684"/>
      <c r="R40" s="685">
        <v>6500</v>
      </c>
      <c r="S40" s="686"/>
      <c r="T40" s="686"/>
      <c r="U40" s="686"/>
      <c r="V40" s="686"/>
      <c r="W40" s="686"/>
      <c r="X40" s="686"/>
      <c r="Y40" s="687"/>
      <c r="Z40" s="688">
        <v>0</v>
      </c>
      <c r="AA40" s="688"/>
      <c r="AB40" s="688"/>
      <c r="AC40" s="688"/>
      <c r="AD40" s="689" t="s">
        <v>232</v>
      </c>
      <c r="AE40" s="689"/>
      <c r="AF40" s="689"/>
      <c r="AG40" s="689"/>
      <c r="AH40" s="689"/>
      <c r="AI40" s="689"/>
      <c r="AJ40" s="689"/>
      <c r="AK40" s="689"/>
      <c r="AL40" s="690" t="s">
        <v>262</v>
      </c>
      <c r="AM40" s="691"/>
      <c r="AN40" s="691"/>
      <c r="AO40" s="692"/>
      <c r="AQ40" s="763" t="s">
        <v>343</v>
      </c>
      <c r="AR40" s="764"/>
      <c r="AS40" s="764"/>
      <c r="AT40" s="764"/>
      <c r="AU40" s="764"/>
      <c r="AV40" s="764"/>
      <c r="AW40" s="764"/>
      <c r="AX40" s="764"/>
      <c r="AY40" s="765"/>
      <c r="AZ40" s="685" t="s">
        <v>262</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101</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151980</v>
      </c>
      <c r="CS40" s="686"/>
      <c r="CT40" s="686"/>
      <c r="CU40" s="686"/>
      <c r="CV40" s="686"/>
      <c r="CW40" s="686"/>
      <c r="CX40" s="686"/>
      <c r="CY40" s="687"/>
      <c r="CZ40" s="690">
        <v>1.2</v>
      </c>
      <c r="DA40" s="719"/>
      <c r="DB40" s="719"/>
      <c r="DC40" s="723"/>
      <c r="DD40" s="694" t="s">
        <v>232</v>
      </c>
      <c r="DE40" s="686"/>
      <c r="DF40" s="686"/>
      <c r="DG40" s="686"/>
      <c r="DH40" s="686"/>
      <c r="DI40" s="686"/>
      <c r="DJ40" s="686"/>
      <c r="DK40" s="687"/>
      <c r="DL40" s="694" t="s">
        <v>262</v>
      </c>
      <c r="DM40" s="686"/>
      <c r="DN40" s="686"/>
      <c r="DO40" s="686"/>
      <c r="DP40" s="686"/>
      <c r="DQ40" s="686"/>
      <c r="DR40" s="686"/>
      <c r="DS40" s="686"/>
      <c r="DT40" s="686"/>
      <c r="DU40" s="686"/>
      <c r="DV40" s="687"/>
      <c r="DW40" s="690" t="s">
        <v>225</v>
      </c>
      <c r="DX40" s="719"/>
      <c r="DY40" s="719"/>
      <c r="DZ40" s="719"/>
      <c r="EA40" s="719"/>
      <c r="EB40" s="719"/>
      <c r="EC40" s="720"/>
    </row>
    <row r="41" spans="2:133" ht="11.25" customHeight="1" x14ac:dyDescent="0.2">
      <c r="B41" s="682" t="s">
        <v>347</v>
      </c>
      <c r="C41" s="683"/>
      <c r="D41" s="683"/>
      <c r="E41" s="683"/>
      <c r="F41" s="683"/>
      <c r="G41" s="683"/>
      <c r="H41" s="683"/>
      <c r="I41" s="683"/>
      <c r="J41" s="683"/>
      <c r="K41" s="683"/>
      <c r="L41" s="683"/>
      <c r="M41" s="683"/>
      <c r="N41" s="683"/>
      <c r="O41" s="683"/>
      <c r="P41" s="683"/>
      <c r="Q41" s="684"/>
      <c r="R41" s="685" t="s">
        <v>225</v>
      </c>
      <c r="S41" s="686"/>
      <c r="T41" s="686"/>
      <c r="U41" s="686"/>
      <c r="V41" s="686"/>
      <c r="W41" s="686"/>
      <c r="X41" s="686"/>
      <c r="Y41" s="687"/>
      <c r="Z41" s="688" t="s">
        <v>262</v>
      </c>
      <c r="AA41" s="688"/>
      <c r="AB41" s="688"/>
      <c r="AC41" s="688"/>
      <c r="AD41" s="689" t="s">
        <v>178</v>
      </c>
      <c r="AE41" s="689"/>
      <c r="AF41" s="689"/>
      <c r="AG41" s="689"/>
      <c r="AH41" s="689"/>
      <c r="AI41" s="689"/>
      <c r="AJ41" s="689"/>
      <c r="AK41" s="689"/>
      <c r="AL41" s="690" t="s">
        <v>232</v>
      </c>
      <c r="AM41" s="691"/>
      <c r="AN41" s="691"/>
      <c r="AO41" s="692"/>
      <c r="AQ41" s="763" t="s">
        <v>348</v>
      </c>
      <c r="AR41" s="764"/>
      <c r="AS41" s="764"/>
      <c r="AT41" s="764"/>
      <c r="AU41" s="764"/>
      <c r="AV41" s="764"/>
      <c r="AW41" s="764"/>
      <c r="AX41" s="764"/>
      <c r="AY41" s="765"/>
      <c r="AZ41" s="685">
        <v>208408</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232</v>
      </c>
      <c r="CS41" s="721"/>
      <c r="CT41" s="721"/>
      <c r="CU41" s="721"/>
      <c r="CV41" s="721"/>
      <c r="CW41" s="721"/>
      <c r="CX41" s="721"/>
      <c r="CY41" s="722"/>
      <c r="CZ41" s="690" t="s">
        <v>232</v>
      </c>
      <c r="DA41" s="719"/>
      <c r="DB41" s="719"/>
      <c r="DC41" s="723"/>
      <c r="DD41" s="694" t="s">
        <v>225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351</v>
      </c>
      <c r="C42" s="683"/>
      <c r="D42" s="683"/>
      <c r="E42" s="683"/>
      <c r="F42" s="683"/>
      <c r="G42" s="683"/>
      <c r="H42" s="683"/>
      <c r="I42" s="683"/>
      <c r="J42" s="683"/>
      <c r="K42" s="683"/>
      <c r="L42" s="683"/>
      <c r="M42" s="683"/>
      <c r="N42" s="683"/>
      <c r="O42" s="683"/>
      <c r="P42" s="683"/>
      <c r="Q42" s="684"/>
      <c r="R42" s="685">
        <v>348600</v>
      </c>
      <c r="S42" s="686"/>
      <c r="T42" s="686"/>
      <c r="U42" s="686"/>
      <c r="V42" s="686"/>
      <c r="W42" s="686"/>
      <c r="X42" s="686"/>
      <c r="Y42" s="687"/>
      <c r="Z42" s="688">
        <v>2.6</v>
      </c>
      <c r="AA42" s="688"/>
      <c r="AB42" s="688"/>
      <c r="AC42" s="688"/>
      <c r="AD42" s="689" t="s">
        <v>225</v>
      </c>
      <c r="AE42" s="689"/>
      <c r="AF42" s="689"/>
      <c r="AG42" s="689"/>
      <c r="AH42" s="689"/>
      <c r="AI42" s="689"/>
      <c r="AJ42" s="689"/>
      <c r="AK42" s="689"/>
      <c r="AL42" s="690" t="s">
        <v>232</v>
      </c>
      <c r="AM42" s="691"/>
      <c r="AN42" s="691"/>
      <c r="AO42" s="692"/>
      <c r="AQ42" s="784" t="s">
        <v>352</v>
      </c>
      <c r="AR42" s="785"/>
      <c r="AS42" s="785"/>
      <c r="AT42" s="785"/>
      <c r="AU42" s="785"/>
      <c r="AV42" s="785"/>
      <c r="AW42" s="785"/>
      <c r="AX42" s="785"/>
      <c r="AY42" s="786"/>
      <c r="AZ42" s="776">
        <v>876341</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310</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1755320</v>
      </c>
      <c r="CS42" s="686"/>
      <c r="CT42" s="686"/>
      <c r="CU42" s="686"/>
      <c r="CV42" s="686"/>
      <c r="CW42" s="686"/>
      <c r="CX42" s="686"/>
      <c r="CY42" s="687"/>
      <c r="CZ42" s="690">
        <v>13.5</v>
      </c>
      <c r="DA42" s="691"/>
      <c r="DB42" s="691"/>
      <c r="DC42" s="703"/>
      <c r="DD42" s="694">
        <v>245040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355</v>
      </c>
      <c r="C43" s="736"/>
      <c r="D43" s="736"/>
      <c r="E43" s="736"/>
      <c r="F43" s="736"/>
      <c r="G43" s="736"/>
      <c r="H43" s="736"/>
      <c r="I43" s="736"/>
      <c r="J43" s="736"/>
      <c r="K43" s="736"/>
      <c r="L43" s="736"/>
      <c r="M43" s="736"/>
      <c r="N43" s="736"/>
      <c r="O43" s="736"/>
      <c r="P43" s="736"/>
      <c r="Q43" s="737"/>
      <c r="R43" s="776">
        <v>13428251</v>
      </c>
      <c r="S43" s="777"/>
      <c r="T43" s="777"/>
      <c r="U43" s="777"/>
      <c r="V43" s="777"/>
      <c r="W43" s="777"/>
      <c r="X43" s="777"/>
      <c r="Y43" s="778"/>
      <c r="Z43" s="779">
        <v>100</v>
      </c>
      <c r="AA43" s="779"/>
      <c r="AB43" s="779"/>
      <c r="AC43" s="779"/>
      <c r="AD43" s="780">
        <v>5462581</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37564</v>
      </c>
      <c r="CS43" s="721"/>
      <c r="CT43" s="721"/>
      <c r="CU43" s="721"/>
      <c r="CV43" s="721"/>
      <c r="CW43" s="721"/>
      <c r="CX43" s="721"/>
      <c r="CY43" s="722"/>
      <c r="CZ43" s="690">
        <v>0.3</v>
      </c>
      <c r="DA43" s="719"/>
      <c r="DB43" s="719"/>
      <c r="DC43" s="723"/>
      <c r="DD43" s="694">
        <v>37564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1644772</v>
      </c>
      <c r="CS44" s="686"/>
      <c r="CT44" s="686"/>
      <c r="CU44" s="686"/>
      <c r="CV44" s="686"/>
      <c r="CW44" s="686"/>
      <c r="CX44" s="686"/>
      <c r="CY44" s="687"/>
      <c r="CZ44" s="690">
        <v>12.7</v>
      </c>
      <c r="DA44" s="691"/>
      <c r="DB44" s="691"/>
      <c r="DC44" s="703"/>
      <c r="DD44" s="694">
        <v>237686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1098372</v>
      </c>
      <c r="CS45" s="721"/>
      <c r="CT45" s="721"/>
      <c r="CU45" s="721"/>
      <c r="CV45" s="721"/>
      <c r="CW45" s="721"/>
      <c r="CX45" s="721"/>
      <c r="CY45" s="722"/>
      <c r="CZ45" s="690">
        <v>8.5</v>
      </c>
      <c r="DA45" s="719"/>
      <c r="DB45" s="719"/>
      <c r="DC45" s="723"/>
      <c r="DD45" s="694">
        <v>44596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533484</v>
      </c>
      <c r="CS46" s="686"/>
      <c r="CT46" s="686"/>
      <c r="CU46" s="686"/>
      <c r="CV46" s="686"/>
      <c r="CW46" s="686"/>
      <c r="CX46" s="686"/>
      <c r="CY46" s="687"/>
      <c r="CZ46" s="690">
        <v>4.0999999999999996</v>
      </c>
      <c r="DA46" s="691"/>
      <c r="DB46" s="691"/>
      <c r="DC46" s="703"/>
      <c r="DD46" s="694">
        <v>192974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110548</v>
      </c>
      <c r="CS47" s="721"/>
      <c r="CT47" s="721"/>
      <c r="CU47" s="721"/>
      <c r="CV47" s="721"/>
      <c r="CW47" s="721"/>
      <c r="CX47" s="721"/>
      <c r="CY47" s="722"/>
      <c r="CZ47" s="690">
        <v>0.9</v>
      </c>
      <c r="DA47" s="719"/>
      <c r="DB47" s="719"/>
      <c r="DC47" s="723"/>
      <c r="DD47" s="694">
        <v>7354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225</v>
      </c>
      <c r="CS48" s="686"/>
      <c r="CT48" s="686"/>
      <c r="CU48" s="686"/>
      <c r="CV48" s="686"/>
      <c r="CW48" s="686"/>
      <c r="CX48" s="686"/>
      <c r="CY48" s="687"/>
      <c r="CZ48" s="690" t="s">
        <v>225</v>
      </c>
      <c r="DA48" s="691"/>
      <c r="DB48" s="691"/>
      <c r="DC48" s="703"/>
      <c r="DD48" s="694" t="s">
        <v>225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12990603</v>
      </c>
      <c r="CS49" s="756"/>
      <c r="CT49" s="756"/>
      <c r="CU49" s="756"/>
      <c r="CV49" s="756"/>
      <c r="CW49" s="756"/>
      <c r="CX49" s="756"/>
      <c r="CY49" s="787"/>
      <c r="CZ49" s="781">
        <v>100</v>
      </c>
      <c r="DA49" s="788"/>
      <c r="DB49" s="788"/>
      <c r="DC49" s="789"/>
      <c r="DD49" s="790">
        <v>6956550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Zy1i/rL3cOGWITQEu8yknKvQhhL2fS1iRYibJF2sObtiJKoZTA4Vwz9CledZbHbiBbzyduXD4BevpgNaI59fQ==" saltValue="jiStRNbepw9iIG6L+biiZ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388</v>
      </c>
      <c r="C7" s="818"/>
      <c r="D7" s="818"/>
      <c r="E7" s="818"/>
      <c r="F7" s="818"/>
      <c r="G7" s="818"/>
      <c r="H7" s="818"/>
      <c r="I7" s="818"/>
      <c r="J7" s="818"/>
      <c r="K7" s="818"/>
      <c r="L7" s="818"/>
      <c r="M7" s="818"/>
      <c r="N7" s="818"/>
      <c r="O7" s="818"/>
      <c r="P7" s="819"/>
      <c r="Q7" s="820">
        <v>13437</v>
      </c>
      <c r="R7" s="821"/>
      <c r="S7" s="821"/>
      <c r="T7" s="821"/>
      <c r="U7" s="821"/>
      <c r="V7" s="821">
        <v>13004</v>
      </c>
      <c r="W7" s="821"/>
      <c r="X7" s="821"/>
      <c r="Y7" s="821"/>
      <c r="Z7" s="821"/>
      <c r="AA7" s="821">
        <v>433</v>
      </c>
      <c r="AB7" s="821"/>
      <c r="AC7" s="821"/>
      <c r="AD7" s="821"/>
      <c r="AE7" s="822"/>
      <c r="AF7" s="823">
        <v>355</v>
      </c>
      <c r="AG7" s="824"/>
      <c r="AH7" s="824"/>
      <c r="AI7" s="824"/>
      <c r="AJ7" s="825"/>
      <c r="AK7" s="860" t="s">
        <v>577</v>
      </c>
      <c r="AL7" s="861"/>
      <c r="AM7" s="861"/>
      <c r="AN7" s="861"/>
      <c r="AO7" s="861"/>
      <c r="AP7" s="861">
        <v>10601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v>1</v>
      </c>
      <c r="CI7" s="858"/>
      <c r="CJ7" s="858"/>
      <c r="CK7" s="858"/>
      <c r="CL7" s="859"/>
      <c r="CM7" s="857">
        <v>7</v>
      </c>
      <c r="CN7" s="858"/>
      <c r="CO7" s="858"/>
      <c r="CP7" s="858"/>
      <c r="CQ7" s="859"/>
      <c r="CR7" s="857">
        <v>3</v>
      </c>
      <c r="CS7" s="858"/>
      <c r="CT7" s="858"/>
      <c r="CU7" s="858"/>
      <c r="CV7" s="859"/>
      <c r="CW7" s="857" t="s">
        <v>511</v>
      </c>
      <c r="CX7" s="858"/>
      <c r="CY7" s="858"/>
      <c r="CZ7" s="858"/>
      <c r="DA7" s="859"/>
      <c r="DB7" s="857" t="s">
        <v>511</v>
      </c>
      <c r="DC7" s="858"/>
      <c r="DD7" s="858"/>
      <c r="DE7" s="858"/>
      <c r="DF7" s="859"/>
      <c r="DG7" s="857" t="s">
        <v>511</v>
      </c>
      <c r="DH7" s="858"/>
      <c r="DI7" s="858"/>
      <c r="DJ7" s="858"/>
      <c r="DK7" s="859"/>
      <c r="DL7" s="857" t="s">
        <v>511</v>
      </c>
      <c r="DM7" s="858"/>
      <c r="DN7" s="858"/>
      <c r="DO7" s="858"/>
      <c r="DP7" s="859"/>
      <c r="DQ7" s="857" t="s">
        <v>511</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587</v>
      </c>
      <c r="BT8" s="855"/>
      <c r="BU8" s="855"/>
      <c r="BV8" s="855"/>
      <c r="BW8" s="855"/>
      <c r="BX8" s="855"/>
      <c r="BY8" s="855"/>
      <c r="BZ8" s="855"/>
      <c r="CA8" s="855"/>
      <c r="CB8" s="855"/>
      <c r="CC8" s="855"/>
      <c r="CD8" s="855"/>
      <c r="CE8" s="855"/>
      <c r="CF8" s="855"/>
      <c r="CG8" s="856"/>
      <c r="CH8" s="867">
        <v>16</v>
      </c>
      <c r="CI8" s="868"/>
      <c r="CJ8" s="868"/>
      <c r="CK8" s="868"/>
      <c r="CL8" s="869"/>
      <c r="CM8" s="867">
        <v>33</v>
      </c>
      <c r="CN8" s="868"/>
      <c r="CO8" s="868"/>
      <c r="CP8" s="868"/>
      <c r="CQ8" s="869"/>
      <c r="CR8" s="867">
        <v>1</v>
      </c>
      <c r="CS8" s="868"/>
      <c r="CT8" s="868"/>
      <c r="CU8" s="868"/>
      <c r="CV8" s="869"/>
      <c r="CW8" s="867">
        <v>11</v>
      </c>
      <c r="CX8" s="868"/>
      <c r="CY8" s="868"/>
      <c r="CZ8" s="868"/>
      <c r="DA8" s="869"/>
      <c r="DB8" s="867" t="s">
        <v>511</v>
      </c>
      <c r="DC8" s="868"/>
      <c r="DD8" s="868"/>
      <c r="DE8" s="868"/>
      <c r="DF8" s="869"/>
      <c r="DG8" s="867">
        <v>266</v>
      </c>
      <c r="DH8" s="868"/>
      <c r="DI8" s="868"/>
      <c r="DJ8" s="868"/>
      <c r="DK8" s="869"/>
      <c r="DL8" s="867" t="s">
        <v>511</v>
      </c>
      <c r="DM8" s="868"/>
      <c r="DN8" s="868"/>
      <c r="DO8" s="868"/>
      <c r="DP8" s="869"/>
      <c r="DQ8" s="867" t="s">
        <v>511</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588</v>
      </c>
      <c r="BT9" s="855"/>
      <c r="BU9" s="855"/>
      <c r="BV9" s="855"/>
      <c r="BW9" s="855"/>
      <c r="BX9" s="855"/>
      <c r="BY9" s="855"/>
      <c r="BZ9" s="855"/>
      <c r="CA9" s="855"/>
      <c r="CB9" s="855"/>
      <c r="CC9" s="855"/>
      <c r="CD9" s="855"/>
      <c r="CE9" s="855"/>
      <c r="CF9" s="855"/>
      <c r="CG9" s="856"/>
      <c r="CH9" s="867">
        <v>9</v>
      </c>
      <c r="CI9" s="868"/>
      <c r="CJ9" s="868"/>
      <c r="CK9" s="868"/>
      <c r="CL9" s="869"/>
      <c r="CM9" s="867">
        <v>1855</v>
      </c>
      <c r="CN9" s="868"/>
      <c r="CO9" s="868"/>
      <c r="CP9" s="868"/>
      <c r="CQ9" s="869"/>
      <c r="CR9" s="867">
        <v>1</v>
      </c>
      <c r="CS9" s="868"/>
      <c r="CT9" s="868"/>
      <c r="CU9" s="868"/>
      <c r="CV9" s="869"/>
      <c r="CW9" s="867" t="s">
        <v>511</v>
      </c>
      <c r="CX9" s="868"/>
      <c r="CY9" s="868"/>
      <c r="CZ9" s="868"/>
      <c r="DA9" s="869"/>
      <c r="DB9" s="867" t="s">
        <v>511</v>
      </c>
      <c r="DC9" s="868"/>
      <c r="DD9" s="868"/>
      <c r="DE9" s="868"/>
      <c r="DF9" s="869"/>
      <c r="DG9" s="867" t="s">
        <v>511</v>
      </c>
      <c r="DH9" s="868"/>
      <c r="DI9" s="868"/>
      <c r="DJ9" s="868"/>
      <c r="DK9" s="869"/>
      <c r="DL9" s="867" t="s">
        <v>511</v>
      </c>
      <c r="DM9" s="868"/>
      <c r="DN9" s="868"/>
      <c r="DO9" s="868"/>
      <c r="DP9" s="869"/>
      <c r="DQ9" s="867" t="s">
        <v>511</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589</v>
      </c>
      <c r="BT10" s="855"/>
      <c r="BU10" s="855"/>
      <c r="BV10" s="855"/>
      <c r="BW10" s="855"/>
      <c r="BX10" s="855"/>
      <c r="BY10" s="855"/>
      <c r="BZ10" s="855"/>
      <c r="CA10" s="855"/>
      <c r="CB10" s="855"/>
      <c r="CC10" s="855"/>
      <c r="CD10" s="855"/>
      <c r="CE10" s="855"/>
      <c r="CF10" s="855"/>
      <c r="CG10" s="856"/>
      <c r="CH10" s="867">
        <v>-5</v>
      </c>
      <c r="CI10" s="868"/>
      <c r="CJ10" s="868"/>
      <c r="CK10" s="868"/>
      <c r="CL10" s="869"/>
      <c r="CM10" s="867">
        <v>884</v>
      </c>
      <c r="CN10" s="868"/>
      <c r="CO10" s="868"/>
      <c r="CP10" s="868"/>
      <c r="CQ10" s="869"/>
      <c r="CR10" s="867">
        <v>0</v>
      </c>
      <c r="CS10" s="868"/>
      <c r="CT10" s="868"/>
      <c r="CU10" s="868"/>
      <c r="CV10" s="869"/>
      <c r="CW10" s="867" t="s">
        <v>511</v>
      </c>
      <c r="CX10" s="868"/>
      <c r="CY10" s="868"/>
      <c r="CZ10" s="868"/>
      <c r="DA10" s="869"/>
      <c r="DB10" s="867" t="s">
        <v>511</v>
      </c>
      <c r="DC10" s="868"/>
      <c r="DD10" s="868"/>
      <c r="DE10" s="868"/>
      <c r="DF10" s="869"/>
      <c r="DG10" s="867" t="s">
        <v>511</v>
      </c>
      <c r="DH10" s="868"/>
      <c r="DI10" s="868"/>
      <c r="DJ10" s="868"/>
      <c r="DK10" s="869"/>
      <c r="DL10" s="867" t="s">
        <v>511</v>
      </c>
      <c r="DM10" s="868"/>
      <c r="DN10" s="868"/>
      <c r="DO10" s="868"/>
      <c r="DP10" s="869"/>
      <c r="DQ10" s="867" t="s">
        <v>511</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390</v>
      </c>
      <c r="B23" s="876" t="s">
        <v>391</v>
      </c>
      <c r="C23" s="877"/>
      <c r="D23" s="877"/>
      <c r="E23" s="877"/>
      <c r="F23" s="877"/>
      <c r="G23" s="877"/>
      <c r="H23" s="877"/>
      <c r="I23" s="877"/>
      <c r="J23" s="877"/>
      <c r="K23" s="877"/>
      <c r="L23" s="877"/>
      <c r="M23" s="877"/>
      <c r="N23" s="877"/>
      <c r="O23" s="877"/>
      <c r="P23" s="878"/>
      <c r="Q23" s="879">
        <v>13437</v>
      </c>
      <c r="R23" s="880"/>
      <c r="S23" s="880"/>
      <c r="T23" s="880"/>
      <c r="U23" s="880"/>
      <c r="V23" s="880">
        <v>13004</v>
      </c>
      <c r="W23" s="880"/>
      <c r="X23" s="880"/>
      <c r="Y23" s="880"/>
      <c r="Z23" s="880"/>
      <c r="AA23" s="880">
        <v>433</v>
      </c>
      <c r="AB23" s="880"/>
      <c r="AC23" s="880"/>
      <c r="AD23" s="880"/>
      <c r="AE23" s="881"/>
      <c r="AF23" s="882">
        <v>355</v>
      </c>
      <c r="AG23" s="880"/>
      <c r="AH23" s="880"/>
      <c r="AI23" s="880"/>
      <c r="AJ23" s="883"/>
      <c r="AK23" s="884"/>
      <c r="AL23" s="885"/>
      <c r="AM23" s="885"/>
      <c r="AN23" s="885"/>
      <c r="AO23" s="885"/>
      <c r="AP23" s="880">
        <v>10601</v>
      </c>
      <c r="AQ23" s="880"/>
      <c r="AR23" s="880"/>
      <c r="AS23" s="880"/>
      <c r="AT23" s="880"/>
      <c r="AU23" s="886"/>
      <c r="AV23" s="886"/>
      <c r="AW23" s="886"/>
      <c r="AX23" s="886"/>
      <c r="AY23" s="887"/>
      <c r="AZ23" s="895" t="s">
        <v>225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402</v>
      </c>
      <c r="C28" s="818"/>
      <c r="D28" s="818"/>
      <c r="E28" s="818"/>
      <c r="F28" s="818"/>
      <c r="G28" s="818"/>
      <c r="H28" s="818"/>
      <c r="I28" s="818"/>
      <c r="J28" s="818"/>
      <c r="K28" s="818"/>
      <c r="L28" s="818"/>
      <c r="M28" s="818"/>
      <c r="N28" s="818"/>
      <c r="O28" s="818"/>
      <c r="P28" s="819"/>
      <c r="Q28" s="908">
        <v>3096</v>
      </c>
      <c r="R28" s="909"/>
      <c r="S28" s="909"/>
      <c r="T28" s="909"/>
      <c r="U28" s="909"/>
      <c r="V28" s="909">
        <v>2908</v>
      </c>
      <c r="W28" s="909"/>
      <c r="X28" s="909"/>
      <c r="Y28" s="909"/>
      <c r="Z28" s="909"/>
      <c r="AA28" s="909">
        <v>188</v>
      </c>
      <c r="AB28" s="909"/>
      <c r="AC28" s="909"/>
      <c r="AD28" s="909"/>
      <c r="AE28" s="910"/>
      <c r="AF28" s="911">
        <v>188</v>
      </c>
      <c r="AG28" s="909"/>
      <c r="AH28" s="909"/>
      <c r="AI28" s="909"/>
      <c r="AJ28" s="912"/>
      <c r="AK28" s="913">
        <v>166</v>
      </c>
      <c r="AL28" s="904"/>
      <c r="AM28" s="904"/>
      <c r="AN28" s="904"/>
      <c r="AO28" s="904"/>
      <c r="AP28" s="904" t="s">
        <v>511</v>
      </c>
      <c r="AQ28" s="904"/>
      <c r="AR28" s="904"/>
      <c r="AS28" s="904"/>
      <c r="AT28" s="904"/>
      <c r="AU28" s="904" t="s">
        <v>511</v>
      </c>
      <c r="AV28" s="904"/>
      <c r="AW28" s="904"/>
      <c r="AX28" s="904"/>
      <c r="AY28" s="904"/>
      <c r="AZ28" s="905" t="s">
        <v>511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403</v>
      </c>
      <c r="C29" s="842"/>
      <c r="D29" s="842"/>
      <c r="E29" s="842"/>
      <c r="F29" s="842"/>
      <c r="G29" s="842"/>
      <c r="H29" s="842"/>
      <c r="I29" s="842"/>
      <c r="J29" s="842"/>
      <c r="K29" s="842"/>
      <c r="L29" s="842"/>
      <c r="M29" s="842"/>
      <c r="N29" s="842"/>
      <c r="O29" s="842"/>
      <c r="P29" s="843"/>
      <c r="Q29" s="844">
        <v>2771</v>
      </c>
      <c r="R29" s="845"/>
      <c r="S29" s="845"/>
      <c r="T29" s="845"/>
      <c r="U29" s="845"/>
      <c r="V29" s="845">
        <v>2752</v>
      </c>
      <c r="W29" s="845"/>
      <c r="X29" s="845"/>
      <c r="Y29" s="845"/>
      <c r="Z29" s="845"/>
      <c r="AA29" s="845">
        <v>19</v>
      </c>
      <c r="AB29" s="845"/>
      <c r="AC29" s="845"/>
      <c r="AD29" s="845"/>
      <c r="AE29" s="846"/>
      <c r="AF29" s="847">
        <v>19</v>
      </c>
      <c r="AG29" s="848"/>
      <c r="AH29" s="848"/>
      <c r="AI29" s="848"/>
      <c r="AJ29" s="849"/>
      <c r="AK29" s="916">
        <v>36</v>
      </c>
      <c r="AL29" s="917"/>
      <c r="AM29" s="917"/>
      <c r="AN29" s="917"/>
      <c r="AO29" s="917"/>
      <c r="AP29" s="917" t="s">
        <v>511</v>
      </c>
      <c r="AQ29" s="917"/>
      <c r="AR29" s="917"/>
      <c r="AS29" s="917"/>
      <c r="AT29" s="917"/>
      <c r="AU29" s="917" t="s">
        <v>511</v>
      </c>
      <c r="AV29" s="917"/>
      <c r="AW29" s="917"/>
      <c r="AX29" s="917"/>
      <c r="AY29" s="917"/>
      <c r="AZ29" s="918" t="s">
        <v>511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404</v>
      </c>
      <c r="C30" s="842"/>
      <c r="D30" s="842"/>
      <c r="E30" s="842"/>
      <c r="F30" s="842"/>
      <c r="G30" s="842"/>
      <c r="H30" s="842"/>
      <c r="I30" s="842"/>
      <c r="J30" s="842"/>
      <c r="K30" s="842"/>
      <c r="L30" s="842"/>
      <c r="M30" s="842"/>
      <c r="N30" s="842"/>
      <c r="O30" s="842"/>
      <c r="P30" s="843"/>
      <c r="Q30" s="844">
        <v>22</v>
      </c>
      <c r="R30" s="845"/>
      <c r="S30" s="845"/>
      <c r="T30" s="845"/>
      <c r="U30" s="845"/>
      <c r="V30" s="845">
        <v>11</v>
      </c>
      <c r="W30" s="845"/>
      <c r="X30" s="845"/>
      <c r="Y30" s="845"/>
      <c r="Z30" s="845"/>
      <c r="AA30" s="845">
        <v>10</v>
      </c>
      <c r="AB30" s="845"/>
      <c r="AC30" s="845"/>
      <c r="AD30" s="845"/>
      <c r="AE30" s="846"/>
      <c r="AF30" s="847">
        <v>10</v>
      </c>
      <c r="AG30" s="848"/>
      <c r="AH30" s="848"/>
      <c r="AI30" s="848"/>
      <c r="AJ30" s="849"/>
      <c r="AK30" s="916" t="s">
        <v>511</v>
      </c>
      <c r="AL30" s="917"/>
      <c r="AM30" s="917"/>
      <c r="AN30" s="917"/>
      <c r="AO30" s="917"/>
      <c r="AP30" s="917" t="s">
        <v>511</v>
      </c>
      <c r="AQ30" s="917"/>
      <c r="AR30" s="917"/>
      <c r="AS30" s="917"/>
      <c r="AT30" s="917"/>
      <c r="AU30" s="917" t="s">
        <v>511</v>
      </c>
      <c r="AV30" s="917"/>
      <c r="AW30" s="917"/>
      <c r="AX30" s="917"/>
      <c r="AY30" s="917"/>
      <c r="AZ30" s="918" t="s">
        <v>511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405</v>
      </c>
      <c r="C31" s="842"/>
      <c r="D31" s="842"/>
      <c r="E31" s="842"/>
      <c r="F31" s="842"/>
      <c r="G31" s="842"/>
      <c r="H31" s="842"/>
      <c r="I31" s="842"/>
      <c r="J31" s="842"/>
      <c r="K31" s="842"/>
      <c r="L31" s="842"/>
      <c r="M31" s="842"/>
      <c r="N31" s="842"/>
      <c r="O31" s="842"/>
      <c r="P31" s="843"/>
      <c r="Q31" s="844">
        <v>473</v>
      </c>
      <c r="R31" s="845"/>
      <c r="S31" s="845"/>
      <c r="T31" s="845"/>
      <c r="U31" s="845"/>
      <c r="V31" s="845">
        <v>459</v>
      </c>
      <c r="W31" s="845"/>
      <c r="X31" s="845"/>
      <c r="Y31" s="845"/>
      <c r="Z31" s="845"/>
      <c r="AA31" s="845">
        <v>13</v>
      </c>
      <c r="AB31" s="845"/>
      <c r="AC31" s="845"/>
      <c r="AD31" s="845"/>
      <c r="AE31" s="846"/>
      <c r="AF31" s="847">
        <v>13</v>
      </c>
      <c r="AG31" s="848"/>
      <c r="AH31" s="848"/>
      <c r="AI31" s="848"/>
      <c r="AJ31" s="849"/>
      <c r="AK31" s="916">
        <v>92</v>
      </c>
      <c r="AL31" s="917"/>
      <c r="AM31" s="917"/>
      <c r="AN31" s="917"/>
      <c r="AO31" s="917"/>
      <c r="AP31" s="917" t="s">
        <v>511</v>
      </c>
      <c r="AQ31" s="917"/>
      <c r="AR31" s="917"/>
      <c r="AS31" s="917"/>
      <c r="AT31" s="917"/>
      <c r="AU31" s="917" t="s">
        <v>511</v>
      </c>
      <c r="AV31" s="917"/>
      <c r="AW31" s="917"/>
      <c r="AX31" s="917"/>
      <c r="AY31" s="917"/>
      <c r="AZ31" s="918" t="s">
        <v>511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406</v>
      </c>
      <c r="C32" s="842"/>
      <c r="D32" s="842"/>
      <c r="E32" s="842"/>
      <c r="F32" s="842"/>
      <c r="G32" s="842"/>
      <c r="H32" s="842"/>
      <c r="I32" s="842"/>
      <c r="J32" s="842"/>
      <c r="K32" s="842"/>
      <c r="L32" s="842"/>
      <c r="M32" s="842"/>
      <c r="N32" s="842"/>
      <c r="O32" s="842"/>
      <c r="P32" s="843"/>
      <c r="Q32" s="844">
        <v>414</v>
      </c>
      <c r="R32" s="845"/>
      <c r="S32" s="845"/>
      <c r="T32" s="845"/>
      <c r="U32" s="845"/>
      <c r="V32" s="845">
        <v>353</v>
      </c>
      <c r="W32" s="845"/>
      <c r="X32" s="845"/>
      <c r="Y32" s="845"/>
      <c r="Z32" s="845"/>
      <c r="AA32" s="845">
        <v>61</v>
      </c>
      <c r="AB32" s="845"/>
      <c r="AC32" s="845"/>
      <c r="AD32" s="845"/>
      <c r="AE32" s="846"/>
      <c r="AF32" s="847">
        <v>445</v>
      </c>
      <c r="AG32" s="848"/>
      <c r="AH32" s="848"/>
      <c r="AI32" s="848"/>
      <c r="AJ32" s="849"/>
      <c r="AK32" s="916">
        <v>8</v>
      </c>
      <c r="AL32" s="917"/>
      <c r="AM32" s="917"/>
      <c r="AN32" s="917"/>
      <c r="AO32" s="917"/>
      <c r="AP32" s="917">
        <v>2120</v>
      </c>
      <c r="AQ32" s="917"/>
      <c r="AR32" s="917"/>
      <c r="AS32" s="917"/>
      <c r="AT32" s="917"/>
      <c r="AU32" s="917" t="s">
        <v>580</v>
      </c>
      <c r="AV32" s="917"/>
      <c r="AW32" s="917"/>
      <c r="AX32" s="917"/>
      <c r="AY32" s="917"/>
      <c r="AZ32" s="918" t="s">
        <v>578</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408</v>
      </c>
      <c r="C33" s="842"/>
      <c r="D33" s="842"/>
      <c r="E33" s="842"/>
      <c r="F33" s="842"/>
      <c r="G33" s="842"/>
      <c r="H33" s="842"/>
      <c r="I33" s="842"/>
      <c r="J33" s="842"/>
      <c r="K33" s="842"/>
      <c r="L33" s="842"/>
      <c r="M33" s="842"/>
      <c r="N33" s="842"/>
      <c r="O33" s="842"/>
      <c r="P33" s="843"/>
      <c r="Q33" s="844">
        <v>165</v>
      </c>
      <c r="R33" s="845"/>
      <c r="S33" s="845"/>
      <c r="T33" s="845"/>
      <c r="U33" s="845"/>
      <c r="V33" s="845">
        <v>167</v>
      </c>
      <c r="W33" s="845"/>
      <c r="X33" s="845"/>
      <c r="Y33" s="845"/>
      <c r="Z33" s="845"/>
      <c r="AA33" s="845">
        <v>2</v>
      </c>
      <c r="AB33" s="845"/>
      <c r="AC33" s="845"/>
      <c r="AD33" s="845"/>
      <c r="AE33" s="846"/>
      <c r="AF33" s="847">
        <v>156</v>
      </c>
      <c r="AG33" s="848"/>
      <c r="AH33" s="848"/>
      <c r="AI33" s="848"/>
      <c r="AJ33" s="849"/>
      <c r="AK33" s="916" t="s">
        <v>578</v>
      </c>
      <c r="AL33" s="917"/>
      <c r="AM33" s="917"/>
      <c r="AN33" s="917"/>
      <c r="AO33" s="917"/>
      <c r="AP33" s="917">
        <v>72</v>
      </c>
      <c r="AQ33" s="917"/>
      <c r="AR33" s="917"/>
      <c r="AS33" s="917"/>
      <c r="AT33" s="917"/>
      <c r="AU33" s="917" t="s">
        <v>579</v>
      </c>
      <c r="AV33" s="917"/>
      <c r="AW33" s="917"/>
      <c r="AX33" s="917"/>
      <c r="AY33" s="917"/>
      <c r="AZ33" s="918" t="s">
        <v>580</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410</v>
      </c>
      <c r="C34" s="842"/>
      <c r="D34" s="842"/>
      <c r="E34" s="842"/>
      <c r="F34" s="842"/>
      <c r="G34" s="842"/>
      <c r="H34" s="842"/>
      <c r="I34" s="842"/>
      <c r="J34" s="842"/>
      <c r="K34" s="842"/>
      <c r="L34" s="842"/>
      <c r="M34" s="842"/>
      <c r="N34" s="842"/>
      <c r="O34" s="842"/>
      <c r="P34" s="843"/>
      <c r="Q34" s="844">
        <v>859</v>
      </c>
      <c r="R34" s="845"/>
      <c r="S34" s="845"/>
      <c r="T34" s="845"/>
      <c r="U34" s="845"/>
      <c r="V34" s="845">
        <v>918</v>
      </c>
      <c r="W34" s="845"/>
      <c r="X34" s="845"/>
      <c r="Y34" s="845"/>
      <c r="Z34" s="845"/>
      <c r="AA34" s="845">
        <v>-59</v>
      </c>
      <c r="AB34" s="845"/>
      <c r="AC34" s="845"/>
      <c r="AD34" s="845"/>
      <c r="AE34" s="846"/>
      <c r="AF34" s="847">
        <v>296</v>
      </c>
      <c r="AG34" s="848"/>
      <c r="AH34" s="848"/>
      <c r="AI34" s="848"/>
      <c r="AJ34" s="849"/>
      <c r="AK34" s="916">
        <v>189</v>
      </c>
      <c r="AL34" s="917"/>
      <c r="AM34" s="917"/>
      <c r="AN34" s="917"/>
      <c r="AO34" s="917"/>
      <c r="AP34" s="917">
        <v>3108</v>
      </c>
      <c r="AQ34" s="917"/>
      <c r="AR34" s="917"/>
      <c r="AS34" s="917"/>
      <c r="AT34" s="917"/>
      <c r="AU34" s="917">
        <v>155</v>
      </c>
      <c r="AV34" s="917"/>
      <c r="AW34" s="917"/>
      <c r="AX34" s="917"/>
      <c r="AY34" s="917"/>
      <c r="AZ34" s="918" t="s">
        <v>580</v>
      </c>
      <c r="BA34" s="918"/>
      <c r="BB34" s="918"/>
      <c r="BC34" s="918"/>
      <c r="BD34" s="918"/>
      <c r="BE34" s="914" t="s">
        <v>407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390</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1128</v>
      </c>
      <c r="AG63" s="928"/>
      <c r="AH63" s="928"/>
      <c r="AI63" s="928"/>
      <c r="AJ63" s="929"/>
      <c r="AK63" s="930"/>
      <c r="AL63" s="925"/>
      <c r="AM63" s="925"/>
      <c r="AN63" s="925"/>
      <c r="AO63" s="925"/>
      <c r="AP63" s="928">
        <v>5299</v>
      </c>
      <c r="AQ63" s="928"/>
      <c r="AR63" s="928"/>
      <c r="AS63" s="928"/>
      <c r="AT63" s="928"/>
      <c r="AU63" s="928">
        <v>457</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398</v>
      </c>
      <c r="AL66" s="827"/>
      <c r="AM66" s="827"/>
      <c r="AN66" s="827"/>
      <c r="AO66" s="828"/>
      <c r="AP66" s="803" t="s">
        <v>399</v>
      </c>
      <c r="AQ66" s="804"/>
      <c r="AR66" s="804"/>
      <c r="AS66" s="804"/>
      <c r="AT66" s="805"/>
      <c r="AU66" s="803" t="s">
        <v>420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581</v>
      </c>
      <c r="C68" s="956"/>
      <c r="D68" s="956"/>
      <c r="E68" s="956"/>
      <c r="F68" s="956"/>
      <c r="G68" s="956"/>
      <c r="H68" s="956"/>
      <c r="I68" s="956"/>
      <c r="J68" s="956"/>
      <c r="K68" s="956"/>
      <c r="L68" s="956"/>
      <c r="M68" s="956"/>
      <c r="N68" s="956"/>
      <c r="O68" s="956"/>
      <c r="P68" s="957"/>
      <c r="Q68" s="958">
        <v>1084</v>
      </c>
      <c r="R68" s="952"/>
      <c r="S68" s="952"/>
      <c r="T68" s="952"/>
      <c r="U68" s="952"/>
      <c r="V68" s="952">
        <v>1011</v>
      </c>
      <c r="W68" s="952"/>
      <c r="X68" s="952"/>
      <c r="Y68" s="952"/>
      <c r="Z68" s="952"/>
      <c r="AA68" s="952">
        <v>74</v>
      </c>
      <c r="AB68" s="952"/>
      <c r="AC68" s="952"/>
      <c r="AD68" s="952"/>
      <c r="AE68" s="952"/>
      <c r="AF68" s="952">
        <v>74</v>
      </c>
      <c r="AG68" s="952"/>
      <c r="AH68" s="952"/>
      <c r="AI68" s="952"/>
      <c r="AJ68" s="952"/>
      <c r="AK68" s="952" t="s">
        <v>511</v>
      </c>
      <c r="AL68" s="952"/>
      <c r="AM68" s="952"/>
      <c r="AN68" s="952"/>
      <c r="AO68" s="952"/>
      <c r="AP68" s="952">
        <v>5802</v>
      </c>
      <c r="AQ68" s="952"/>
      <c r="AR68" s="952"/>
      <c r="AS68" s="952"/>
      <c r="AT68" s="952"/>
      <c r="AU68" s="952">
        <v>4913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582</v>
      </c>
      <c r="C69" s="960"/>
      <c r="D69" s="960"/>
      <c r="E69" s="960"/>
      <c r="F69" s="960"/>
      <c r="G69" s="960"/>
      <c r="H69" s="960"/>
      <c r="I69" s="960"/>
      <c r="J69" s="960"/>
      <c r="K69" s="960"/>
      <c r="L69" s="960"/>
      <c r="M69" s="960"/>
      <c r="N69" s="960"/>
      <c r="O69" s="960"/>
      <c r="P69" s="961"/>
      <c r="Q69" s="962">
        <v>3726</v>
      </c>
      <c r="R69" s="917"/>
      <c r="S69" s="917"/>
      <c r="T69" s="917"/>
      <c r="U69" s="917"/>
      <c r="V69" s="917">
        <v>3582</v>
      </c>
      <c r="W69" s="917"/>
      <c r="X69" s="917"/>
      <c r="Y69" s="917"/>
      <c r="Z69" s="917"/>
      <c r="AA69" s="917">
        <v>143</v>
      </c>
      <c r="AB69" s="917"/>
      <c r="AC69" s="917"/>
      <c r="AD69" s="917"/>
      <c r="AE69" s="917"/>
      <c r="AF69" s="917">
        <v>143</v>
      </c>
      <c r="AG69" s="917"/>
      <c r="AH69" s="917"/>
      <c r="AI69" s="917"/>
      <c r="AJ69" s="917"/>
      <c r="AK69" s="917" t="s">
        <v>511</v>
      </c>
      <c r="AL69" s="917"/>
      <c r="AM69" s="917"/>
      <c r="AN69" s="917"/>
      <c r="AO69" s="917"/>
      <c r="AP69" s="917" t="s">
        <v>511</v>
      </c>
      <c r="AQ69" s="917"/>
      <c r="AR69" s="917"/>
      <c r="AS69" s="917"/>
      <c r="AT69" s="917"/>
      <c r="AU69" s="917" t="s">
        <v>511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583</v>
      </c>
      <c r="C70" s="960"/>
      <c r="D70" s="960"/>
      <c r="E70" s="960"/>
      <c r="F70" s="960"/>
      <c r="G70" s="960"/>
      <c r="H70" s="960"/>
      <c r="I70" s="960"/>
      <c r="J70" s="960"/>
      <c r="K70" s="960"/>
      <c r="L70" s="960"/>
      <c r="M70" s="960"/>
      <c r="N70" s="960"/>
      <c r="O70" s="960"/>
      <c r="P70" s="961"/>
      <c r="Q70" s="962">
        <v>4670</v>
      </c>
      <c r="R70" s="917"/>
      <c r="S70" s="917"/>
      <c r="T70" s="917"/>
      <c r="U70" s="917"/>
      <c r="V70" s="917">
        <v>3737</v>
      </c>
      <c r="W70" s="917"/>
      <c r="X70" s="917"/>
      <c r="Y70" s="917"/>
      <c r="Z70" s="917"/>
      <c r="AA70" s="917">
        <v>933</v>
      </c>
      <c r="AB70" s="917"/>
      <c r="AC70" s="917"/>
      <c r="AD70" s="917"/>
      <c r="AE70" s="917"/>
      <c r="AF70" s="917">
        <v>933</v>
      </c>
      <c r="AG70" s="917"/>
      <c r="AH70" s="917"/>
      <c r="AI70" s="917"/>
      <c r="AJ70" s="917"/>
      <c r="AK70" s="917">
        <v>203</v>
      </c>
      <c r="AL70" s="917"/>
      <c r="AM70" s="917"/>
      <c r="AN70" s="917"/>
      <c r="AO70" s="917"/>
      <c r="AP70" s="917" t="s">
        <v>511</v>
      </c>
      <c r="AQ70" s="917"/>
      <c r="AR70" s="917"/>
      <c r="AS70" s="917"/>
      <c r="AT70" s="917"/>
      <c r="AU70" s="917" t="s">
        <v>511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584</v>
      </c>
      <c r="C71" s="960"/>
      <c r="D71" s="960"/>
      <c r="E71" s="960"/>
      <c r="F71" s="960"/>
      <c r="G71" s="960"/>
      <c r="H71" s="960"/>
      <c r="I71" s="960"/>
      <c r="J71" s="960"/>
      <c r="K71" s="960"/>
      <c r="L71" s="960"/>
      <c r="M71" s="960"/>
      <c r="N71" s="960"/>
      <c r="O71" s="960"/>
      <c r="P71" s="961"/>
      <c r="Q71" s="962">
        <v>950375</v>
      </c>
      <c r="R71" s="917"/>
      <c r="S71" s="917"/>
      <c r="T71" s="917"/>
      <c r="U71" s="917"/>
      <c r="V71" s="917">
        <v>910903</v>
      </c>
      <c r="W71" s="917"/>
      <c r="X71" s="917"/>
      <c r="Y71" s="917"/>
      <c r="Z71" s="917"/>
      <c r="AA71" s="917">
        <v>39472</v>
      </c>
      <c r="AB71" s="917"/>
      <c r="AC71" s="917"/>
      <c r="AD71" s="917"/>
      <c r="AE71" s="917"/>
      <c r="AF71" s="917">
        <v>39472</v>
      </c>
      <c r="AG71" s="917"/>
      <c r="AH71" s="917"/>
      <c r="AI71" s="917"/>
      <c r="AJ71" s="917"/>
      <c r="AK71" s="917">
        <v>4419</v>
      </c>
      <c r="AL71" s="917"/>
      <c r="AM71" s="917"/>
      <c r="AN71" s="917"/>
      <c r="AO71" s="917"/>
      <c r="AP71" s="917" t="s">
        <v>511</v>
      </c>
      <c r="AQ71" s="917"/>
      <c r="AR71" s="917"/>
      <c r="AS71" s="917"/>
      <c r="AT71" s="917"/>
      <c r="AU71" s="917" t="s">
        <v>511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585</v>
      </c>
      <c r="C72" s="960"/>
      <c r="D72" s="960"/>
      <c r="E72" s="960"/>
      <c r="F72" s="960"/>
      <c r="G72" s="960"/>
      <c r="H72" s="960"/>
      <c r="I72" s="960"/>
      <c r="J72" s="960"/>
      <c r="K72" s="960"/>
      <c r="L72" s="960"/>
      <c r="M72" s="960"/>
      <c r="N72" s="960"/>
      <c r="O72" s="960"/>
      <c r="P72" s="961"/>
      <c r="Q72" s="962">
        <v>1042</v>
      </c>
      <c r="R72" s="917"/>
      <c r="S72" s="917"/>
      <c r="T72" s="917"/>
      <c r="U72" s="917"/>
      <c r="V72" s="917">
        <v>982</v>
      </c>
      <c r="W72" s="917"/>
      <c r="X72" s="917"/>
      <c r="Y72" s="917"/>
      <c r="Z72" s="917"/>
      <c r="AA72" s="917">
        <v>60</v>
      </c>
      <c r="AB72" s="917"/>
      <c r="AC72" s="917"/>
      <c r="AD72" s="917"/>
      <c r="AE72" s="917"/>
      <c r="AF72" s="917">
        <v>60</v>
      </c>
      <c r="AG72" s="917"/>
      <c r="AH72" s="917"/>
      <c r="AI72" s="917"/>
      <c r="AJ72" s="917"/>
      <c r="AK72" s="917" t="s">
        <v>511</v>
      </c>
      <c r="AL72" s="917"/>
      <c r="AM72" s="917"/>
      <c r="AN72" s="917"/>
      <c r="AO72" s="917"/>
      <c r="AP72" s="917" t="s">
        <v>511</v>
      </c>
      <c r="AQ72" s="917"/>
      <c r="AR72" s="917"/>
      <c r="AS72" s="917"/>
      <c r="AT72" s="917"/>
      <c r="AU72" s="917" t="s">
        <v>511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390</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40682</v>
      </c>
      <c r="AG88" s="928"/>
      <c r="AH88" s="928"/>
      <c r="AI88" s="928"/>
      <c r="AJ88" s="928"/>
      <c r="AK88" s="925"/>
      <c r="AL88" s="925"/>
      <c r="AM88" s="925"/>
      <c r="AN88" s="925"/>
      <c r="AO88" s="925"/>
      <c r="AP88" s="928">
        <v>5802</v>
      </c>
      <c r="AQ88" s="928"/>
      <c r="AR88" s="928"/>
      <c r="AS88" s="928"/>
      <c r="AT88" s="928"/>
      <c r="AU88" s="928">
        <v>4913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v>10</v>
      </c>
      <c r="CX102" s="936"/>
      <c r="CY102" s="936"/>
      <c r="CZ102" s="936"/>
      <c r="DA102" s="979"/>
      <c r="DB102" s="978" t="s">
        <v>597</v>
      </c>
      <c r="DC102" s="936"/>
      <c r="DD102" s="936"/>
      <c r="DE102" s="936"/>
      <c r="DF102" s="979"/>
      <c r="DG102" s="978">
        <v>266</v>
      </c>
      <c r="DH102" s="936"/>
      <c r="DI102" s="936"/>
      <c r="DJ102" s="936"/>
      <c r="DK102" s="979"/>
      <c r="DL102" s="978" t="s">
        <v>597</v>
      </c>
      <c r="DM102" s="936"/>
      <c r="DN102" s="936"/>
      <c r="DO102" s="936"/>
      <c r="DP102" s="979"/>
      <c r="DQ102" s="978" t="s">
        <v>597</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306</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306</v>
      </c>
      <c r="DR109" s="981"/>
      <c r="DS109" s="981"/>
      <c r="DT109" s="981"/>
      <c r="DU109" s="982"/>
      <c r="DV109" s="980" t="s">
        <v>432</v>
      </c>
      <c r="DW109" s="981"/>
      <c r="DX109" s="981"/>
      <c r="DY109" s="981"/>
      <c r="DZ109" s="983"/>
    </row>
    <row r="110" spans="1:131" s="248" customFormat="1" ht="26.25" customHeight="1" x14ac:dyDescent="0.2">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635348</v>
      </c>
      <c r="AB110" s="988"/>
      <c r="AC110" s="988"/>
      <c r="AD110" s="988"/>
      <c r="AE110" s="989"/>
      <c r="AF110" s="990">
        <v>654570</v>
      </c>
      <c r="AG110" s="988"/>
      <c r="AH110" s="988"/>
      <c r="AI110" s="988"/>
      <c r="AJ110" s="989"/>
      <c r="AK110" s="990">
        <v>688272</v>
      </c>
      <c r="AL110" s="988"/>
      <c r="AM110" s="988"/>
      <c r="AN110" s="988"/>
      <c r="AO110" s="989"/>
      <c r="AP110" s="991">
        <v>13.5</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9481392</v>
      </c>
      <c r="BR110" s="1023"/>
      <c r="BS110" s="1023"/>
      <c r="BT110" s="1023"/>
      <c r="BU110" s="1023"/>
      <c r="BV110" s="1023">
        <v>10033001</v>
      </c>
      <c r="BW110" s="1023"/>
      <c r="BX110" s="1023"/>
      <c r="BY110" s="1023"/>
      <c r="BZ110" s="1023"/>
      <c r="CA110" s="1023">
        <v>10601144</v>
      </c>
      <c r="CB110" s="1023"/>
      <c r="CC110" s="1023"/>
      <c r="CD110" s="1023"/>
      <c r="CE110" s="1023"/>
      <c r="CF110" s="1037">
        <v>208.7</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225</v>
      </c>
      <c r="DH110" s="1023"/>
      <c r="DI110" s="1023"/>
      <c r="DJ110" s="1023"/>
      <c r="DK110" s="1023"/>
      <c r="DL110" s="1023" t="s">
        <v>225</v>
      </c>
      <c r="DM110" s="1023"/>
      <c r="DN110" s="1023"/>
      <c r="DO110" s="1023"/>
      <c r="DP110" s="1023"/>
      <c r="DQ110" s="1023" t="s">
        <v>225</v>
      </c>
      <c r="DR110" s="1023"/>
      <c r="DS110" s="1023"/>
      <c r="DT110" s="1023"/>
      <c r="DU110" s="1023"/>
      <c r="DV110" s="1024" t="s">
        <v>225</v>
      </c>
      <c r="DW110" s="1024"/>
      <c r="DX110" s="1024"/>
      <c r="DY110" s="1024"/>
      <c r="DZ110" s="1025"/>
    </row>
    <row r="111" spans="1:131" s="248" customFormat="1" ht="26.25" customHeight="1" x14ac:dyDescent="0.2">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225</v>
      </c>
      <c r="AB111" s="1030"/>
      <c r="AC111" s="1030"/>
      <c r="AD111" s="1030"/>
      <c r="AE111" s="1031"/>
      <c r="AF111" s="1032" t="s">
        <v>225</v>
      </c>
      <c r="AG111" s="1030"/>
      <c r="AH111" s="1030"/>
      <c r="AI111" s="1030"/>
      <c r="AJ111" s="1031"/>
      <c r="AK111" s="1032" t="s">
        <v>225</v>
      </c>
      <c r="AL111" s="1030"/>
      <c r="AM111" s="1030"/>
      <c r="AN111" s="1030"/>
      <c r="AO111" s="1031"/>
      <c r="AP111" s="1033" t="s">
        <v>225</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600389</v>
      </c>
      <c r="BR111" s="1016"/>
      <c r="BS111" s="1016"/>
      <c r="BT111" s="1016"/>
      <c r="BU111" s="1016"/>
      <c r="BV111" s="1016">
        <v>495434</v>
      </c>
      <c r="BW111" s="1016"/>
      <c r="BX111" s="1016"/>
      <c r="BY111" s="1016"/>
      <c r="BZ111" s="1016"/>
      <c r="CA111" s="1016">
        <v>394718</v>
      </c>
      <c r="CB111" s="1016"/>
      <c r="CC111" s="1016"/>
      <c r="CD111" s="1016"/>
      <c r="CE111" s="1016"/>
      <c r="CF111" s="1010">
        <v>7.8</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225</v>
      </c>
      <c r="DH111" s="1016"/>
      <c r="DI111" s="1016"/>
      <c r="DJ111" s="1016"/>
      <c r="DK111" s="1016"/>
      <c r="DL111" s="1016" t="s">
        <v>441</v>
      </c>
      <c r="DM111" s="1016"/>
      <c r="DN111" s="1016"/>
      <c r="DO111" s="1016"/>
      <c r="DP111" s="1016"/>
      <c r="DQ111" s="1016" t="s">
        <v>225</v>
      </c>
      <c r="DR111" s="1016"/>
      <c r="DS111" s="1016"/>
      <c r="DT111" s="1016"/>
      <c r="DU111" s="1016"/>
      <c r="DV111" s="1017" t="s">
        <v>225</v>
      </c>
      <c r="DW111" s="1017"/>
      <c r="DX111" s="1017"/>
      <c r="DY111" s="1017"/>
      <c r="DZ111" s="1018"/>
    </row>
    <row r="112" spans="1:131" s="248" customFormat="1" ht="26.25" customHeight="1" x14ac:dyDescent="0.2">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225</v>
      </c>
      <c r="AB112" s="1055"/>
      <c r="AC112" s="1055"/>
      <c r="AD112" s="1055"/>
      <c r="AE112" s="1056"/>
      <c r="AF112" s="1057" t="s">
        <v>225</v>
      </c>
      <c r="AG112" s="1055"/>
      <c r="AH112" s="1055"/>
      <c r="AI112" s="1055"/>
      <c r="AJ112" s="1056"/>
      <c r="AK112" s="1057" t="s">
        <v>225</v>
      </c>
      <c r="AL112" s="1055"/>
      <c r="AM112" s="1055"/>
      <c r="AN112" s="1055"/>
      <c r="AO112" s="1056"/>
      <c r="AP112" s="1058" t="s">
        <v>225</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1954031</v>
      </c>
      <c r="BR112" s="1016"/>
      <c r="BS112" s="1016"/>
      <c r="BT112" s="1016"/>
      <c r="BU112" s="1016"/>
      <c r="BV112" s="1016">
        <v>1923337</v>
      </c>
      <c r="BW112" s="1016"/>
      <c r="BX112" s="1016"/>
      <c r="BY112" s="1016"/>
      <c r="BZ112" s="1016"/>
      <c r="CA112" s="1016">
        <v>1550735</v>
      </c>
      <c r="CB112" s="1016"/>
      <c r="CC112" s="1016"/>
      <c r="CD112" s="1016"/>
      <c r="CE112" s="1016"/>
      <c r="CF112" s="1010">
        <v>30.5</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225</v>
      </c>
      <c r="DH112" s="1016"/>
      <c r="DI112" s="1016"/>
      <c r="DJ112" s="1016"/>
      <c r="DK112" s="1016"/>
      <c r="DL112" s="1016" t="s">
        <v>225</v>
      </c>
      <c r="DM112" s="1016"/>
      <c r="DN112" s="1016"/>
      <c r="DO112" s="1016"/>
      <c r="DP112" s="1016"/>
      <c r="DQ112" s="1016" t="s">
        <v>225</v>
      </c>
      <c r="DR112" s="1016"/>
      <c r="DS112" s="1016"/>
      <c r="DT112" s="1016"/>
      <c r="DU112" s="1016"/>
      <c r="DV112" s="1017" t="s">
        <v>225</v>
      </c>
      <c r="DW112" s="1017"/>
      <c r="DX112" s="1017"/>
      <c r="DY112" s="1017"/>
      <c r="DZ112" s="1018"/>
    </row>
    <row r="113" spans="1:130" s="248" customFormat="1" ht="26.25" customHeight="1" x14ac:dyDescent="0.2">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170275</v>
      </c>
      <c r="AB113" s="1030"/>
      <c r="AC113" s="1030"/>
      <c r="AD113" s="1030"/>
      <c r="AE113" s="1031"/>
      <c r="AF113" s="1032">
        <v>158544</v>
      </c>
      <c r="AG113" s="1030"/>
      <c r="AH113" s="1030"/>
      <c r="AI113" s="1030"/>
      <c r="AJ113" s="1031"/>
      <c r="AK113" s="1032">
        <v>140566</v>
      </c>
      <c r="AL113" s="1030"/>
      <c r="AM113" s="1030"/>
      <c r="AN113" s="1030"/>
      <c r="AO113" s="1031"/>
      <c r="AP113" s="1033">
        <v>2.8</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5341872</v>
      </c>
      <c r="BR113" s="1016"/>
      <c r="BS113" s="1016"/>
      <c r="BT113" s="1016"/>
      <c r="BU113" s="1016"/>
      <c r="BV113" s="1016">
        <v>5171045</v>
      </c>
      <c r="BW113" s="1016"/>
      <c r="BX113" s="1016"/>
      <c r="BY113" s="1016"/>
      <c r="BZ113" s="1016"/>
      <c r="CA113" s="1016">
        <v>4912651</v>
      </c>
      <c r="CB113" s="1016"/>
      <c r="CC113" s="1016"/>
      <c r="CD113" s="1016"/>
      <c r="CE113" s="1016"/>
      <c r="CF113" s="1010">
        <v>96.7</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225</v>
      </c>
      <c r="DH113" s="1055"/>
      <c r="DI113" s="1055"/>
      <c r="DJ113" s="1055"/>
      <c r="DK113" s="1056"/>
      <c r="DL113" s="1057" t="s">
        <v>225</v>
      </c>
      <c r="DM113" s="1055"/>
      <c r="DN113" s="1055"/>
      <c r="DO113" s="1055"/>
      <c r="DP113" s="1056"/>
      <c r="DQ113" s="1057" t="s">
        <v>225</v>
      </c>
      <c r="DR113" s="1055"/>
      <c r="DS113" s="1055"/>
      <c r="DT113" s="1055"/>
      <c r="DU113" s="1056"/>
      <c r="DV113" s="1058" t="s">
        <v>225</v>
      </c>
      <c r="DW113" s="1059"/>
      <c r="DX113" s="1059"/>
      <c r="DY113" s="1059"/>
      <c r="DZ113" s="1060"/>
    </row>
    <row r="114" spans="1:130" s="248" customFormat="1" ht="26.25" customHeight="1" x14ac:dyDescent="0.2">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256228</v>
      </c>
      <c r="AB114" s="1055"/>
      <c r="AC114" s="1055"/>
      <c r="AD114" s="1055"/>
      <c r="AE114" s="1056"/>
      <c r="AF114" s="1057">
        <v>279226</v>
      </c>
      <c r="AG114" s="1055"/>
      <c r="AH114" s="1055"/>
      <c r="AI114" s="1055"/>
      <c r="AJ114" s="1056"/>
      <c r="AK114" s="1057">
        <v>361591</v>
      </c>
      <c r="AL114" s="1055"/>
      <c r="AM114" s="1055"/>
      <c r="AN114" s="1055"/>
      <c r="AO114" s="1056"/>
      <c r="AP114" s="1058">
        <v>7.1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2492208</v>
      </c>
      <c r="BR114" s="1016"/>
      <c r="BS114" s="1016"/>
      <c r="BT114" s="1016"/>
      <c r="BU114" s="1016"/>
      <c r="BV114" s="1016">
        <v>2357956</v>
      </c>
      <c r="BW114" s="1016"/>
      <c r="BX114" s="1016"/>
      <c r="BY114" s="1016"/>
      <c r="BZ114" s="1016"/>
      <c r="CA114" s="1016">
        <v>2308169</v>
      </c>
      <c r="CB114" s="1016"/>
      <c r="CC114" s="1016"/>
      <c r="CD114" s="1016"/>
      <c r="CE114" s="1016"/>
      <c r="CF114" s="1010">
        <v>45.4</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225</v>
      </c>
      <c r="DH114" s="1055"/>
      <c r="DI114" s="1055"/>
      <c r="DJ114" s="1055"/>
      <c r="DK114" s="1056"/>
      <c r="DL114" s="1057" t="s">
        <v>225</v>
      </c>
      <c r="DM114" s="1055"/>
      <c r="DN114" s="1055"/>
      <c r="DO114" s="1055"/>
      <c r="DP114" s="1056"/>
      <c r="DQ114" s="1057" t="s">
        <v>225</v>
      </c>
      <c r="DR114" s="1055"/>
      <c r="DS114" s="1055"/>
      <c r="DT114" s="1055"/>
      <c r="DU114" s="1056"/>
      <c r="DV114" s="1058" t="s">
        <v>225</v>
      </c>
      <c r="DW114" s="1059"/>
      <c r="DX114" s="1059"/>
      <c r="DY114" s="1059"/>
      <c r="DZ114" s="1060"/>
    </row>
    <row r="115" spans="1:130" s="248" customFormat="1" ht="26.25" customHeight="1" x14ac:dyDescent="0.2">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22325</v>
      </c>
      <c r="AB115" s="1030"/>
      <c r="AC115" s="1030"/>
      <c r="AD115" s="1030"/>
      <c r="AE115" s="1031"/>
      <c r="AF115" s="1032">
        <v>23755</v>
      </c>
      <c r="AG115" s="1030"/>
      <c r="AH115" s="1030"/>
      <c r="AI115" s="1030"/>
      <c r="AJ115" s="1031"/>
      <c r="AK115" s="1032">
        <v>22681</v>
      </c>
      <c r="AL115" s="1030"/>
      <c r="AM115" s="1030"/>
      <c r="AN115" s="1030"/>
      <c r="AO115" s="1031"/>
      <c r="AP115" s="1033">
        <v>0.4</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225</v>
      </c>
      <c r="BR115" s="1016"/>
      <c r="BS115" s="1016"/>
      <c r="BT115" s="1016"/>
      <c r="BU115" s="1016"/>
      <c r="BV115" s="1016" t="s">
        <v>225</v>
      </c>
      <c r="BW115" s="1016"/>
      <c r="BX115" s="1016"/>
      <c r="BY115" s="1016"/>
      <c r="BZ115" s="1016"/>
      <c r="CA115" s="1016" t="s">
        <v>225</v>
      </c>
      <c r="CB115" s="1016"/>
      <c r="CC115" s="1016"/>
      <c r="CD115" s="1016"/>
      <c r="CE115" s="1016"/>
      <c r="CF115" s="1010" t="s">
        <v>225</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503615</v>
      </c>
      <c r="DH115" s="1055"/>
      <c r="DI115" s="1055"/>
      <c r="DJ115" s="1055"/>
      <c r="DK115" s="1056"/>
      <c r="DL115" s="1057">
        <v>412504</v>
      </c>
      <c r="DM115" s="1055"/>
      <c r="DN115" s="1055"/>
      <c r="DO115" s="1055"/>
      <c r="DP115" s="1056"/>
      <c r="DQ115" s="1057">
        <v>325624</v>
      </c>
      <c r="DR115" s="1055"/>
      <c r="DS115" s="1055"/>
      <c r="DT115" s="1055"/>
      <c r="DU115" s="1056"/>
      <c r="DV115" s="1058">
        <v>6.4</v>
      </c>
      <c r="DW115" s="1059"/>
      <c r="DX115" s="1059"/>
      <c r="DY115" s="1059"/>
      <c r="DZ115" s="1060"/>
    </row>
    <row r="116" spans="1:130" s="248" customFormat="1" ht="26.25" customHeight="1" x14ac:dyDescent="0.2">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311</v>
      </c>
      <c r="AB116" s="1055"/>
      <c r="AC116" s="1055"/>
      <c r="AD116" s="1055"/>
      <c r="AE116" s="1056"/>
      <c r="AF116" s="1057">
        <v>216</v>
      </c>
      <c r="AG116" s="1055"/>
      <c r="AH116" s="1055"/>
      <c r="AI116" s="1055"/>
      <c r="AJ116" s="1056"/>
      <c r="AK116" s="1057">
        <v>351</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225</v>
      </c>
      <c r="BR116" s="1016"/>
      <c r="BS116" s="1016"/>
      <c r="BT116" s="1016"/>
      <c r="BU116" s="1016"/>
      <c r="BV116" s="1016" t="s">
        <v>225</v>
      </c>
      <c r="BW116" s="1016"/>
      <c r="BX116" s="1016"/>
      <c r="BY116" s="1016"/>
      <c r="BZ116" s="1016"/>
      <c r="CA116" s="1016" t="s">
        <v>225</v>
      </c>
      <c r="CB116" s="1016"/>
      <c r="CC116" s="1016"/>
      <c r="CD116" s="1016"/>
      <c r="CE116" s="1016"/>
      <c r="CF116" s="1010" t="s">
        <v>225</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225</v>
      </c>
      <c r="DH116" s="1055"/>
      <c r="DI116" s="1055"/>
      <c r="DJ116" s="1055"/>
      <c r="DK116" s="1056"/>
      <c r="DL116" s="1057" t="s">
        <v>225</v>
      </c>
      <c r="DM116" s="1055"/>
      <c r="DN116" s="1055"/>
      <c r="DO116" s="1055"/>
      <c r="DP116" s="1056"/>
      <c r="DQ116" s="1057" t="s">
        <v>225</v>
      </c>
      <c r="DR116" s="1055"/>
      <c r="DS116" s="1055"/>
      <c r="DT116" s="1055"/>
      <c r="DU116" s="1056"/>
      <c r="DV116" s="1058" t="s">
        <v>225</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1084487</v>
      </c>
      <c r="AB117" s="1073"/>
      <c r="AC117" s="1073"/>
      <c r="AD117" s="1073"/>
      <c r="AE117" s="1074"/>
      <c r="AF117" s="1075">
        <v>1116311</v>
      </c>
      <c r="AG117" s="1073"/>
      <c r="AH117" s="1073"/>
      <c r="AI117" s="1073"/>
      <c r="AJ117" s="1074"/>
      <c r="AK117" s="1075">
        <v>1213461</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225</v>
      </c>
      <c r="BR117" s="1016"/>
      <c r="BS117" s="1016"/>
      <c r="BT117" s="1016"/>
      <c r="BU117" s="1016"/>
      <c r="BV117" s="1016" t="s">
        <v>225</v>
      </c>
      <c r="BW117" s="1016"/>
      <c r="BX117" s="1016"/>
      <c r="BY117" s="1016"/>
      <c r="BZ117" s="1016"/>
      <c r="CA117" s="1016" t="s">
        <v>225</v>
      </c>
      <c r="CB117" s="1016"/>
      <c r="CC117" s="1016"/>
      <c r="CD117" s="1016"/>
      <c r="CE117" s="1016"/>
      <c r="CF117" s="1010" t="s">
        <v>225</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225</v>
      </c>
      <c r="DH117" s="1055"/>
      <c r="DI117" s="1055"/>
      <c r="DJ117" s="1055"/>
      <c r="DK117" s="1056"/>
      <c r="DL117" s="1057" t="s">
        <v>225</v>
      </c>
      <c r="DM117" s="1055"/>
      <c r="DN117" s="1055"/>
      <c r="DO117" s="1055"/>
      <c r="DP117" s="1056"/>
      <c r="DQ117" s="1057" t="s">
        <v>225</v>
      </c>
      <c r="DR117" s="1055"/>
      <c r="DS117" s="1055"/>
      <c r="DT117" s="1055"/>
      <c r="DU117" s="1056"/>
      <c r="DV117" s="1058" t="s">
        <v>225</v>
      </c>
      <c r="DW117" s="1059"/>
      <c r="DX117" s="1059"/>
      <c r="DY117" s="1059"/>
      <c r="DZ117" s="1060"/>
    </row>
    <row r="118" spans="1:130" s="248" customFormat="1" ht="26.25" customHeight="1" x14ac:dyDescent="0.2">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225</v>
      </c>
      <c r="BR118" s="1094"/>
      <c r="BS118" s="1094"/>
      <c r="BT118" s="1094"/>
      <c r="BU118" s="1094"/>
      <c r="BV118" s="1094" t="s">
        <v>225</v>
      </c>
      <c r="BW118" s="1094"/>
      <c r="BX118" s="1094"/>
      <c r="BY118" s="1094"/>
      <c r="BZ118" s="1094"/>
      <c r="CA118" s="1094" t="s">
        <v>225</v>
      </c>
      <c r="CB118" s="1094"/>
      <c r="CC118" s="1094"/>
      <c r="CD118" s="1094"/>
      <c r="CE118" s="1094"/>
      <c r="CF118" s="1010" t="s">
        <v>225</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225</v>
      </c>
      <c r="DH118" s="1055"/>
      <c r="DI118" s="1055"/>
      <c r="DJ118" s="1055"/>
      <c r="DK118" s="1056"/>
      <c r="DL118" s="1057" t="s">
        <v>225</v>
      </c>
      <c r="DM118" s="1055"/>
      <c r="DN118" s="1055"/>
      <c r="DO118" s="1055"/>
      <c r="DP118" s="1056"/>
      <c r="DQ118" s="1057" t="s">
        <v>225</v>
      </c>
      <c r="DR118" s="1055"/>
      <c r="DS118" s="1055"/>
      <c r="DT118" s="1055"/>
      <c r="DU118" s="1056"/>
      <c r="DV118" s="1058" t="s">
        <v>225</v>
      </c>
      <c r="DW118" s="1059"/>
      <c r="DX118" s="1059"/>
      <c r="DY118" s="1059"/>
      <c r="DZ118" s="1060"/>
    </row>
    <row r="119" spans="1:130" s="248" customFormat="1" ht="26.25" customHeight="1" x14ac:dyDescent="0.2">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225</v>
      </c>
      <c r="AB119" s="988"/>
      <c r="AC119" s="988"/>
      <c r="AD119" s="988"/>
      <c r="AE119" s="989"/>
      <c r="AF119" s="990" t="s">
        <v>225</v>
      </c>
      <c r="AG119" s="988"/>
      <c r="AH119" s="988"/>
      <c r="AI119" s="988"/>
      <c r="AJ119" s="989"/>
      <c r="AK119" s="990">
        <v>65</v>
      </c>
      <c r="AL119" s="988"/>
      <c r="AM119" s="988"/>
      <c r="AN119" s="988"/>
      <c r="AO119" s="989"/>
      <c r="AP119" s="991">
        <v>0</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463</v>
      </c>
      <c r="BP119" s="1102"/>
      <c r="BQ119" s="1093">
        <v>19869892</v>
      </c>
      <c r="BR119" s="1094"/>
      <c r="BS119" s="1094"/>
      <c r="BT119" s="1094"/>
      <c r="BU119" s="1094"/>
      <c r="BV119" s="1094">
        <v>19980773</v>
      </c>
      <c r="BW119" s="1094"/>
      <c r="BX119" s="1094"/>
      <c r="BY119" s="1094"/>
      <c r="BZ119" s="1094"/>
      <c r="CA119" s="1094">
        <v>19767417</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96774</v>
      </c>
      <c r="DH119" s="1080"/>
      <c r="DI119" s="1080"/>
      <c r="DJ119" s="1080"/>
      <c r="DK119" s="1081"/>
      <c r="DL119" s="1079">
        <v>82930</v>
      </c>
      <c r="DM119" s="1080"/>
      <c r="DN119" s="1080"/>
      <c r="DO119" s="1080"/>
      <c r="DP119" s="1081"/>
      <c r="DQ119" s="1079">
        <v>69094</v>
      </c>
      <c r="DR119" s="1080"/>
      <c r="DS119" s="1080"/>
      <c r="DT119" s="1080"/>
      <c r="DU119" s="1081"/>
      <c r="DV119" s="1082">
        <v>1.4</v>
      </c>
      <c r="DW119" s="1083"/>
      <c r="DX119" s="1083"/>
      <c r="DY119" s="1083"/>
      <c r="DZ119" s="1084"/>
    </row>
    <row r="120" spans="1:130" s="248" customFormat="1" ht="26.25" customHeight="1" x14ac:dyDescent="0.2">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225</v>
      </c>
      <c r="AB120" s="1055"/>
      <c r="AC120" s="1055"/>
      <c r="AD120" s="1055"/>
      <c r="AE120" s="1056"/>
      <c r="AF120" s="1057" t="s">
        <v>225</v>
      </c>
      <c r="AG120" s="1055"/>
      <c r="AH120" s="1055"/>
      <c r="AI120" s="1055"/>
      <c r="AJ120" s="1056"/>
      <c r="AK120" s="1057" t="s">
        <v>225</v>
      </c>
      <c r="AL120" s="1055"/>
      <c r="AM120" s="1055"/>
      <c r="AN120" s="1055"/>
      <c r="AO120" s="1056"/>
      <c r="AP120" s="1058" t="s">
        <v>225</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3169898</v>
      </c>
      <c r="BR120" s="1023"/>
      <c r="BS120" s="1023"/>
      <c r="BT120" s="1023"/>
      <c r="BU120" s="1023"/>
      <c r="BV120" s="1023">
        <v>2822208</v>
      </c>
      <c r="BW120" s="1023"/>
      <c r="BX120" s="1023"/>
      <c r="BY120" s="1023"/>
      <c r="BZ120" s="1023"/>
      <c r="CA120" s="1023">
        <v>2722496</v>
      </c>
      <c r="CB120" s="1023"/>
      <c r="CC120" s="1023"/>
      <c r="CD120" s="1023"/>
      <c r="CE120" s="1023"/>
      <c r="CF120" s="1037">
        <v>53.6</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1954031</v>
      </c>
      <c r="DH120" s="1023"/>
      <c r="DI120" s="1023"/>
      <c r="DJ120" s="1023"/>
      <c r="DK120" s="1023"/>
      <c r="DL120" s="1023">
        <v>1923337</v>
      </c>
      <c r="DM120" s="1023"/>
      <c r="DN120" s="1023"/>
      <c r="DO120" s="1023"/>
      <c r="DP120" s="1023"/>
      <c r="DQ120" s="1023">
        <v>1550735</v>
      </c>
      <c r="DR120" s="1023"/>
      <c r="DS120" s="1023"/>
      <c r="DT120" s="1023"/>
      <c r="DU120" s="1023"/>
      <c r="DV120" s="1024">
        <v>30.5</v>
      </c>
      <c r="DW120" s="1024"/>
      <c r="DX120" s="1024"/>
      <c r="DY120" s="1024"/>
      <c r="DZ120" s="1025"/>
    </row>
    <row r="121" spans="1:130" s="248" customFormat="1" ht="26.25" customHeight="1" x14ac:dyDescent="0.2">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225</v>
      </c>
      <c r="AB121" s="1055"/>
      <c r="AC121" s="1055"/>
      <c r="AD121" s="1055"/>
      <c r="AE121" s="1056"/>
      <c r="AF121" s="1057" t="s">
        <v>225</v>
      </c>
      <c r="AG121" s="1055"/>
      <c r="AH121" s="1055"/>
      <c r="AI121" s="1055"/>
      <c r="AJ121" s="1056"/>
      <c r="AK121" s="1057" t="s">
        <v>225</v>
      </c>
      <c r="AL121" s="1055"/>
      <c r="AM121" s="1055"/>
      <c r="AN121" s="1055"/>
      <c r="AO121" s="1056"/>
      <c r="AP121" s="1058" t="s">
        <v>225</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5194303</v>
      </c>
      <c r="BR121" s="1016"/>
      <c r="BS121" s="1016"/>
      <c r="BT121" s="1016"/>
      <c r="BU121" s="1016"/>
      <c r="BV121" s="1016">
        <v>4292331</v>
      </c>
      <c r="BW121" s="1016"/>
      <c r="BX121" s="1016"/>
      <c r="BY121" s="1016"/>
      <c r="BZ121" s="1016"/>
      <c r="CA121" s="1016">
        <v>3915649</v>
      </c>
      <c r="CB121" s="1016"/>
      <c r="CC121" s="1016"/>
      <c r="CD121" s="1016"/>
      <c r="CE121" s="1016"/>
      <c r="CF121" s="1010">
        <v>77.099999999999994</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t="s">
        <v>225</v>
      </c>
      <c r="DH121" s="1016"/>
      <c r="DI121" s="1016"/>
      <c r="DJ121" s="1016"/>
      <c r="DK121" s="1016"/>
      <c r="DL121" s="1016" t="s">
        <v>225</v>
      </c>
      <c r="DM121" s="1016"/>
      <c r="DN121" s="1016"/>
      <c r="DO121" s="1016"/>
      <c r="DP121" s="1016"/>
      <c r="DQ121" s="1016" t="s">
        <v>225</v>
      </c>
      <c r="DR121" s="1016"/>
      <c r="DS121" s="1016"/>
      <c r="DT121" s="1016"/>
      <c r="DU121" s="1016"/>
      <c r="DV121" s="1017" t="s">
        <v>225</v>
      </c>
      <c r="DW121" s="1017"/>
      <c r="DX121" s="1017"/>
      <c r="DY121" s="1017"/>
      <c r="DZ121" s="1018"/>
    </row>
    <row r="122" spans="1:130" s="248" customFormat="1" ht="26.25" customHeight="1" x14ac:dyDescent="0.2">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225</v>
      </c>
      <c r="AB122" s="1055"/>
      <c r="AC122" s="1055"/>
      <c r="AD122" s="1055"/>
      <c r="AE122" s="1056"/>
      <c r="AF122" s="1057" t="s">
        <v>225</v>
      </c>
      <c r="AG122" s="1055"/>
      <c r="AH122" s="1055"/>
      <c r="AI122" s="1055"/>
      <c r="AJ122" s="1056"/>
      <c r="AK122" s="1057" t="s">
        <v>225</v>
      </c>
      <c r="AL122" s="1055"/>
      <c r="AM122" s="1055"/>
      <c r="AN122" s="1055"/>
      <c r="AO122" s="1056"/>
      <c r="AP122" s="1058" t="s">
        <v>225</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9393129</v>
      </c>
      <c r="BR122" s="1094"/>
      <c r="BS122" s="1094"/>
      <c r="BT122" s="1094"/>
      <c r="BU122" s="1094"/>
      <c r="BV122" s="1094">
        <v>9176413</v>
      </c>
      <c r="BW122" s="1094"/>
      <c r="BX122" s="1094"/>
      <c r="BY122" s="1094"/>
      <c r="BZ122" s="1094"/>
      <c r="CA122" s="1094">
        <v>9105579</v>
      </c>
      <c r="CB122" s="1094"/>
      <c r="CC122" s="1094"/>
      <c r="CD122" s="1094"/>
      <c r="CE122" s="1094"/>
      <c r="CF122" s="1114">
        <v>179.2</v>
      </c>
      <c r="CG122" s="1115"/>
      <c r="CH122" s="1115"/>
      <c r="CI122" s="1115"/>
      <c r="CJ122" s="1115"/>
      <c r="CK122" s="1106"/>
      <c r="CL122" s="1107"/>
      <c r="CM122" s="1107"/>
      <c r="CN122" s="1107"/>
      <c r="CO122" s="1108"/>
      <c r="CP122" s="1116" t="s">
        <v>404</v>
      </c>
      <c r="CQ122" s="1117"/>
      <c r="CR122" s="1117"/>
      <c r="CS122" s="1117"/>
      <c r="CT122" s="1117"/>
      <c r="CU122" s="1117"/>
      <c r="CV122" s="1117"/>
      <c r="CW122" s="1117"/>
      <c r="CX122" s="1117"/>
      <c r="CY122" s="1117"/>
      <c r="CZ122" s="1117"/>
      <c r="DA122" s="1117"/>
      <c r="DB122" s="1117"/>
      <c r="DC122" s="1117"/>
      <c r="DD122" s="1117"/>
      <c r="DE122" s="1117"/>
      <c r="DF122" s="1118"/>
      <c r="DG122" s="1015" t="s">
        <v>225</v>
      </c>
      <c r="DH122" s="1016"/>
      <c r="DI122" s="1016"/>
      <c r="DJ122" s="1016"/>
      <c r="DK122" s="1016"/>
      <c r="DL122" s="1016" t="s">
        <v>225</v>
      </c>
      <c r="DM122" s="1016"/>
      <c r="DN122" s="1016"/>
      <c r="DO122" s="1016"/>
      <c r="DP122" s="1016"/>
      <c r="DQ122" s="1016" t="s">
        <v>225</v>
      </c>
      <c r="DR122" s="1016"/>
      <c r="DS122" s="1016"/>
      <c r="DT122" s="1016"/>
      <c r="DU122" s="1016"/>
      <c r="DV122" s="1017" t="s">
        <v>225</v>
      </c>
      <c r="DW122" s="1017"/>
      <c r="DX122" s="1017"/>
      <c r="DY122" s="1017"/>
      <c r="DZ122" s="1018"/>
    </row>
    <row r="123" spans="1:130" s="248" customFormat="1" ht="26.25" customHeight="1" x14ac:dyDescent="0.2">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225</v>
      </c>
      <c r="AB123" s="1055"/>
      <c r="AC123" s="1055"/>
      <c r="AD123" s="1055"/>
      <c r="AE123" s="1056"/>
      <c r="AF123" s="1057" t="s">
        <v>225</v>
      </c>
      <c r="AG123" s="1055"/>
      <c r="AH123" s="1055"/>
      <c r="AI123" s="1055"/>
      <c r="AJ123" s="1056"/>
      <c r="AK123" s="1057" t="s">
        <v>225</v>
      </c>
      <c r="AL123" s="1055"/>
      <c r="AM123" s="1055"/>
      <c r="AN123" s="1055"/>
      <c r="AO123" s="1056"/>
      <c r="AP123" s="1058" t="s">
        <v>225</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473</v>
      </c>
      <c r="BP123" s="1102"/>
      <c r="BQ123" s="1161">
        <v>17757330</v>
      </c>
      <c r="BR123" s="1162"/>
      <c r="BS123" s="1162"/>
      <c r="BT123" s="1162"/>
      <c r="BU123" s="1162"/>
      <c r="BV123" s="1162">
        <v>16290952</v>
      </c>
      <c r="BW123" s="1162"/>
      <c r="BX123" s="1162"/>
      <c r="BY123" s="1162"/>
      <c r="BZ123" s="1162"/>
      <c r="CA123" s="1162">
        <v>15743724</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t="s">
        <v>225</v>
      </c>
      <c r="DH123" s="1055"/>
      <c r="DI123" s="1055"/>
      <c r="DJ123" s="1055"/>
      <c r="DK123" s="1056"/>
      <c r="DL123" s="1057" t="s">
        <v>225</v>
      </c>
      <c r="DM123" s="1055"/>
      <c r="DN123" s="1055"/>
      <c r="DO123" s="1055"/>
      <c r="DP123" s="1056"/>
      <c r="DQ123" s="1057" t="s">
        <v>225</v>
      </c>
      <c r="DR123" s="1055"/>
      <c r="DS123" s="1055"/>
      <c r="DT123" s="1055"/>
      <c r="DU123" s="1056"/>
      <c r="DV123" s="1058" t="s">
        <v>225</v>
      </c>
      <c r="DW123" s="1059"/>
      <c r="DX123" s="1059"/>
      <c r="DY123" s="1059"/>
      <c r="DZ123" s="1060"/>
    </row>
    <row r="124" spans="1:130" s="248" customFormat="1" ht="26.25" customHeight="1" thickBot="1" x14ac:dyDescent="0.25">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225</v>
      </c>
      <c r="AB124" s="1055"/>
      <c r="AC124" s="1055"/>
      <c r="AD124" s="1055"/>
      <c r="AE124" s="1056"/>
      <c r="AF124" s="1057" t="s">
        <v>225</v>
      </c>
      <c r="AG124" s="1055"/>
      <c r="AH124" s="1055"/>
      <c r="AI124" s="1055"/>
      <c r="AJ124" s="1056"/>
      <c r="AK124" s="1057" t="s">
        <v>225</v>
      </c>
      <c r="AL124" s="1055"/>
      <c r="AM124" s="1055"/>
      <c r="AN124" s="1055"/>
      <c r="AO124" s="1056"/>
      <c r="AP124" s="1058" t="s">
        <v>225</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43.4</v>
      </c>
      <c r="BR124" s="1124"/>
      <c r="BS124" s="1124"/>
      <c r="BT124" s="1124"/>
      <c r="BU124" s="1124"/>
      <c r="BV124" s="1124">
        <v>76.3</v>
      </c>
      <c r="BW124" s="1124"/>
      <c r="BX124" s="1124"/>
      <c r="BY124" s="1124"/>
      <c r="BZ124" s="1124"/>
      <c r="CA124" s="1124">
        <v>79.099999999999994</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225</v>
      </c>
      <c r="DH124" s="1080"/>
      <c r="DI124" s="1080"/>
      <c r="DJ124" s="1080"/>
      <c r="DK124" s="1081"/>
      <c r="DL124" s="1079" t="s">
        <v>225</v>
      </c>
      <c r="DM124" s="1080"/>
      <c r="DN124" s="1080"/>
      <c r="DO124" s="1080"/>
      <c r="DP124" s="1081"/>
      <c r="DQ124" s="1079" t="s">
        <v>225</v>
      </c>
      <c r="DR124" s="1080"/>
      <c r="DS124" s="1080"/>
      <c r="DT124" s="1080"/>
      <c r="DU124" s="1081"/>
      <c r="DV124" s="1082" t="s">
        <v>225</v>
      </c>
      <c r="DW124" s="1083"/>
      <c r="DX124" s="1083"/>
      <c r="DY124" s="1083"/>
      <c r="DZ124" s="1084"/>
    </row>
    <row r="125" spans="1:130" s="248" customFormat="1" ht="26.25" customHeight="1" x14ac:dyDescent="0.2">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225</v>
      </c>
      <c r="AB125" s="1055"/>
      <c r="AC125" s="1055"/>
      <c r="AD125" s="1055"/>
      <c r="AE125" s="1056"/>
      <c r="AF125" s="1057" t="s">
        <v>225</v>
      </c>
      <c r="AG125" s="1055"/>
      <c r="AH125" s="1055"/>
      <c r="AI125" s="1055"/>
      <c r="AJ125" s="1056"/>
      <c r="AK125" s="1057" t="s">
        <v>225</v>
      </c>
      <c r="AL125" s="1055"/>
      <c r="AM125" s="1055"/>
      <c r="AN125" s="1055"/>
      <c r="AO125" s="1056"/>
      <c r="AP125" s="1058" t="s">
        <v>225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225</v>
      </c>
      <c r="DH125" s="1023"/>
      <c r="DI125" s="1023"/>
      <c r="DJ125" s="1023"/>
      <c r="DK125" s="1023"/>
      <c r="DL125" s="1023" t="s">
        <v>225</v>
      </c>
      <c r="DM125" s="1023"/>
      <c r="DN125" s="1023"/>
      <c r="DO125" s="1023"/>
      <c r="DP125" s="1023"/>
      <c r="DQ125" s="1023" t="s">
        <v>225</v>
      </c>
      <c r="DR125" s="1023"/>
      <c r="DS125" s="1023"/>
      <c r="DT125" s="1023"/>
      <c r="DU125" s="1023"/>
      <c r="DV125" s="1024" t="s">
        <v>225</v>
      </c>
      <c r="DW125" s="1024"/>
      <c r="DX125" s="1024"/>
      <c r="DY125" s="1024"/>
      <c r="DZ125" s="1025"/>
    </row>
    <row r="126" spans="1:130" s="248" customFormat="1" ht="26.25" customHeight="1" thickBot="1" x14ac:dyDescent="0.25">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22325</v>
      </c>
      <c r="AB126" s="1055"/>
      <c r="AC126" s="1055"/>
      <c r="AD126" s="1055"/>
      <c r="AE126" s="1056"/>
      <c r="AF126" s="1057">
        <v>23755</v>
      </c>
      <c r="AG126" s="1055"/>
      <c r="AH126" s="1055"/>
      <c r="AI126" s="1055"/>
      <c r="AJ126" s="1056"/>
      <c r="AK126" s="1057">
        <v>22616</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225</v>
      </c>
      <c r="DH126" s="1016"/>
      <c r="DI126" s="1016"/>
      <c r="DJ126" s="1016"/>
      <c r="DK126" s="1016"/>
      <c r="DL126" s="1016" t="s">
        <v>225</v>
      </c>
      <c r="DM126" s="1016"/>
      <c r="DN126" s="1016"/>
      <c r="DO126" s="1016"/>
      <c r="DP126" s="1016"/>
      <c r="DQ126" s="1016" t="s">
        <v>225</v>
      </c>
      <c r="DR126" s="1016"/>
      <c r="DS126" s="1016"/>
      <c r="DT126" s="1016"/>
      <c r="DU126" s="1016"/>
      <c r="DV126" s="1017" t="s">
        <v>225</v>
      </c>
      <c r="DW126" s="1017"/>
      <c r="DX126" s="1017"/>
      <c r="DY126" s="1017"/>
      <c r="DZ126" s="1018"/>
    </row>
    <row r="127" spans="1:130" s="248" customFormat="1" ht="26.25" customHeight="1" x14ac:dyDescent="0.2">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225</v>
      </c>
      <c r="AB127" s="1055"/>
      <c r="AC127" s="1055"/>
      <c r="AD127" s="1055"/>
      <c r="AE127" s="1056"/>
      <c r="AF127" s="1057" t="s">
        <v>225</v>
      </c>
      <c r="AG127" s="1055"/>
      <c r="AH127" s="1055"/>
      <c r="AI127" s="1055"/>
      <c r="AJ127" s="1056"/>
      <c r="AK127" s="1057" t="s">
        <v>225</v>
      </c>
      <c r="AL127" s="1055"/>
      <c r="AM127" s="1055"/>
      <c r="AN127" s="1055"/>
      <c r="AO127" s="1056"/>
      <c r="AP127" s="1058" t="s">
        <v>225</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225</v>
      </c>
      <c r="DH127" s="1016"/>
      <c r="DI127" s="1016"/>
      <c r="DJ127" s="1016"/>
      <c r="DK127" s="1016"/>
      <c r="DL127" s="1016" t="s">
        <v>225</v>
      </c>
      <c r="DM127" s="1016"/>
      <c r="DN127" s="1016"/>
      <c r="DO127" s="1016"/>
      <c r="DP127" s="1016"/>
      <c r="DQ127" s="1016" t="s">
        <v>225</v>
      </c>
      <c r="DR127" s="1016"/>
      <c r="DS127" s="1016"/>
      <c r="DT127" s="1016"/>
      <c r="DU127" s="1016"/>
      <c r="DV127" s="1017" t="s">
        <v>225</v>
      </c>
      <c r="DW127" s="1017"/>
      <c r="DX127" s="1017"/>
      <c r="DY127" s="1017"/>
      <c r="DZ127" s="1018"/>
    </row>
    <row r="128" spans="1:130" s="248" customFormat="1" ht="26.25" customHeight="1" thickBot="1" x14ac:dyDescent="0.25">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269622</v>
      </c>
      <c r="AB128" s="1144"/>
      <c r="AC128" s="1144"/>
      <c r="AD128" s="1144"/>
      <c r="AE128" s="1145"/>
      <c r="AF128" s="1146">
        <v>270779</v>
      </c>
      <c r="AG128" s="1144"/>
      <c r="AH128" s="1144"/>
      <c r="AI128" s="1144"/>
      <c r="AJ128" s="1145"/>
      <c r="AK128" s="1146">
        <v>273997</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225</v>
      </c>
      <c r="BG128" s="1151"/>
      <c r="BH128" s="1151"/>
      <c r="BI128" s="1151"/>
      <c r="BJ128" s="1151"/>
      <c r="BK128" s="1151"/>
      <c r="BL128" s="1152"/>
      <c r="BM128" s="1150">
        <v>14.55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225</v>
      </c>
      <c r="DH128" s="1136"/>
      <c r="DI128" s="1136"/>
      <c r="DJ128" s="1136"/>
      <c r="DK128" s="1136"/>
      <c r="DL128" s="1136" t="s">
        <v>225</v>
      </c>
      <c r="DM128" s="1136"/>
      <c r="DN128" s="1136"/>
      <c r="DO128" s="1136"/>
      <c r="DP128" s="1136"/>
      <c r="DQ128" s="1136" t="s">
        <v>225</v>
      </c>
      <c r="DR128" s="1136"/>
      <c r="DS128" s="1136"/>
      <c r="DT128" s="1136"/>
      <c r="DU128" s="1136"/>
      <c r="DV128" s="1137" t="s">
        <v>225</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5518058</v>
      </c>
      <c r="AB129" s="1055"/>
      <c r="AC129" s="1055"/>
      <c r="AD129" s="1055"/>
      <c r="AE129" s="1056"/>
      <c r="AF129" s="1057">
        <v>5506229</v>
      </c>
      <c r="AG129" s="1055"/>
      <c r="AH129" s="1055"/>
      <c r="AI129" s="1055"/>
      <c r="AJ129" s="1056"/>
      <c r="AK129" s="1057">
        <v>5772952</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225</v>
      </c>
      <c r="BG129" s="1165"/>
      <c r="BH129" s="1165"/>
      <c r="BI129" s="1165"/>
      <c r="BJ129" s="1165"/>
      <c r="BK129" s="1165"/>
      <c r="BL129" s="1166"/>
      <c r="BM129" s="1164">
        <v>19.55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653662</v>
      </c>
      <c r="AB130" s="1055"/>
      <c r="AC130" s="1055"/>
      <c r="AD130" s="1055"/>
      <c r="AE130" s="1056"/>
      <c r="AF130" s="1057">
        <v>676216</v>
      </c>
      <c r="AG130" s="1055"/>
      <c r="AH130" s="1055"/>
      <c r="AI130" s="1055"/>
      <c r="AJ130" s="1056"/>
      <c r="AK130" s="1057">
        <v>692526</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3.8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4864396</v>
      </c>
      <c r="AB131" s="1080"/>
      <c r="AC131" s="1080"/>
      <c r="AD131" s="1080"/>
      <c r="AE131" s="1081"/>
      <c r="AF131" s="1079">
        <v>4830013</v>
      </c>
      <c r="AG131" s="1080"/>
      <c r="AH131" s="1080"/>
      <c r="AI131" s="1080"/>
      <c r="AJ131" s="1081"/>
      <c r="AK131" s="1079">
        <v>5080426</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79.099999999999994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3.313936612</v>
      </c>
      <c r="AB132" s="1196"/>
      <c r="AC132" s="1196"/>
      <c r="AD132" s="1196"/>
      <c r="AE132" s="1197"/>
      <c r="AF132" s="1198">
        <v>3.5054978110000001</v>
      </c>
      <c r="AG132" s="1196"/>
      <c r="AH132" s="1196"/>
      <c r="AI132" s="1196"/>
      <c r="AJ132" s="1197"/>
      <c r="AK132" s="1198">
        <v>4.8605766519999998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2.5</v>
      </c>
      <c r="AB133" s="1179"/>
      <c r="AC133" s="1179"/>
      <c r="AD133" s="1179"/>
      <c r="AE133" s="1180"/>
      <c r="AF133" s="1178">
        <v>3.4</v>
      </c>
      <c r="AG133" s="1179"/>
      <c r="AH133" s="1179"/>
      <c r="AI133" s="1179"/>
      <c r="AJ133" s="1180"/>
      <c r="AK133" s="1178">
        <v>3.8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gI/gl8GCm9A872kHFaq26w2HK82yIQOwQ8wX/qYszfzxElKWBEe9qc1pMDDNmOXzZjn0ZeXjQdRbBUokhTd6A==" saltValue="6noaVa7ntoyBvrBK9wP4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fOy8ysXiZu88ND8er0uOboIsgvtHvADJ+wIOzsHUreYudEooFs4n1Jfs/bZdzdmonXLW1noTu1GEKGICQK6pnQ==" saltValue="GW3lF7CMNDcCgrFhE4Fp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ezeF+7L0LcrTodh2W7njqVXsQyRx6wQnVfyv1uHzTj5lVYdJjRgWx5spmqpK5jqfdZEiLdI91kzI38tyIc4kA==" saltValue="nNghK0+Pa18JA7I8IBLt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2211119</v>
      </c>
      <c r="AP9" s="314">
        <v>90276</v>
      </c>
      <c r="AQ9" s="315">
        <v>63681</v>
      </c>
      <c r="AR9" s="316">
        <v>41.8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24088</v>
      </c>
      <c r="AP10" s="317">
        <v>983</v>
      </c>
      <c r="AQ10" s="318">
        <v>8003</v>
      </c>
      <c r="AR10" s="319">
        <v>-87.7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360</v>
      </c>
      <c r="AR11" s="319" t="s">
        <v>511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18</v>
      </c>
      <c r="AR12" s="319" t="s">
        <v>511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79405</v>
      </c>
      <c r="AP13" s="317">
        <v>3242</v>
      </c>
      <c r="AQ13" s="318">
        <v>2539</v>
      </c>
      <c r="AR13" s="319">
        <v>27.7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37564</v>
      </c>
      <c r="AP14" s="317">
        <v>1534</v>
      </c>
      <c r="AQ14" s="318">
        <v>1117</v>
      </c>
      <c r="AR14" s="319">
        <v>37.299999999999997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-201702</v>
      </c>
      <c r="AP15" s="317">
        <v>-8235</v>
      </c>
      <c r="AQ15" s="318">
        <v>-4412</v>
      </c>
      <c r="AR15" s="319">
        <v>86.7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2150474</v>
      </c>
      <c r="AP16" s="317">
        <v>87800</v>
      </c>
      <c r="AQ16" s="318">
        <v>71307</v>
      </c>
      <c r="AR16" s="319">
        <v>23.1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11.39</v>
      </c>
      <c r="AP21" s="331">
        <v>6.49</v>
      </c>
      <c r="AQ21" s="332">
        <v>4.9000000000000004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99.5</v>
      </c>
      <c r="AP22" s="336">
        <v>97.2</v>
      </c>
      <c r="AQ22" s="337">
        <v>2.2999999999999998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688272</v>
      </c>
      <c r="AP32" s="345">
        <v>28101</v>
      </c>
      <c r="AQ32" s="346">
        <v>31105</v>
      </c>
      <c r="AR32" s="347">
        <v>-9.6999999999999993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0</v>
      </c>
      <c r="AR34" s="347" t="s">
        <v>511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140566</v>
      </c>
      <c r="AP35" s="345">
        <v>5739</v>
      </c>
      <c r="AQ35" s="346">
        <v>8747</v>
      </c>
      <c r="AR35" s="347">
        <v>-34.4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361591</v>
      </c>
      <c r="AP36" s="345">
        <v>14763</v>
      </c>
      <c r="AQ36" s="346">
        <v>2193</v>
      </c>
      <c r="AR36" s="347">
        <v>573.20000000000005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v>22681</v>
      </c>
      <c r="AP37" s="345">
        <v>926</v>
      </c>
      <c r="AQ37" s="346">
        <v>863</v>
      </c>
      <c r="AR37" s="347">
        <v>7.3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v>351</v>
      </c>
      <c r="AP38" s="348">
        <v>14</v>
      </c>
      <c r="AQ38" s="349">
        <v>1</v>
      </c>
      <c r="AR38" s="337">
        <v>1300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-273997</v>
      </c>
      <c r="AP39" s="345">
        <v>-11187</v>
      </c>
      <c r="AQ39" s="346">
        <v>-3092</v>
      </c>
      <c r="AR39" s="347">
        <v>261.8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-692526</v>
      </c>
      <c r="AP40" s="345">
        <v>-28274</v>
      </c>
      <c r="AQ40" s="346">
        <v>-27116</v>
      </c>
      <c r="AR40" s="347">
        <v>4.3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246938</v>
      </c>
      <c r="AP41" s="345">
        <v>10082</v>
      </c>
      <c r="AQ41" s="346">
        <v>12702</v>
      </c>
      <c r="AR41" s="347">
        <v>-20.6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790454</v>
      </c>
      <c r="AN51" s="367">
        <v>30777</v>
      </c>
      <c r="AO51" s="368">
        <v>-23.4</v>
      </c>
      <c r="AP51" s="369">
        <v>47738</v>
      </c>
      <c r="AQ51" s="370">
        <v>-4.4000000000000004</v>
      </c>
      <c r="AR51" s="371">
        <v>-19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546111</v>
      </c>
      <c r="AN52" s="375">
        <v>21264</v>
      </c>
      <c r="AO52" s="376">
        <v>-13.3</v>
      </c>
      <c r="AP52" s="377">
        <v>24937</v>
      </c>
      <c r="AQ52" s="378">
        <v>-5.5</v>
      </c>
      <c r="AR52" s="379">
        <v>-7.8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1206966</v>
      </c>
      <c r="AN53" s="367">
        <v>47419</v>
      </c>
      <c r="AO53" s="368">
        <v>54.1</v>
      </c>
      <c r="AP53" s="369">
        <v>52191</v>
      </c>
      <c r="AQ53" s="370">
        <v>9.3000000000000007</v>
      </c>
      <c r="AR53" s="371">
        <v>44.8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738129</v>
      </c>
      <c r="AN54" s="375">
        <v>29000</v>
      </c>
      <c r="AO54" s="376">
        <v>36.4</v>
      </c>
      <c r="AP54" s="377">
        <v>24843</v>
      </c>
      <c r="AQ54" s="378">
        <v>-0.4</v>
      </c>
      <c r="AR54" s="379">
        <v>36.799999999999997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1509557</v>
      </c>
      <c r="AN55" s="367">
        <v>59856</v>
      </c>
      <c r="AO55" s="368">
        <v>26.2</v>
      </c>
      <c r="AP55" s="369">
        <v>47387</v>
      </c>
      <c r="AQ55" s="370">
        <v>-9.1999999999999993</v>
      </c>
      <c r="AR55" s="371">
        <v>35.4</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1297632</v>
      </c>
      <c r="AN56" s="375">
        <v>51452</v>
      </c>
      <c r="AO56" s="376">
        <v>77.400000000000006</v>
      </c>
      <c r="AP56" s="377">
        <v>24928</v>
      </c>
      <c r="AQ56" s="378">
        <v>0.3</v>
      </c>
      <c r="AR56" s="379">
        <v>77.099999999999994</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1245579</v>
      </c>
      <c r="AN57" s="367">
        <v>50219</v>
      </c>
      <c r="AO57" s="368">
        <v>-16.100000000000001</v>
      </c>
      <c r="AP57" s="369">
        <v>51264</v>
      </c>
      <c r="AQ57" s="370">
        <v>8.1999999999999993</v>
      </c>
      <c r="AR57" s="371">
        <v>-24.3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1178026</v>
      </c>
      <c r="AN58" s="375">
        <v>47495</v>
      </c>
      <c r="AO58" s="376">
        <v>-7.7</v>
      </c>
      <c r="AP58" s="377">
        <v>26040</v>
      </c>
      <c r="AQ58" s="378">
        <v>4.5</v>
      </c>
      <c r="AR58" s="379">
        <v>-12.2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1644772</v>
      </c>
      <c r="AN59" s="367">
        <v>67153</v>
      </c>
      <c r="AO59" s="368">
        <v>33.700000000000003</v>
      </c>
      <c r="AP59" s="369">
        <v>52068</v>
      </c>
      <c r="AQ59" s="370">
        <v>1.6</v>
      </c>
      <c r="AR59" s="371">
        <v>32.1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533484</v>
      </c>
      <c r="AN60" s="375">
        <v>21781</v>
      </c>
      <c r="AO60" s="376">
        <v>-54.1</v>
      </c>
      <c r="AP60" s="377">
        <v>26936</v>
      </c>
      <c r="AQ60" s="378">
        <v>3.4</v>
      </c>
      <c r="AR60" s="379">
        <v>-57.5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1279466</v>
      </c>
      <c r="AN61" s="382">
        <v>51085</v>
      </c>
      <c r="AO61" s="383">
        <v>14.9</v>
      </c>
      <c r="AP61" s="384">
        <v>50130</v>
      </c>
      <c r="AQ61" s="385">
        <v>1.1000000000000001</v>
      </c>
      <c r="AR61" s="371">
        <v>13.8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858676</v>
      </c>
      <c r="AN62" s="375">
        <v>34198</v>
      </c>
      <c r="AO62" s="376">
        <v>7.7</v>
      </c>
      <c r="AP62" s="377">
        <v>25537</v>
      </c>
      <c r="AQ62" s="378">
        <v>0.5</v>
      </c>
      <c r="AR62" s="379">
        <v>7.2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xr3xuBmYopIVGFqBjWGzaU4Tz6OcSCJS68ZPgrIqDw9EY5nbqTeFt/8NEQFRqCu753/pcSqI+sbq8L9h4qaCSw==" saltValue="vXJMH+3o5p+bUReaDfl0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row r="120" spans="125:125" ht="13.5" hidden="1" customHeight="1" x14ac:dyDescent="0.2"/>
    <row r="121" spans="125:125" ht="13.5" hidden="1" customHeight="1" x14ac:dyDescent="0.2">
      <c r="DU121" s="292"/>
    </row>
  </sheetData>
  <sheetProtection algorithmName="SHA-512" hashValue="Z4FB/xG1+qidWB9lDr3UKyYtU4TnE/5KDeBhz+EfWykV86e9vfdVo5yz4m4pe0E+uLCVuAe8tW/7exTVy74NYg==" saltValue="/kyqevB0xMLrVQilQ2iS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552</v>
      </c>
    </row>
  </sheetData>
  <sheetProtection algorithmName="SHA-512" hashValue="0eSwTB/CzN4NxV2+WvsgwocMXtZThD3OhPlvK8Kfpm//k6RyO2gKSfgc+sF2moVHJZos0Ivs9K6Z4SNVXvGFhQ==" saltValue="gXn+mXDioQjyfh+MYQwf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8" t="s">
        <v>3</v>
      </c>
      <c r="D47" s="1238"/>
      <c r="E47" s="1239"/>
      <c r="F47" s="11">
        <v>14.5</v>
      </c>
      <c r="G47" s="12">
        <v>18.36</v>
      </c>
      <c r="H47" s="12">
        <v>17.77</v>
      </c>
      <c r="I47" s="12">
        <v>14.54</v>
      </c>
      <c r="J47" s="13">
        <v>11.27</v>
      </c>
    </row>
    <row r="48" spans="2:10" ht="57.75" customHeight="1" x14ac:dyDescent="0.2">
      <c r="B48" s="14"/>
      <c r="C48" s="1240" t="s">
        <v>4</v>
      </c>
      <c r="D48" s="1240"/>
      <c r="E48" s="1241"/>
      <c r="F48" s="15">
        <v>7.65</v>
      </c>
      <c r="G48" s="16">
        <v>2.04</v>
      </c>
      <c r="H48" s="16">
        <v>5.05</v>
      </c>
      <c r="I48" s="16">
        <v>6.88</v>
      </c>
      <c r="J48" s="17">
        <v>6.16</v>
      </c>
    </row>
    <row r="49" spans="2:10" ht="57.75" customHeight="1" thickBot="1" x14ac:dyDescent="0.25">
      <c r="B49" s="18"/>
      <c r="C49" s="1242" t="s">
        <v>5</v>
      </c>
      <c r="D49" s="1242"/>
      <c r="E49" s="1243"/>
      <c r="F49" s="19">
        <v>0.12</v>
      </c>
      <c r="G49" s="20" t="s">
        <v>558</v>
      </c>
      <c r="H49" s="20">
        <v>2.4700000000000002</v>
      </c>
      <c r="I49" s="20" t="s">
        <v>559</v>
      </c>
      <c r="J49" s="21" t="s">
        <v>560</v>
      </c>
    </row>
    <row r="50" spans="2:10" ht="13.5" customHeight="1" x14ac:dyDescent="0.2"/>
  </sheetData>
  <sheetProtection algorithmName="SHA-512" hashValue="9cRJz1GHUQxgfPq0bmhwYo46tLAjglQyJtzs6kvrqPeu4b7wNB67P9gXOBtug2bnDYz8WZsqYulphKfWxq8+Pg==" saltValue="97c02Z8RX6cYJRbCPhNP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2022-09-25T23:48:51Z</cp:lastPrinted>
  <dcterms:created xsi:type="dcterms:W3CDTF">2022-02-02T04:43:00Z</dcterms:created>
  <dcterms:modified xsi:type="dcterms:W3CDTF">2022-09-26T06:35:37Z</dcterms:modified>
  <cp:category/>
</cp:coreProperties>
</file>