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0674653\Desktop\ふじさわ\"/>
    </mc:Choice>
  </mc:AlternateContent>
  <bookViews>
    <workbookView xWindow="-120" yWindow="-120" windowWidth="21840" windowHeight="131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C36" i="10"/>
  <c r="BE35"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W34" i="10"/>
  <c r="BW35" i="10" s="1"/>
  <c r="BW36" i="10" s="1"/>
  <c r="BW37" i="10" s="1"/>
  <c r="BW38" i="10" s="1"/>
  <c r="BW39" i="10" s="1"/>
  <c r="CO34" i="10" l="1"/>
  <c r="CO35" i="10" s="1"/>
  <c r="CO36" i="10" s="1"/>
</calcChain>
</file>

<file path=xl/sharedStrings.xml><?xml version="1.0" encoding="utf-8"?>
<sst xmlns="http://schemas.openxmlformats.org/spreadsheetml/2006/main" count="1161" uniqueCount="616">
  <si>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</si>
  <si>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</si>
  <si>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</si>
  <si>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</si>
  <si>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</si>
  <si>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</si>
  <si>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</si>
  <si>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</si>
  <si>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</si>
  <si>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</si>
  <si>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</si>
  <si>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</si>
  <si>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</si>
  <si>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</si>
  <si>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</si>
  <si>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</si>
  <si>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</si>
  <si>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</si>
  <si>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</si>
  <si>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</si>
  <si>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</si>
  <si>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</si>
  <si>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</si>
  <si>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</si>
  <si>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</si>
  <si>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</si>
  <si>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</si>
  <si>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</si>
  <si>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</si>
  <si>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</si>
  <si>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</si>
  <si>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</si>
  <si>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</si>
  <si>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</si>
  <si>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</si>
  <si>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</si>
  <si>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</si>
  <si>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</si>
  <si>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</si>
  <si>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</si>
  <si>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</si>
  <si>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</si>
  <si>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</si>
  <si>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</si>
  <si>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</si>
  <si>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</si>
  <si>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</si>
  <si>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</si>
  <si>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</si>
  <si>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</si>
  <si>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</si>
  <si>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</si>
  <si>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</si>
  <si>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</si>
  <si>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</si>
  <si>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</si>
  <si>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</si>
  <si>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</si>
  <si>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</si>
  <si>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</si>
  <si>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</si>
  <si>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</si>
  <si>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</si>
  <si>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</si>
  <si>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</si>
  <si>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</si>
  <si>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</si>
  <si>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</si>
  <si>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</si>
  <si>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</si>
  <si>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</si>
  <si>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</si>
  <si>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</si>
  <si>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</si>
  <si>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</si>
  <si>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</si>
  <si>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</si>
  <si>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</si>
  <si>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</si>
  <si>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</si>
  <si>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</si>
  <si>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</si>
  <si>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</si>
  <si>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</si>
  <si>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</si>
  <si>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</si>
  <si>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</si>
  <si>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</si>
  <si>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</si>
  <si>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</si>
  <si>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</si>
  <si>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</si>
  <si>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</si>
  <si>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</si>
  <si>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</si>
  <si>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</si>
  <si>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</si>
  <si>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</si>
  <si>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箱根町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</si>
  <si>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</si>
  <si>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</si>
  <si>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</si>
  <si>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</si>
  <si>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</si>
  <si>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</si>
  <si>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</si>
  <si>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</si>
  <si>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</si>
  <si>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</si>
  <si>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</si>
  <si>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</si>
  <si>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</si>
  <si>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</si>
  <si>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</si>
  <si>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</si>
  <si>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</si>
  <si>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</si>
  <si>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</si>
  <si>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</si>
  <si>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</si>
  <si>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</si>
  <si>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</si>
  <si>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</si>
  <si>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</si>
  <si>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</si>
  <si>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</si>
  <si>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</si>
  <si>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</si>
  <si>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</si>
  <si>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</si>
  <si>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</si>
  <si>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</si>
  <si>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</si>
  <si>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</si>
  <si>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</si>
  <si>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</si>
  <si>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</si>
  <si>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</si>
  <si>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</si>
  <si>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</si>
  <si>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</si>
  <si>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</si>
  <si>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</si>
  <si>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</si>
  <si>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</si>
  <si>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</si>
  <si>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</si>
  <si>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</si>
  <si>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</si>
  <si>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</si>
  <si>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</si>
  <si>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</si>
  <si>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</si>
  <si>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</si>
  <si>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</si>
  <si>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</si>
  <si>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</si>
  <si>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</si>
  <si>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</si>
  <si>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</si>
  <si>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</si>
  <si>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</si>
  <si>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</si>
  <si>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</si>
  <si>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</si>
  <si>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</si>
  <si>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</si>
  <si>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</si>
  <si>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</si>
  <si>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</si>
  <si>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</si>
  <si>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</si>
  <si>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</si>
  <si>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</si>
  <si>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</si>
  <si>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</si>
  <si>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</si>
  <si>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</si>
  <si>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</si>
  <si>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</si>
  <si>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</si>
  <si>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</si>
  <si>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</si>
  <si>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</si>
  <si>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</si>
  <si>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</si>
  <si>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</si>
  <si>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</si>
  <si>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</si>
  <si>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</si>
  <si>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</si>
  <si>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</si>
  <si>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</si>
  <si>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</si>
  <si>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</si>
  <si>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</si>
  <si>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</si>
  <si>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</si>
  <si>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</si>
  <si>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</si>
  <si>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</si>
  <si>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</si>
  <si>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</si>
  <si>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</si>
  <si>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</si>
  <si>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</si>
  <si>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</si>
  <si>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</si>
  <si>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</si>
  <si>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</si>
  <si>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</si>
  <si>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</si>
  <si>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</si>
  <si>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</si>
  <si>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神奈川県箱根町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</si>
  <si>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</si>
  <si>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</si>
  <si>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</si>
  <si>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</si>
  <si>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</si>
  <si>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</si>
  <si>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</si>
  <si>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</si>
  <si>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</si>
  <si>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</si>
  <si>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</si>
  <si>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</si>
  <si>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</si>
  <si>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</si>
  <si>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</si>
  <si>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</si>
  <si>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</si>
  <si>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</si>
  <si>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</si>
  <si>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</si>
  <si>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</si>
  <si>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</si>
  <si>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</si>
  <si>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</si>
  <si>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</si>
  <si>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</si>
  <si>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</si>
  <si>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</si>
  <si>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</si>
  <si>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</si>
  <si>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</si>
  <si>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</si>
  <si>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</si>
  <si>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</si>
  <si>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</si>
  <si>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</si>
  <si>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</si>
  <si>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</si>
  <si>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</si>
  <si>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</si>
  <si>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</si>
  <si>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</si>
  <si>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</si>
  <si>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</si>
  <si>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</si>
  <si>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</si>
  <si>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</si>
  <si>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</si>
  <si>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</si>
  <si>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</si>
  <si>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</si>
  <si>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</si>
  <si>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</si>
  <si>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</si>
  <si>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</si>
  <si>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</si>
  <si>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</si>
  <si>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</si>
  <si>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</si>
  <si>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</si>
  <si>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</si>
  <si>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</si>
  <si>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</si>
  <si>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</si>
  <si>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</si>
  <si>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</si>
  <si>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</si>
  <si>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</si>
  <si>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</si>
  <si>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</si>
  <si>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</si>
  <si>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</si>
  <si>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</si>
  <si>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</si>
  <si>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</si>
  <si>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</si>
  <si>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</si>
  <si>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</si>
  <si>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</si>
  <si>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</si>
  <si>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</si>
  <si>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</si>
  <si>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</si>
  <si>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</si>
  <si>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</si>
  <si>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</si>
  <si>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</si>
  <si>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</si>
  <si>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</si>
  <si>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</si>
  <si>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</si>
  <si>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</si>
  <si>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</si>
  <si>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</si>
  <si>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</si>
  <si>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</si>
  <si>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</si>
  <si>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</si>
  <si>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</si>
  <si>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</si>
  <si>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</si>
  <si>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</si>
  <si>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</si>
  <si>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</si>
  <si>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</si>
  <si>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</si>
  <si>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</si>
  <si>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</si>
  <si>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</si>
  <si>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</si>
  <si>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</si>
  <si>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</si>
  <si>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</si>
  <si>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</si>
  <si>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</si>
  <si>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</si>
  <si>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</si>
  <si>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</si>
  <si>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</si>
  <si>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</si>
  <si>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</si>
  <si>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</si>
  <si>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</si>
  <si>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</si>
  <si>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</si>
  <si>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</si>
  <si>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</si>
  <si>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</si>
  <si>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</si>
  <si>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</si>
  <si>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</si>
  <si>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</si>
  <si>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</si>
  <si>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</si>
  <si>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</si>
  <si>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</si>
  <si>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</si>
  <si>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</si>
  <si>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</si>
  <si>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</si>
  <si>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</si>
  <si>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</si>
  <si>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</si>
  <si>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</si>
  <si>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</si>
  <si>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</si>
  <si>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</si>
  <si>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</si>
  <si>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</si>
  <si>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</si>
  <si>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</si>
  <si>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</si>
  <si>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</si>
  <si>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</si>
  <si>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神奈川県箱根町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</si>
  <si>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</si>
  <si>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</si>
  <si>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</si>
  <si>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</si>
  <si>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</si>
  <si>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</si>
  <si>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</si>
  <si>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</si>
  <si>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</si>
  <si>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</si>
  <si>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</si>
  <si>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</si>
  <si>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</si>
  <si>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</si>
  <si>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</si>
  <si>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</si>
  <si>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</si>
  <si>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</si>
  <si>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</si>
  <si>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</si>
  <si>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</si>
  <si>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</si>
  <si>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</si>
  <si>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</si>
  <si>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</si>
  <si>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</si>
  <si>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</si>
  <si>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</si>
  <si>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</si>
  <si>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</si>
  <si>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</si>
  <si>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</si>
  <si>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</si>
  <si>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</si>
  <si>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</si>
  <si>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</si>
  <si>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</si>
  <si>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</si>
  <si>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</si>
  <si>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</si>
  <si>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公共下水道事業会計</t>
    <phoneticPr fontId="5"/>
  </si>
  <si>
    <t>法適用企業</t>
    <phoneticPr fontId="5"/>
  </si>
  <si>
    <t>温泉特別会計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</si>
  <si>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</si>
  <si>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</si>
  <si>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</si>
  <si>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</si>
  <si>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</si>
  <si>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</si>
  <si>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</si>
  <si>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</si>
  <si>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</si>
  <si>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</si>
  <si>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</si>
  <si>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</si>
  <si>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</si>
  <si>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</si>
  <si>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</si>
  <si>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</si>
  <si>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</si>
  <si>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</si>
  <si>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</si>
  <si>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</si>
  <si>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</si>
  <si>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</si>
  <si>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</si>
  <si>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</si>
  <si>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</si>
  <si>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</si>
  <si>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</si>
  <si>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</si>
  <si>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</si>
  <si>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</si>
  <si>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</si>
  <si>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</si>
  <si>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</si>
  <si>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</si>
  <si>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</si>
  <si>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</si>
  <si>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</si>
  <si>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</si>
  <si>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</si>
  <si>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</si>
  <si>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</si>
  <si>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</si>
  <si>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</si>
  <si>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</si>
  <si>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</si>
  <si>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</si>
  <si>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</si>
  <si>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</si>
  <si>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</si>
  <si>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</si>
  <si>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</si>
  <si>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</si>
  <si>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</si>
  <si>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</si>
  <si>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</si>
  <si>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</si>
  <si>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</si>
  <si>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</si>
  <si>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</si>
  <si>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</si>
  <si>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</si>
  <si>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</si>
  <si>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</si>
  <si>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</si>
  <si>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</si>
  <si>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</si>
  <si>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</si>
  <si>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</si>
  <si>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</si>
  <si>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</si>
  <si>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</si>
  <si>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</si>
  <si>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</si>
  <si>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温泉特別会計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</si>
  <si>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</si>
  <si>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</si>
  <si>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</si>
  <si>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</si>
  <si>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</si>
  <si>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</si>
  <si>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</si>
  <si>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</si>
  <si>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</si>
  <si>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</si>
  <si>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</si>
  <si>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</si>
  <si>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</si>
  <si>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</si>
  <si>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</si>
  <si>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</si>
  <si>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</si>
  <si>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</si>
  <si>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</si>
  <si>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</si>
  <si>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</si>
  <si>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</si>
  <si>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</si>
  <si>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</si>
  <si>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</si>
  <si>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</si>
  <si>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</si>
  <si>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</si>
  <si>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</si>
  <si>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</si>
  <si>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</si>
  <si>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</si>
  <si>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</si>
  <si>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</si>
  <si>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</si>
  <si>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</si>
  <si>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</si>
  <si>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</si>
  <si>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</si>
  <si>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</si>
  <si>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</si>
  <si>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</si>
  <si>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</si>
  <si>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</si>
  <si>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</si>
  <si>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</si>
  <si>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</si>
  <si>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</si>
  <si>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</si>
  <si>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</si>
  <si>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</si>
  <si>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</si>
  <si>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</si>
  <si>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</si>
  <si>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</si>
  <si>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</si>
  <si>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</si>
  <si>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</si>
  <si>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</si>
  <si>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</si>
  <si>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</si>
  <si>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</si>
  <si>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</si>
  <si>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</si>
  <si>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</si>
  <si>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</si>
  <si>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</si>
  <si>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</si>
  <si>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</si>
  <si>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</si>
  <si>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</si>
  <si>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</si>
  <si>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</si>
  <si>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</si>
  <si>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</si>
  <si>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</si>
  <si>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</si>
  <si>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</si>
  <si>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</si>
  <si>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</si>
  <si>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</si>
  <si>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</si>
  <si>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</si>
  <si>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</si>
  <si>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</si>
  <si>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6.79</t>
  </si>
  <si>
    <t>一般会計</t>
  </si>
  <si>
    <t>公共下水道事業会計</t>
  </si>
  <si>
    <t>水道事業会計</t>
  </si>
  <si>
    <t>国民健康保険特別会計</t>
  </si>
  <si>
    <t>介護保険特別会計</t>
  </si>
  <si>
    <t>温泉特別会計</t>
  </si>
  <si>
    <t>育英奨学金特別会計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</si>
  <si>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</si>
  <si>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</si>
  <si>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</si>
  <si>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</si>
  <si>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</si>
  <si>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</si>
  <si>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</si>
  <si>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</si>
  <si>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</si>
  <si>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</si>
  <si>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箱根町外二カ市組合</t>
    <rPh sb="0" eb="2">
      <t>ハコネ</t>
    </rPh>
    <rPh sb="2" eb="4">
      <t>チョウガイ</t>
    </rPh>
    <rPh sb="4" eb="5">
      <t>ニ</t>
    </rPh>
    <rPh sb="6" eb="7">
      <t>シ</t>
    </rPh>
    <rPh sb="7" eb="9">
      <t>クミアイ</t>
    </rPh>
    <phoneticPr fontId="2"/>
  </si>
  <si>
    <t>南足柄市外4カ市町組合</t>
    <rPh sb="0" eb="5">
      <t>ミナミアシガラシガイ</t>
    </rPh>
    <rPh sb="7" eb="8">
      <t>シ</t>
    </rPh>
    <rPh sb="8" eb="9">
      <t>マチ</t>
    </rPh>
    <rPh sb="9" eb="11">
      <t>クミアイ</t>
    </rPh>
    <phoneticPr fontId="2"/>
  </si>
  <si>
    <t>神奈川県市町村職員退職手当組合</t>
    <rPh sb="0" eb="4">
      <t>カナガワケン</t>
    </rPh>
    <rPh sb="4" eb="7">
      <t>シチョウソン</t>
    </rPh>
    <rPh sb="7" eb="9">
      <t>ショクイン</t>
    </rPh>
    <rPh sb="9" eb="13">
      <t>タイショクテアテ</t>
    </rPh>
    <rPh sb="13" eb="15">
      <t>クミアイ</t>
    </rPh>
    <phoneticPr fontId="2"/>
  </si>
  <si>
    <t>神奈川県後期高齢者医療広域連合</t>
    <rPh sb="0" eb="4">
      <t>カナガワケン</t>
    </rPh>
    <rPh sb="4" eb="9">
      <t>コウキコウレイシャ</t>
    </rPh>
    <rPh sb="9" eb="11">
      <t>イリョウ</t>
    </rPh>
    <rPh sb="11" eb="15">
      <t>コウイキレンゴウ</t>
    </rPh>
    <phoneticPr fontId="2"/>
  </si>
  <si>
    <t>神奈川県後期高齢者医療広域連合（後期高齢者特別会計）</t>
    <rPh sb="0" eb="15">
      <t>カナガワケンコウキコウレイシャイリョウコウイキレンゴウ</t>
    </rPh>
    <rPh sb="16" eb="21">
      <t>コウキコウレイシャ</t>
    </rPh>
    <rPh sb="21" eb="23">
      <t>トクベツ</t>
    </rPh>
    <rPh sb="23" eb="25">
      <t>カイケイ</t>
    </rPh>
    <phoneticPr fontId="2"/>
  </si>
  <si>
    <t>（公財）箱根町文化スポーツ財団</t>
    <rPh sb="1" eb="3">
      <t>コウザイ</t>
    </rPh>
    <rPh sb="4" eb="7">
      <t>ハコネマチ</t>
    </rPh>
    <rPh sb="7" eb="9">
      <t>ブンカ</t>
    </rPh>
    <rPh sb="13" eb="15">
      <t>ザイダン</t>
    </rPh>
    <phoneticPr fontId="2"/>
  </si>
  <si>
    <t>（一財）箱根町観光協会</t>
    <rPh sb="1" eb="3">
      <t>イチザイ</t>
    </rPh>
    <rPh sb="4" eb="6">
      <t>ハコネ</t>
    </rPh>
    <rPh sb="6" eb="7">
      <t>マチ</t>
    </rPh>
    <rPh sb="7" eb="9">
      <t>カンコウ</t>
    </rPh>
    <rPh sb="9" eb="11">
      <t>キョウカイ</t>
    </rPh>
    <phoneticPr fontId="2"/>
  </si>
  <si>
    <t>（公財）かながわ健康財団</t>
    <rPh sb="1" eb="3">
      <t>コウザイ</t>
    </rPh>
    <rPh sb="8" eb="12">
      <t>ケンコウザイダン</t>
    </rPh>
    <phoneticPr fontId="2"/>
  </si>
  <si>
    <t>災害支援基金</t>
    <rPh sb="0" eb="4">
      <t>サイガイシエン</t>
    </rPh>
    <rPh sb="4" eb="6">
      <t>キキン</t>
    </rPh>
    <phoneticPr fontId="5"/>
  </si>
  <si>
    <t>育英奨学基金</t>
    <rPh sb="0" eb="4">
      <t>イクエイショウガク</t>
    </rPh>
    <rPh sb="4" eb="6">
      <t>キキン</t>
    </rPh>
    <phoneticPr fontId="5"/>
  </si>
  <si>
    <t>国際交流基金</t>
    <rPh sb="0" eb="4">
      <t>コクサイコウリュウ</t>
    </rPh>
    <rPh sb="4" eb="6">
      <t>キキン</t>
    </rPh>
    <phoneticPr fontId="5"/>
  </si>
  <si>
    <t>社会福祉基金</t>
    <rPh sb="0" eb="4">
      <t>シャカイフクシ</t>
    </rPh>
    <rPh sb="4" eb="6">
      <t>キキン</t>
    </rPh>
    <phoneticPr fontId="5"/>
  </si>
  <si>
    <t>資源保全基金</t>
    <rPh sb="0" eb="6">
      <t>シゲンホゼンキキン</t>
    </rPh>
    <phoneticPr fontId="5"/>
  </si>
  <si>
    <t>神奈川県町村情報システム共同組合</t>
    <rPh sb="0" eb="4">
      <t>カナガワケン</t>
    </rPh>
    <rPh sb="4" eb="6">
      <t>チョウソン</t>
    </rPh>
    <rPh sb="6" eb="8">
      <t>ジョウホウ</t>
    </rPh>
    <rPh sb="12" eb="14">
      <t>キョウドウ</t>
    </rPh>
    <rPh sb="14" eb="16">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</si>
  <si>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</si>
  <si>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</si>
  <si>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</si>
  <si>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</si>
  <si>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</si>
  <si>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</si>
  <si>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</si>
  <si>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</si>
  <si>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</si>
  <si>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</si>
  <si>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平成28年から令和２年度については、将来負担比率、有形固定資産減価償却率共に他の団体と比べ、高い値となっている。町単独でみると、有形固定資産減価償却率は同水準で経過し、将来負担はR２年度は増加しているが、概ね減少傾向にある。今後、有形固定資産の更新時期を迎えるにあたり、将来負担比率への影響を考慮した形で更新を行っていく必要がある。</t>
    <phoneticPr fontId="2"/>
  </si>
  <si>
    <t>将来負担比率及び実質公債費比率は他の類似団体と比較して高い水準にある。将来負担比率は、湯本分署建設事業や猶予特例債等の起債借入額が増加したことなどにより増加した。実質公債費比率については、公営企業に要する経費の財源とする地方債の償還に充てたと認められる繰入金が減少したことにより減となっている。今後、公共施設の老朽化に伴う改修工事等により、各値が増加する可能性があるため、借入と償還のバランスを考慮し、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</si>
</sst>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xmlns:c16r2="http://schemas.microsoft.com/office/drawing/2015/06/chart">
            <c:ext xmlns:c16="http://schemas.microsoft.com/office/drawing/2014/chart" uri="{C3380CC4-5D6E-409C-BE32-E72D297353CC}">
              <c16:uniqueId val="{00000000-D7B6-4274-A41A-200803EF5C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47782</c:v>
                </c:pt>
                <c:pt idx="1">
                  <c:v>88415</c:v>
                </c:pt>
                <c:pt idx="2">
                  <c:v>205449</c:v>
                </c:pt>
                <c:pt idx="3">
                  <c:v>167202</c:v>
                </c:pt>
                <c:pt idx="4">
                  <c:v>150986</c:v>
                </c:pt>
              </c:numCache>
            </c:numRef>
          </c:val>
          <c:smooth val="0"/>
          <c:extLst xmlns:c16r2="http://schemas.microsoft.com/office/drawing/2015/06/chart">
            <c:ext xmlns:c16="http://schemas.microsoft.com/office/drawing/2014/chart" uri="{C3380CC4-5D6E-409C-BE32-E72D297353CC}">
              <c16:uniqueId val="{00000001-D7B6-4274-A41A-200803EF5C13}"/>
            </c:ext>
          </c:extLst>
        </c:ser>
        <c:dLbls>
          <c:showLegendKey val="0"/>
          <c:showVal val="0"/>
          <c:showCatName val="0"/>
          <c:showSerName val="0"/>
          <c:showPercent val="0"/>
          <c:showBubbleSize val="0"/>
        </c:dLbls>
        <c:marker val="1"/>
        <c:smooth val="0"/>
        <c:axId val="411329264"/>
        <c:axId val="411325344"/>
      </c:lineChart>
      <c:catAx>
        <c:axId val="411329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1325344"/>
        <c:crosses val="autoZero"/>
        <c:auto val="1"/>
        <c:lblAlgn val="ctr"/>
        <c:lblOffset val="100"/>
        <c:tickLblSkip val="1"/>
        <c:tickMarkSkip val="1"/>
        <c:noMultiLvlLbl val="0"/>
      </c:catAx>
      <c:valAx>
        <c:axId val="41132534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1329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7.45</c:v>
                </c:pt>
                <c:pt idx="1">
                  <c:v>7.95</c:v>
                </c:pt>
                <c:pt idx="2">
                  <c:v>7.64</c:v>
                </c:pt>
                <c:pt idx="3">
                  <c:v>8.11</c:v>
                </c:pt>
                <c:pt idx="4">
                  <c:v>7.32</c:v>
                </c:pt>
              </c:numCache>
            </c:numRef>
          </c:val>
          <c:extLst xmlns:c16r2="http://schemas.microsoft.com/office/drawing/2015/06/chart">
            <c:ext xmlns:c16="http://schemas.microsoft.com/office/drawing/2014/chart" uri="{C3380CC4-5D6E-409C-BE32-E72D297353CC}">
              <c16:uniqueId val="{00000000-2403-4EB0-B50F-002DB540DC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14.94</c:v>
                </c:pt>
                <c:pt idx="1">
                  <c:v>24.09</c:v>
                </c:pt>
                <c:pt idx="2">
                  <c:v>29.91</c:v>
                </c:pt>
                <c:pt idx="3">
                  <c:v>32.07</c:v>
                </c:pt>
                <c:pt idx="4">
                  <c:v>25.76</c:v>
                </c:pt>
              </c:numCache>
            </c:numRef>
          </c:val>
          <c:extLst xmlns:c16r2="http://schemas.microsoft.com/office/drawing/2015/06/chart">
            <c:ext xmlns:c16="http://schemas.microsoft.com/office/drawing/2014/chart" uri="{C3380CC4-5D6E-409C-BE32-E72D297353CC}">
              <c16:uniqueId val="{00000001-2403-4EB0-B50F-002DB540DC0A}"/>
            </c:ext>
          </c:extLst>
        </c:ser>
        <c:dLbls>
          <c:showLegendKey val="0"/>
          <c:showVal val="0"/>
          <c:showCatName val="0"/>
          <c:showSerName val="0"/>
          <c:showPercent val="0"/>
          <c:showBubbleSize val="0"/>
        </c:dLbls>
        <c:gapWidth val="250"/>
        <c:overlap val="100"/>
        <c:axId val="411326520"/>
        <c:axId val="411324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8.89</c:v>
                </c:pt>
                <c:pt idx="1">
                  <c:v>9.09</c:v>
                </c:pt>
                <c:pt idx="2">
                  <c:v>6.24</c:v>
                </c:pt>
                <c:pt idx="3">
                  <c:v>2.36</c:v>
                </c:pt>
                <c:pt idx="4">
                  <c:v>-6.79</c:v>
                </c:pt>
              </c:numCache>
            </c:numRef>
          </c:val>
          <c:smooth val="0"/>
          <c:extLst xmlns:c16r2="http://schemas.microsoft.com/office/drawing/2015/06/chart">
            <c:ext xmlns:c16="http://schemas.microsoft.com/office/drawing/2014/chart" uri="{C3380CC4-5D6E-409C-BE32-E72D297353CC}">
              <c16:uniqueId val="{00000002-2403-4EB0-B50F-002DB540DC0A}"/>
            </c:ext>
          </c:extLst>
        </c:ser>
        <c:dLbls>
          <c:showLegendKey val="0"/>
          <c:showVal val="0"/>
          <c:showCatName val="0"/>
          <c:showSerName val="0"/>
          <c:showPercent val="0"/>
          <c:showBubbleSize val="0"/>
        </c:dLbls>
        <c:marker val="1"/>
        <c:smooth val="0"/>
        <c:axId val="411326520"/>
        <c:axId val="411324560"/>
      </c:lineChart>
      <c:catAx>
        <c:axId val="411326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1324560"/>
        <c:crosses val="autoZero"/>
        <c:auto val="1"/>
        <c:lblAlgn val="ctr"/>
        <c:lblOffset val="100"/>
        <c:tickLblSkip val="1"/>
        <c:tickMarkSkip val="1"/>
        <c:noMultiLvlLbl val="0"/>
      </c:catAx>
      <c:valAx>
        <c:axId val="411324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326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0.93</c:v>
                </c:pt>
                <c:pt idx="2">
                  <c:v>#N/A</c:v>
                </c:pt>
                <c:pt idx="3">
                  <c:v>3.08</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4A7-4EFB-BEF8-F11F0DAC15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4A7-4EFB-BEF8-F11F0DAC157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0.15</c:v>
                </c:pt>
                <c:pt idx="2">
                  <c:v>#N/A</c:v>
                </c:pt>
                <c:pt idx="3">
                  <c:v>0.18</c:v>
                </c:pt>
                <c:pt idx="4">
                  <c:v>#N/A</c:v>
                </c:pt>
                <c:pt idx="5">
                  <c:v>0.16</c:v>
                </c:pt>
                <c:pt idx="6">
                  <c:v>#N/A</c:v>
                </c:pt>
                <c:pt idx="7">
                  <c:v>0.17</c:v>
                </c:pt>
                <c:pt idx="8">
                  <c:v>#N/A</c:v>
                </c:pt>
                <c:pt idx="9">
                  <c:v>0.18</c:v>
                </c:pt>
              </c:numCache>
            </c:numRef>
          </c:val>
          <c:extLst xmlns:c16r2="http://schemas.microsoft.com/office/drawing/2015/06/chart">
            <c:ext xmlns:c16="http://schemas.microsoft.com/office/drawing/2014/chart" uri="{C3380CC4-5D6E-409C-BE32-E72D297353CC}">
              <c16:uniqueId val="{00000002-B4A7-4EFB-BEF8-F11F0DAC1574}"/>
            </c:ext>
          </c:extLst>
        </c:ser>
        <c:ser>
          <c:idx val="3"/>
          <c:order val="3"/>
          <c:tx>
            <c:strRef>
              <c:f>データシート!$A$30</c:f>
              <c:strCache>
                <c:ptCount val="1"/>
                <c:pt idx="0">
                  <c:v>育英奨学金特別会計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0.25</c:v>
                </c:pt>
                <c:pt idx="2">
                  <c:v>#N/A</c:v>
                </c:pt>
                <c:pt idx="3">
                  <c:v>0.28000000000000003</c:v>
                </c:pt>
                <c:pt idx="4">
                  <c:v>#N/A</c:v>
                </c:pt>
                <c:pt idx="5">
                  <c:v>0.36</c:v>
                </c:pt>
                <c:pt idx="6">
                  <c:v>#N/A</c:v>
                </c:pt>
                <c:pt idx="7">
                  <c:v>0.44</c:v>
                </c:pt>
                <c:pt idx="8">
                  <c:v>#N/A</c:v>
                </c:pt>
                <c:pt idx="9">
                  <c:v>0.32</c:v>
                </c:pt>
              </c:numCache>
            </c:numRef>
          </c:val>
          <c:extLst xmlns:c16r2="http://schemas.microsoft.com/office/drawing/2015/06/chart">
            <c:ext xmlns:c16="http://schemas.microsoft.com/office/drawing/2014/chart" uri="{C3380CC4-5D6E-409C-BE32-E72D297353CC}">
              <c16:uniqueId val="{00000003-B4A7-4EFB-BEF8-F11F0DAC1574}"/>
            </c:ext>
          </c:extLst>
        </c:ser>
        <c:ser>
          <c:idx val="4"/>
          <c:order val="4"/>
          <c:tx>
            <c:strRef>
              <c:f>データシート!$A$31</c:f>
              <c:strCache>
                <c:ptCount val="1"/>
                <c:pt idx="0">
                  <c:v>温泉特別会計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0.34</c:v>
                </c:pt>
                <c:pt idx="2">
                  <c:v>#N/A</c:v>
                </c:pt>
                <c:pt idx="3">
                  <c:v>0.25</c:v>
                </c:pt>
                <c:pt idx="4">
                  <c:v>#N/A</c:v>
                </c:pt>
                <c:pt idx="5">
                  <c:v>0.33</c:v>
                </c:pt>
                <c:pt idx="6">
                  <c:v>#N/A</c:v>
                </c:pt>
                <c:pt idx="7">
                  <c:v>0.48</c:v>
                </c:pt>
                <c:pt idx="8">
                  <c:v>#N/A</c:v>
                </c:pt>
                <c:pt idx="9">
                  <c:v>0.62</c:v>
                </c:pt>
              </c:numCache>
            </c:numRef>
          </c:val>
          <c:extLst xmlns:c16r2="http://schemas.microsoft.com/office/drawing/2015/06/chart">
            <c:ext xmlns:c16="http://schemas.microsoft.com/office/drawing/2014/chart" uri="{C3380CC4-5D6E-409C-BE32-E72D297353CC}">
              <c16:uniqueId val="{00000004-B4A7-4EFB-BEF8-F11F0DAC157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0.31</c:v>
                </c:pt>
                <c:pt idx="2">
                  <c:v>#N/A</c:v>
                </c:pt>
                <c:pt idx="3">
                  <c:v>1.04</c:v>
                </c:pt>
                <c:pt idx="4">
                  <c:v>#N/A</c:v>
                </c:pt>
                <c:pt idx="5">
                  <c:v>0.91</c:v>
                </c:pt>
                <c:pt idx="6">
                  <c:v>#N/A</c:v>
                </c:pt>
                <c:pt idx="7">
                  <c:v>1.05</c:v>
                </c:pt>
                <c:pt idx="8">
                  <c:v>#N/A</c:v>
                </c:pt>
                <c:pt idx="9">
                  <c:v>0.86</c:v>
                </c:pt>
              </c:numCache>
            </c:numRef>
          </c:val>
          <c:extLst xmlns:c16r2="http://schemas.microsoft.com/office/drawing/2015/06/chart">
            <c:ext xmlns:c16="http://schemas.microsoft.com/office/drawing/2014/chart" uri="{C3380CC4-5D6E-409C-BE32-E72D297353CC}">
              <c16:uniqueId val="{00000005-B4A7-4EFB-BEF8-F11F0DAC157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1.91</c:v>
                </c:pt>
                <c:pt idx="2">
                  <c:v>#N/A</c:v>
                </c:pt>
                <c:pt idx="3">
                  <c:v>1.02</c:v>
                </c:pt>
                <c:pt idx="4">
                  <c:v>#N/A</c:v>
                </c:pt>
                <c:pt idx="5">
                  <c:v>1.23</c:v>
                </c:pt>
                <c:pt idx="6">
                  <c:v>#N/A</c:v>
                </c:pt>
                <c:pt idx="7">
                  <c:v>1.02</c:v>
                </c:pt>
                <c:pt idx="8">
                  <c:v>#N/A</c:v>
                </c:pt>
                <c:pt idx="9">
                  <c:v>0.93</c:v>
                </c:pt>
              </c:numCache>
            </c:numRef>
          </c:val>
          <c:extLst xmlns:c16r2="http://schemas.microsoft.com/office/drawing/2015/06/chart">
            <c:ext xmlns:c16="http://schemas.microsoft.com/office/drawing/2014/chart" uri="{C3380CC4-5D6E-409C-BE32-E72D297353CC}">
              <c16:uniqueId val="{00000006-B4A7-4EFB-BEF8-F11F0DAC157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2.72</c:v>
                </c:pt>
                <c:pt idx="2">
                  <c:v>#N/A</c:v>
                </c:pt>
                <c:pt idx="3">
                  <c:v>3.27</c:v>
                </c:pt>
                <c:pt idx="4">
                  <c:v>#N/A</c:v>
                </c:pt>
                <c:pt idx="5">
                  <c:v>3.41</c:v>
                </c:pt>
                <c:pt idx="6">
                  <c:v>#N/A</c:v>
                </c:pt>
                <c:pt idx="7">
                  <c:v>3.41</c:v>
                </c:pt>
                <c:pt idx="8">
                  <c:v>#N/A</c:v>
                </c:pt>
                <c:pt idx="9">
                  <c:v>2.63</c:v>
                </c:pt>
              </c:numCache>
            </c:numRef>
          </c:val>
          <c:extLst xmlns:c16r2="http://schemas.microsoft.com/office/drawing/2015/06/chart">
            <c:ext xmlns:c16="http://schemas.microsoft.com/office/drawing/2014/chart" uri="{C3380CC4-5D6E-409C-BE32-E72D297353CC}">
              <c16:uniqueId val="{00000007-B4A7-4EFB-BEF8-F11F0DAC1574}"/>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#N/A</c:v>
                </c:pt>
                <c:pt idx="5">
                  <c:v>4.07</c:v>
                </c:pt>
                <c:pt idx="6">
                  <c:v>#N/A</c:v>
                </c:pt>
                <c:pt idx="7">
                  <c:v>4.82</c:v>
                </c:pt>
                <c:pt idx="8">
                  <c:v>#N/A</c:v>
                </c:pt>
                <c:pt idx="9">
                  <c:v>3.78</c:v>
                </c:pt>
              </c:numCache>
            </c:numRef>
          </c:val>
          <c:extLst xmlns:c16r2="http://schemas.microsoft.com/office/drawing/2015/06/chart">
            <c:ext xmlns:c16="http://schemas.microsoft.com/office/drawing/2014/chart" uri="{C3380CC4-5D6E-409C-BE32-E72D297353CC}">
              <c16:uniqueId val="{00000008-B4A7-4EFB-BEF8-F11F0DAC157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7.19</c:v>
                </c:pt>
                <c:pt idx="2">
                  <c:v>#N/A</c:v>
                </c:pt>
                <c:pt idx="3">
                  <c:v>7.66</c:v>
                </c:pt>
                <c:pt idx="4">
                  <c:v>#N/A</c:v>
                </c:pt>
                <c:pt idx="5">
                  <c:v>7.27</c:v>
                </c:pt>
                <c:pt idx="6">
                  <c:v>#N/A</c:v>
                </c:pt>
                <c:pt idx="7">
                  <c:v>7.65</c:v>
                </c:pt>
                <c:pt idx="8">
                  <c:v>#N/A</c:v>
                </c:pt>
                <c:pt idx="9">
                  <c:v>6.99</c:v>
                </c:pt>
              </c:numCache>
            </c:numRef>
          </c:val>
          <c:extLst xmlns:c16r2="http://schemas.microsoft.com/office/drawing/2015/06/chart">
            <c:ext xmlns:c16="http://schemas.microsoft.com/office/drawing/2014/chart" uri="{C3380CC4-5D6E-409C-BE32-E72D297353CC}">
              <c16:uniqueId val="{00000009-B4A7-4EFB-BEF8-F11F0DAC1574}"/>
            </c:ext>
          </c:extLst>
        </c:ser>
        <c:dLbls>
          <c:showLegendKey val="0"/>
          <c:showVal val="0"/>
          <c:showCatName val="0"/>
          <c:showSerName val="0"/>
          <c:showPercent val="0"/>
          <c:showBubbleSize val="0"/>
        </c:dLbls>
        <c:gapWidth val="150"/>
        <c:overlap val="100"/>
        <c:axId val="411327304"/>
        <c:axId val="411324952"/>
      </c:barChart>
      <c:catAx>
        <c:axId val="411327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1324952"/>
        <c:crosses val="autoZero"/>
        <c:auto val="1"/>
        <c:lblAlgn val="ctr"/>
        <c:lblOffset val="100"/>
        <c:tickLblSkip val="1"/>
        <c:tickMarkSkip val="1"/>
        <c:noMultiLvlLbl val="0"/>
      </c:catAx>
      <c:valAx>
        <c:axId val="411324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327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592</c:v>
                </c:pt>
                <c:pt idx="5">
                  <c:v>509</c:v>
                </c:pt>
                <c:pt idx="8">
                  <c:v>472</c:v>
                </c:pt>
                <c:pt idx="11">
                  <c:v>458</c:v>
                </c:pt>
                <c:pt idx="14">
                  <c:v>450</c:v>
                </c:pt>
              </c:numCache>
            </c:numRef>
          </c:val>
          <c:extLst xmlns:c16r2="http://schemas.microsoft.com/office/drawing/2015/06/chart">
            <c:ext xmlns:c16="http://schemas.microsoft.com/office/drawing/2014/chart" uri="{C3380CC4-5D6E-409C-BE32-E72D297353CC}">
              <c16:uniqueId val="{00000000-83EC-4763-AC05-077B09635FE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3EC-4763-AC05-077B09635FE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3EC-4763-AC05-077B09635FE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3EC-4763-AC05-077B09635FE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307</c:v>
                </c:pt>
                <c:pt idx="3">
                  <c:v>263</c:v>
                </c:pt>
                <c:pt idx="6">
                  <c:v>209</c:v>
                </c:pt>
                <c:pt idx="9">
                  <c:v>194</c:v>
                </c:pt>
                <c:pt idx="12">
                  <c:v>111</c:v>
                </c:pt>
              </c:numCache>
            </c:numRef>
          </c:val>
          <c:extLst xmlns:c16r2="http://schemas.microsoft.com/office/drawing/2015/06/chart">
            <c:ext xmlns:c16="http://schemas.microsoft.com/office/drawing/2014/chart" uri="{C3380CC4-5D6E-409C-BE32-E72D297353CC}">
              <c16:uniqueId val="{00000004-83EC-4763-AC05-077B09635FE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3EC-4763-AC05-077B09635FE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3EC-4763-AC05-077B09635FE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958</c:v>
                </c:pt>
                <c:pt idx="3">
                  <c:v>886</c:v>
                </c:pt>
                <c:pt idx="6">
                  <c:v>786</c:v>
                </c:pt>
                <c:pt idx="9">
                  <c:v>868</c:v>
                </c:pt>
                <c:pt idx="12">
                  <c:v>897</c:v>
                </c:pt>
              </c:numCache>
            </c:numRef>
          </c:val>
          <c:extLst xmlns:c16r2="http://schemas.microsoft.com/office/drawing/2015/06/chart">
            <c:ext xmlns:c16="http://schemas.microsoft.com/office/drawing/2014/chart" uri="{C3380CC4-5D6E-409C-BE32-E72D297353CC}">
              <c16:uniqueId val="{00000007-83EC-4763-AC05-077B09635FE6}"/>
            </c:ext>
          </c:extLst>
        </c:ser>
        <c:dLbls>
          <c:showLegendKey val="0"/>
          <c:showVal val="0"/>
          <c:showCatName val="0"/>
          <c:showSerName val="0"/>
          <c:showPercent val="0"/>
          <c:showBubbleSize val="0"/>
        </c:dLbls>
        <c:gapWidth val="100"/>
        <c:overlap val="100"/>
        <c:axId val="411328872"/>
        <c:axId val="411329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673</c:v>
                </c:pt>
                <c:pt idx="2">
                  <c:v>#N/A</c:v>
                </c:pt>
                <c:pt idx="3">
                  <c:v>#N/A</c:v>
                </c:pt>
                <c:pt idx="4">
                  <c:v>640</c:v>
                </c:pt>
                <c:pt idx="5">
                  <c:v>#N/A</c:v>
                </c:pt>
                <c:pt idx="6">
                  <c:v>#N/A</c:v>
                </c:pt>
                <c:pt idx="7">
                  <c:v>523</c:v>
                </c:pt>
                <c:pt idx="8">
                  <c:v>#N/A</c:v>
                </c:pt>
                <c:pt idx="9">
                  <c:v>#N/A</c:v>
                </c:pt>
                <c:pt idx="10">
                  <c:v>604</c:v>
                </c:pt>
                <c:pt idx="11">
                  <c:v>#N/A</c:v>
                </c:pt>
                <c:pt idx="12">
                  <c:v>#N/A</c:v>
                </c:pt>
                <c:pt idx="13">
                  <c:v>558</c:v>
                </c:pt>
                <c:pt idx="14">
                  <c:v>#N/A</c:v>
                </c:pt>
              </c:numCache>
            </c:numRef>
          </c:val>
          <c:smooth val="0"/>
          <c:extLst xmlns:c16r2="http://schemas.microsoft.com/office/drawing/2015/06/chart">
            <c:ext xmlns:c16="http://schemas.microsoft.com/office/drawing/2014/chart" uri="{C3380CC4-5D6E-409C-BE32-E72D297353CC}">
              <c16:uniqueId val="{00000008-83EC-4763-AC05-077B09635FE6}"/>
            </c:ext>
          </c:extLst>
        </c:ser>
        <c:dLbls>
          <c:showLegendKey val="0"/>
          <c:showVal val="0"/>
          <c:showCatName val="0"/>
          <c:showSerName val="0"/>
          <c:showPercent val="0"/>
          <c:showBubbleSize val="0"/>
        </c:dLbls>
        <c:marker val="1"/>
        <c:smooth val="0"/>
        <c:axId val="411328872"/>
        <c:axId val="411329656"/>
      </c:lineChart>
      <c:catAx>
        <c:axId val="411328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1329656"/>
        <c:crosses val="autoZero"/>
        <c:auto val="1"/>
        <c:lblAlgn val="ctr"/>
        <c:lblOffset val="100"/>
        <c:tickLblSkip val="1"/>
        <c:tickMarkSkip val="1"/>
        <c:noMultiLvlLbl val="0"/>
      </c:catAx>
      <c:valAx>
        <c:axId val="411329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328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5186</c:v>
                </c:pt>
                <c:pt idx="5">
                  <c:v>4792</c:v>
                </c:pt>
                <c:pt idx="8">
                  <c:v>5197</c:v>
                </c:pt>
                <c:pt idx="11">
                  <c:v>5650</c:v>
                </c:pt>
                <c:pt idx="14">
                  <c:v>5705</c:v>
                </c:pt>
              </c:numCache>
            </c:numRef>
          </c:val>
          <c:extLst xmlns:c16r2="http://schemas.microsoft.com/office/drawing/2015/06/chart">
            <c:ext xmlns:c16="http://schemas.microsoft.com/office/drawing/2014/chart" uri="{C3380CC4-5D6E-409C-BE32-E72D297353CC}">
              <c16:uniqueId val="{00000000-301B-4A1E-9557-A4248B9B3F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83</c:v>
                </c:pt>
                <c:pt idx="5">
                  <c:v>63</c:v>
                </c:pt>
                <c:pt idx="8">
                  <c:v>41</c:v>
                </c:pt>
                <c:pt idx="11">
                  <c:v>20</c:v>
                </c:pt>
                <c:pt idx="14">
                  <c:v>276</c:v>
                </c:pt>
              </c:numCache>
            </c:numRef>
          </c:val>
          <c:extLst xmlns:c16r2="http://schemas.microsoft.com/office/drawing/2015/06/chart">
            <c:ext xmlns:c16="http://schemas.microsoft.com/office/drawing/2014/chart" uri="{C3380CC4-5D6E-409C-BE32-E72D297353CC}">
              <c16:uniqueId val="{00000001-301B-4A1E-9557-A4248B9B3F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1434</c:v>
                </c:pt>
                <c:pt idx="5">
                  <c:v>2117</c:v>
                </c:pt>
                <c:pt idx="8">
                  <c:v>2485</c:v>
                </c:pt>
                <c:pt idx="11">
                  <c:v>2614</c:v>
                </c:pt>
                <c:pt idx="14">
                  <c:v>2234</c:v>
                </c:pt>
              </c:numCache>
            </c:numRef>
          </c:val>
          <c:extLst xmlns:c16r2="http://schemas.microsoft.com/office/drawing/2015/06/chart">
            <c:ext xmlns:c16="http://schemas.microsoft.com/office/drawing/2014/chart" uri="{C3380CC4-5D6E-409C-BE32-E72D297353CC}">
              <c16:uniqueId val="{00000002-301B-4A1E-9557-A4248B9B3F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01B-4A1E-9557-A4248B9B3F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01B-4A1E-9557-A4248B9B3F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01B-4A1E-9557-A4248B9B3F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2976</c:v>
                </c:pt>
                <c:pt idx="3">
                  <c:v>2821</c:v>
                </c:pt>
                <c:pt idx="6">
                  <c:v>2794</c:v>
                </c:pt>
                <c:pt idx="9">
                  <c:v>2744</c:v>
                </c:pt>
                <c:pt idx="12">
                  <c:v>2694</c:v>
                </c:pt>
              </c:numCache>
            </c:numRef>
          </c:val>
          <c:extLst xmlns:c16r2="http://schemas.microsoft.com/office/drawing/2015/06/chart">
            <c:ext xmlns:c16="http://schemas.microsoft.com/office/drawing/2014/chart" uri="{C3380CC4-5D6E-409C-BE32-E72D297353CC}">
              <c16:uniqueId val="{00000006-301B-4A1E-9557-A4248B9B3F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301B-4A1E-9557-A4248B9B3F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2567</c:v>
                </c:pt>
                <c:pt idx="3">
                  <c:v>2636</c:v>
                </c:pt>
                <c:pt idx="6">
                  <c:v>2459</c:v>
                </c:pt>
                <c:pt idx="9">
                  <c:v>2297</c:v>
                </c:pt>
                <c:pt idx="12">
                  <c:v>1854</c:v>
                </c:pt>
              </c:numCache>
            </c:numRef>
          </c:val>
          <c:extLst xmlns:c16r2="http://schemas.microsoft.com/office/drawing/2015/06/chart">
            <c:ext xmlns:c16="http://schemas.microsoft.com/office/drawing/2014/chart" uri="{C3380CC4-5D6E-409C-BE32-E72D297353CC}">
              <c16:uniqueId val="{00000008-301B-4A1E-9557-A4248B9B3F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01B-4A1E-9557-A4248B9B3F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6015</c:v>
                </c:pt>
                <c:pt idx="3">
                  <c:v>5961</c:v>
                </c:pt>
                <c:pt idx="6">
                  <c:v>6969</c:v>
                </c:pt>
                <c:pt idx="9">
                  <c:v>7449</c:v>
                </c:pt>
                <c:pt idx="12">
                  <c:v>8408</c:v>
                </c:pt>
              </c:numCache>
            </c:numRef>
          </c:val>
          <c:extLst xmlns:c16r2="http://schemas.microsoft.com/office/drawing/2015/06/chart">
            <c:ext xmlns:c16="http://schemas.microsoft.com/office/drawing/2014/chart" uri="{C3380CC4-5D6E-409C-BE32-E72D297353CC}">
              <c16:uniqueId val="{0000000A-301B-4A1E-9557-A4248B9B3FE0}"/>
            </c:ext>
          </c:extLst>
        </c:ser>
        <c:dLbls>
          <c:showLegendKey val="0"/>
          <c:showVal val="0"/>
          <c:showCatName val="0"/>
          <c:showSerName val="0"/>
          <c:showPercent val="0"/>
          <c:showBubbleSize val="0"/>
        </c:dLbls>
        <c:gapWidth val="100"/>
        <c:overlap val="100"/>
        <c:axId val="411330832"/>
        <c:axId val="411331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4855</c:v>
                </c:pt>
                <c:pt idx="2">
                  <c:v>#N/A</c:v>
                </c:pt>
                <c:pt idx="3">
                  <c:v>#N/A</c:v>
                </c:pt>
                <c:pt idx="4">
                  <c:v>4446</c:v>
                </c:pt>
                <c:pt idx="5">
                  <c:v>#N/A</c:v>
                </c:pt>
                <c:pt idx="6">
                  <c:v>#N/A</c:v>
                </c:pt>
                <c:pt idx="7">
                  <c:v>4500</c:v>
                </c:pt>
                <c:pt idx="8">
                  <c:v>#N/A</c:v>
                </c:pt>
                <c:pt idx="9">
                  <c:v>#N/A</c:v>
                </c:pt>
                <c:pt idx="10">
                  <c:v>4206</c:v>
                </c:pt>
                <c:pt idx="11">
                  <c:v>#N/A</c:v>
                </c:pt>
                <c:pt idx="12">
                  <c:v>#N/A</c:v>
                </c:pt>
                <c:pt idx="13">
                  <c:v>4741</c:v>
                </c:pt>
                <c:pt idx="14">
                  <c:v>#N/A</c:v>
                </c:pt>
              </c:numCache>
            </c:numRef>
          </c:val>
          <c:smooth val="0"/>
          <c:extLst xmlns:c16r2="http://schemas.microsoft.com/office/drawing/2015/06/chart">
            <c:ext xmlns:c16="http://schemas.microsoft.com/office/drawing/2014/chart" uri="{C3380CC4-5D6E-409C-BE32-E72D297353CC}">
              <c16:uniqueId val="{0000000B-301B-4A1E-9557-A4248B9B3FE0}"/>
            </c:ext>
          </c:extLst>
        </c:ser>
        <c:dLbls>
          <c:showLegendKey val="0"/>
          <c:showVal val="0"/>
          <c:showCatName val="0"/>
          <c:showSerName val="0"/>
          <c:showPercent val="0"/>
          <c:showBubbleSize val="0"/>
        </c:dLbls>
        <c:marker val="1"/>
        <c:smooth val="0"/>
        <c:axId val="411330832"/>
        <c:axId val="411331224"/>
      </c:lineChart>
      <c:catAx>
        <c:axId val="41133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1331224"/>
        <c:crosses val="autoZero"/>
        <c:auto val="1"/>
        <c:lblAlgn val="ctr"/>
        <c:lblOffset val="100"/>
        <c:tickLblSkip val="1"/>
        <c:tickMarkSkip val="1"/>
        <c:noMultiLvlLbl val="0"/>
      </c:catAx>
      <c:valAx>
        <c:axId val="411331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33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1742</c:v>
                </c:pt>
                <c:pt idx="1">
                  <c:v>1854</c:v>
                </c:pt>
                <c:pt idx="2">
                  <c:v>1501</c:v>
                </c:pt>
              </c:numCache>
            </c:numRef>
          </c:val>
          <c:extLst xmlns:c16r2="http://schemas.microsoft.com/office/drawing/2015/06/chart">
            <c:ext xmlns:c16="http://schemas.microsoft.com/office/drawing/2014/chart" uri="{C3380CC4-5D6E-409C-BE32-E72D297353CC}">
              <c16:uniqueId val="{00000000-3B9C-40C8-AEF7-153D65992D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3B9C-40C8-AEF7-153D65992D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494</c:v>
                </c:pt>
                <c:pt idx="1">
                  <c:v>490</c:v>
                </c:pt>
                <c:pt idx="2">
                  <c:v>498</c:v>
                </c:pt>
              </c:numCache>
            </c:numRef>
          </c:val>
          <c:extLst xmlns:c16r2="http://schemas.microsoft.com/office/drawing/2015/06/chart">
            <c:ext xmlns:c16="http://schemas.microsoft.com/office/drawing/2014/chart" uri="{C3380CC4-5D6E-409C-BE32-E72D297353CC}">
              <c16:uniqueId val="{00000002-3B9C-40C8-AEF7-153D65992DE9}"/>
            </c:ext>
          </c:extLst>
        </c:ser>
        <c:dLbls>
          <c:showLegendKey val="0"/>
          <c:showVal val="0"/>
          <c:showCatName val="0"/>
          <c:showSerName val="0"/>
          <c:showPercent val="0"/>
          <c:showBubbleSize val="0"/>
        </c:dLbls>
        <c:gapWidth val="120"/>
        <c:overlap val="100"/>
        <c:axId val="477931488"/>
        <c:axId val="477936192"/>
      </c:barChart>
      <c:catAx>
        <c:axId val="47793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7936192"/>
        <c:crosses val="autoZero"/>
        <c:auto val="1"/>
        <c:lblAlgn val="ctr"/>
        <c:lblOffset val="100"/>
        <c:tickLblSkip val="1"/>
        <c:tickMarkSkip val="1"/>
        <c:noMultiLvlLbl val="0"/>
      </c:catAx>
      <c:valAx>
        <c:axId val="4779361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7931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2.2969580518572983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05D-4B09-AB28-452671C79301}"/>
                </c:ext>
                <c:ext xmlns:c15="http://schemas.microsoft.com/office/drawing/2012/chart" uri="{CE6537A1-D6FC-4f65-9D91-7224C49458BB}">
                  <c15:dlblFieldTable>
                    <c15:dlblFTEntry>
                      <c15:txfldGUID>{887B65FA-7F14-411D-9437-3FD484E2FD97}</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05D-4B09-AB28-452671C79301}"/>
                </c:ext>
                <c:ext xmlns:c15="http://schemas.microsoft.com/office/drawing/2012/chart" uri="{CE6537A1-D6FC-4f65-9D91-7224C49458BB}">
                  <c15:dlblFieldTable>
                    <c15:dlblFTEntry>
                      <c15:txfldGUID>{5DB749FD-8B55-4880-B9FC-12D1E633F54C}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05D-4B09-AB28-452671C79301}"/>
                </c:ext>
                <c:ext xmlns:c15="http://schemas.microsoft.com/office/drawing/2012/chart" uri="{CE6537A1-D6FC-4f65-9D91-7224C49458BB}">
                  <c15:dlblFieldTable>
                    <c15:dlblFTEntry>
                      <c15:txfldGUID>{C5DD4378-E386-4911-B703-3A8DB23D05E9}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05D-4B09-AB28-452671C79301}"/>
                </c:ext>
                <c:ext xmlns:c15="http://schemas.microsoft.com/office/drawing/2012/chart" uri="{CE6537A1-D6FC-4f65-9D91-7224C49458BB}">
                  <c15:dlblFieldTable>
                    <c15:dlblFTEntry>
                      <c15:txfldGUID>{C50DFA32-1988-438F-9021-B1990AF2D757}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05D-4B09-AB28-452671C79301}"/>
                </c:ext>
                <c:ext xmlns:c15="http://schemas.microsoft.com/office/drawing/2012/chart" uri="{CE6537A1-D6FC-4f65-9D91-7224C49458BB}">
                  <c15:dlblFieldTable>
                    <c15:dlblFTEntry>
                      <c15:txfldGUID>{78070F93-0F60-4FBE-956D-C62BD8AFB22B}</c15:txfldGUID>
                      <c15:f>#REF!</c15:f>
                      <c15:dlblFieldTableCache>
                        <c:ptCount val="1"/>
                        <c:pt idx="0">
                          <c:v>#REF!</c:v>
                        </c:pt>
                      </c15:dlblFieldTableCache>
                    </c15:dlblFTEntry>
                  </c15:dlblFieldTable>
                  <c15:showDataLabelsRange val="0"/>
                </c:ext>
              </c:extLst>
            </c:dLbl>
            <c:dLbl>
              <c:idx val="8"/>
              <c:layout>
                <c:manualLayout>
                  <c:x val="0"/>
                  <c:y val="4.0152273246394143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05D-4B09-AB28-452671C79301}"/>
                </c:ext>
                <c:ext xmlns:c15="http://schemas.microsoft.com/office/drawing/2012/chart" uri="{CE6537A1-D6FC-4f65-9D91-7224C49458BB}">
                  <c15:dlblFieldTable>
                    <c15:dlblFTEntry>
                      <c15:txfldGUID>{0E14F394-AAE8-42EF-AC20-4DF7285AF07E}</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0"/>
                  <c:y val="-2.4017689074272017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05D-4B09-AB28-452671C79301}"/>
                </c:ext>
                <c:ext xmlns:c15="http://schemas.microsoft.com/office/drawing/2012/chart" uri="{CE6537A1-D6FC-4f65-9D91-7224C49458BB}">
                  <c15:dlblFieldTable>
                    <c15:dlblFTEntry>
                      <c15:txfldGUID>{3E9CF3D8-8706-4FE0-9479-F5051B0AA6A0}</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0"/>
                  <c:y val="-2.9149353604225256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05D-4B09-AB28-452671C79301}"/>
                </c:ext>
                <c:ext xmlns:c15="http://schemas.microsoft.com/office/drawing/2012/chart" uri="{CE6537A1-D6FC-4f65-9D91-7224C49458BB}">
                  <c15:dlblFieldTable>
                    <c15:dlblFTEntry>
                      <c15:txfldGUID>{C6B18A0D-6B74-4A6F-A370-D33221A4EC85}</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0"/>
                  <c:y val="-9.9544558556428006E-3"/>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05D-4B09-AB28-452671C79301}"/>
                </c:ext>
                <c:ext xmlns:c15="http://schemas.microsoft.com/office/drawing/2012/chart" uri="{CE6537A1-D6FC-4f65-9D91-7224C49458BB}">
                  <c15:dlblFieldTable>
                    <c15:dlblFTEntry>
                      <c15:txfldGUID>{C82A27F1-92B5-4380-8D08-12F13DA5C9C3}</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c:v>
                </c:pt>
                <c:pt idx="8">
                  <c:v>72.7</c:v>
                </c:pt>
                <c:pt idx="16">
                  <c:v>72.099999999999994</c:v>
                </c:pt>
                <c:pt idx="24">
                  <c:v>72.400000000000006</c:v>
                </c:pt>
                <c:pt idx="32">
                  <c:v>72.3</c:v>
                </c:pt>
              </c:numCache>
            </c:numRef>
          </c:xVal>
          <c:yVal>
            <c:numRef>
              <c:f>公会計指標分析・財政指標組合せ分析表!$BP$51:$DC$51</c:f>
              <c:numCache>
                <c:formatCode>#,##0.0;"▲ "#,##0.0</c:formatCode>
                <c:ptCount val="40"/>
                <c:pt idx="0">
                  <c:v>92.3</c:v>
                </c:pt>
                <c:pt idx="8">
                  <c:v>85.6</c:v>
                </c:pt>
                <c:pt idx="16">
                  <c:v>83.9</c:v>
                </c:pt>
                <c:pt idx="24">
                  <c:v>78.900000000000006</c:v>
                </c:pt>
                <c:pt idx="32">
                  <c:v>88.1</c:v>
                </c:pt>
              </c:numCache>
            </c:numRef>
          </c:yVal>
          <c:smooth val="0"/>
          <c:extLst xmlns:c16r2="http://schemas.microsoft.com/office/drawing/2015/06/chart">
            <c:ext xmlns:c16="http://schemas.microsoft.com/office/drawing/2014/chart" uri="{C3380CC4-5D6E-409C-BE32-E72D297353CC}">
              <c16:uniqueId val="{00000009-105D-4B09-AB28-452671C793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05D-4B09-AB28-452671C79301}"/>
                </c:ext>
                <c:ext xmlns:c15="http://schemas.microsoft.com/office/drawing/2012/chart" uri="{CE6537A1-D6FC-4f65-9D91-7224C49458BB}">
                  <c15:dlblFieldTable>
                    <c15:dlblFTEntry>
                      <c15:txfldGUID>{69E051CB-399A-47CA-A864-396909EE38C4}</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05D-4B09-AB28-452671C79301}"/>
                </c:ext>
                <c:ext xmlns:c15="http://schemas.microsoft.com/office/drawing/2012/chart" uri="{CE6537A1-D6FC-4f65-9D91-7224C49458BB}">
                  <c15:dlblFieldTable>
                    <c15:dlblFTEntry>
                      <c15:txfldGUID>{BEC04F31-4A71-45A9-9ECC-B185FB9E8C4D}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05D-4B09-AB28-452671C79301}"/>
                </c:ext>
                <c:ext xmlns:c15="http://schemas.microsoft.com/office/drawing/2012/chart" uri="{CE6537A1-D6FC-4f65-9D91-7224C49458BB}">
                  <c15:dlblFieldTable>
                    <c15:dlblFTEntry>
                      <c15:txfldGUID>{CAC12848-5963-45C4-9265-47A38DB4B05E}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05D-4B09-AB28-452671C79301}"/>
                </c:ext>
                <c:ext xmlns:c15="http://schemas.microsoft.com/office/drawing/2012/chart" uri="{CE6537A1-D6FC-4f65-9D91-7224C49458BB}">
                  <c15:dlblFieldTable>
                    <c15:dlblFTEntry>
                      <c15:txfldGUID>{989273AC-4BFD-4AFC-B206-D0B2199F5575}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05D-4B09-AB28-452671C79301}"/>
                </c:ext>
                <c:ext xmlns:c15="http://schemas.microsoft.com/office/drawing/2012/chart" uri="{CE6537A1-D6FC-4f65-9D91-7224C49458BB}">
                  <c15:dlblFieldTable>
                    <c15:dlblFTEntry>
                      <c15:txfldGUID>{B7D0CBD5-BF9F-4F28-BDC4-B3DAF569F154}</c15:txfldGUID>
                      <c15:f>#REF!</c15:f>
                      <c15:dlblFieldTableCache>
                        <c:ptCount val="1"/>
                        <c:pt idx="0">
                          <c:v>#REF!</c:v>
                        </c:pt>
                      </c15:dlblFieldTableCache>
                    </c15:dlblFTEntry>
                  </c15:dlblFieldTable>
                  <c15:showDataLabelsRange val="0"/>
                </c:ext>
              </c:extLst>
            </c:dLbl>
            <c:dLbl>
              <c:idx val="8"/>
              <c:layout>
                <c:manualLayout>
                  <c:x val="-2.707044720325790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05D-4B09-AB28-452671C79301}"/>
                </c:ext>
                <c:ext xmlns:c15="http://schemas.microsoft.com/office/drawing/2012/chart" uri="{CE6537A1-D6FC-4f65-9D91-7224C49458BB}">
                  <c15:dlblFieldTable>
                    <c15:dlblFTEntry>
                      <c15:txfldGUID>{1CDCEAA5-E360-47A8-9286-053EFF40C481}</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3.7219953735886976E-2"/>
                  <c:y val="-7.5068799330460942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05D-4B09-AB28-452671C79301}"/>
                </c:ext>
                <c:ext xmlns:c15="http://schemas.microsoft.com/office/drawing/2012/chart" uri="{CE6537A1-D6FC-4f65-9D91-7224C49458BB}">
                  <c15:dlblFieldTable>
                    <c15:dlblFTEntry>
                      <c15:txfldGUID>{09A973DE-6ABA-462E-85F4-BCFC6F2D6526}</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3.2015750650234161E-2"/>
                  <c:y val="-5.4409284881269428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05D-4B09-AB28-452671C79301}"/>
                </c:ext>
                <c:ext xmlns:c15="http://schemas.microsoft.com/office/drawing/2012/chart" uri="{CE6537A1-D6FC-4f65-9D91-7224C49458BB}">
                  <c15:dlblFieldTable>
                    <c15:dlblFTEntry>
                      <c15:txfldGUID>{54C44B32-DF73-41F4-BBB8-5014A6A27BBC}</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05D-4B09-AB28-452671C79301}"/>
                </c:ext>
                <c:ext xmlns:c15="http://schemas.microsoft.com/office/drawing/2012/chart" uri="{CE6537A1-D6FC-4f65-9D91-7224C49458BB}">
                  <c15:dlblFieldTable>
                    <c15:dlblFTEntry>
                      <c15:txfldGUID>{3A805EA8-572F-451D-B83D-4C331020CB6B}</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xmlns:c16r2="http://schemas.microsoft.com/office/drawing/2015/06/chart">
            <c:ext xmlns:c16="http://schemas.microsoft.com/office/drawing/2014/chart" uri="{C3380CC4-5D6E-409C-BE32-E72D297353CC}">
              <c16:uniqueId val="{00000013-105D-4B09-AB28-452671C79301}"/>
            </c:ext>
          </c:extLst>
        </c:ser>
        <c:dLbls>
          <c:showLegendKey val="0"/>
          <c:showVal val="1"/>
          <c:showCatName val="0"/>
          <c:showSerName val="0"/>
          <c:showPercent val="0"/>
          <c:showBubbleSize val="0"/>
        </c:dLbls>
        <c:axId val="477932272"/>
        <c:axId val="477931880"/>
      </c:scatterChart>
      <c:valAx>
        <c:axId val="477932272"/>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7931880"/>
        <c:crosses val="autoZero"/>
        <c:crossBetween val="midCat"/>
      </c:valAx>
      <c:valAx>
        <c:axId val="47793188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77932272"/>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048-4932-93E8-AD2DA1CEE152}"/>
                </c:ext>
                <c:ext xmlns:c15="http://schemas.microsoft.com/office/drawing/2012/chart" uri="{CE6537A1-D6FC-4f65-9D91-7224C49458BB}">
                  <c15:dlblFieldTable>
                    <c15:dlblFTEntry>
                      <c15:txfldGUID>{19820F68-D9E0-4D9B-B779-FBF004384F27}</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048-4932-93E8-AD2DA1CEE152}"/>
                </c:ext>
                <c:ext xmlns:c15="http://schemas.microsoft.com/office/drawing/2012/chart" uri="{CE6537A1-D6FC-4f65-9D91-7224C49458BB}">
                  <c15:dlblFieldTable>
                    <c15:dlblFTEntry>
                      <c15:txfldGUID>{56C820B2-E800-46BB-B1DF-1D55732B220B}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048-4932-93E8-AD2DA1CEE152}"/>
                </c:ext>
                <c:ext xmlns:c15="http://schemas.microsoft.com/office/drawing/2012/chart" uri="{CE6537A1-D6FC-4f65-9D91-7224C49458BB}">
                  <c15:dlblFieldTable>
                    <c15:dlblFTEntry>
                      <c15:txfldGUID>{0DBBD052-FCAD-4410-AD3D-433066825E12}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048-4932-93E8-AD2DA1CEE152}"/>
                </c:ext>
                <c:ext xmlns:c15="http://schemas.microsoft.com/office/drawing/2012/chart" uri="{CE6537A1-D6FC-4f65-9D91-7224C49458BB}">
                  <c15:dlblFieldTable>
                    <c15:dlblFTEntry>
                      <c15:txfldGUID>{473B7F94-ABE9-407A-9041-A1DE25D536EC}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048-4932-93E8-AD2DA1CEE152}"/>
                </c:ext>
                <c:ext xmlns:c15="http://schemas.microsoft.com/office/drawing/2012/chart" uri="{CE6537A1-D6FC-4f65-9D91-7224C49458BB}">
                  <c15:dlblFieldTable>
                    <c15:dlblFTEntry>
                      <c15:txfldGUID>{3C23BE20-BB3D-4E5D-A657-07418D1F7A79}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048-4932-93E8-AD2DA1CEE152}"/>
                </c:ext>
                <c:ext xmlns:c15="http://schemas.microsoft.com/office/drawing/2012/chart" uri="{CE6537A1-D6FC-4f65-9D91-7224C49458BB}">
                  <c15:dlblFieldTable>
                    <c15:dlblFTEntry>
                      <c15:txfldGUID>{C720EA5F-2D19-4E04-BFFF-40E6E8D9C203}</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048-4932-93E8-AD2DA1CEE152}"/>
                </c:ext>
                <c:ext xmlns:c15="http://schemas.microsoft.com/office/drawing/2012/chart" uri="{CE6537A1-D6FC-4f65-9D91-7224C49458BB}">
                  <c15:dlblFieldTable>
                    <c15:dlblFTEntry>
                      <c15:txfldGUID>{DA4E5F73-EDCC-4F66-8293-D8F329B35725}</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048-4932-93E8-AD2DA1CEE152}"/>
                </c:ext>
                <c:ext xmlns:c15="http://schemas.microsoft.com/office/drawing/2012/chart" uri="{CE6537A1-D6FC-4f65-9D91-7224C49458BB}">
                  <c15:dlblFieldTable>
                    <c15:dlblFTEntry>
                      <c15:txfldGUID>{16A8A6F3-F0DA-4EB6-985B-FE2DCA753468}</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048-4932-93E8-AD2DA1CEE152}"/>
                </c:ext>
                <c:ext xmlns:c15="http://schemas.microsoft.com/office/drawing/2012/chart" uri="{CE6537A1-D6FC-4f65-9D91-7224C49458BB}">
                  <c15:dlblFieldTable>
                    <c15:dlblFTEntry>
                      <c15:txfldGUID>{5301D566-942C-4BFB-BF44-42F43357C28B}</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12.8</c:v>
                </c:pt>
                <c:pt idx="16">
                  <c:v>11.6</c:v>
                </c:pt>
                <c:pt idx="24">
                  <c:v>11.1</c:v>
                </c:pt>
                <c:pt idx="32">
                  <c:v>10.4</c:v>
                </c:pt>
              </c:numCache>
            </c:numRef>
          </c:xVal>
          <c:yVal>
            <c:numRef>
              <c:f>公会計指標分析・財政指標組合せ分析表!$BP$73:$DC$73</c:f>
              <c:numCache>
                <c:formatCode>#,##0.0;"▲ "#,##0.0</c:formatCode>
                <c:ptCount val="40"/>
                <c:pt idx="0">
                  <c:v>92.3</c:v>
                </c:pt>
                <c:pt idx="8">
                  <c:v>85.6</c:v>
                </c:pt>
                <c:pt idx="16">
                  <c:v>83.9</c:v>
                </c:pt>
                <c:pt idx="24">
                  <c:v>78.900000000000006</c:v>
                </c:pt>
                <c:pt idx="32">
                  <c:v>88.1</c:v>
                </c:pt>
              </c:numCache>
            </c:numRef>
          </c:yVal>
          <c:smooth val="0"/>
          <c:extLst xmlns:c16r2="http://schemas.microsoft.com/office/drawing/2015/06/chart">
            <c:ext xmlns:c16="http://schemas.microsoft.com/office/drawing/2014/chart" uri="{C3380CC4-5D6E-409C-BE32-E72D297353CC}">
              <c16:uniqueId val="{00000009-4048-4932-93E8-AD2DA1CEE1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590806126691631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048-4932-93E8-AD2DA1CEE152}"/>
                </c:ext>
                <c:ext xmlns:c15="http://schemas.microsoft.com/office/drawing/2012/chart" uri="{CE6537A1-D6FC-4f65-9D91-7224C49458BB}">
                  <c15:dlblFieldTable>
                    <c15:dlblFTEntry>
                      <c15:txfldGUID>{7B21A63F-A1E0-4C45-860B-97D10DD294F3}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048-4932-93E8-AD2DA1CEE152}"/>
                </c:ext>
                <c:ext xmlns:c15="http://schemas.microsoft.com/office/drawing/2012/chart" uri="{CE6537A1-D6FC-4f65-9D91-7224C49458BB}">
                  <c15:dlblFieldTable>
                    <c15:dlblFTEntry>
                      <c15:txfldGUID>{3107B2CC-ECA5-4F75-9159-0DEB0A0A1D6F}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048-4932-93E8-AD2DA1CEE152}"/>
                </c:ext>
                <c:ext xmlns:c15="http://schemas.microsoft.com/office/drawing/2012/chart" uri="{CE6537A1-D6FC-4f65-9D91-7224C49458BB}">
                  <c15:dlblFieldTable>
                    <c15:dlblFTEntry>
                      <c15:txfldGUID>{9C0CD0DB-D494-4B13-9FC9-279886B7D0D6}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048-4932-93E8-AD2DA1CEE152}"/>
                </c:ext>
                <c:ext xmlns:c15="http://schemas.microsoft.com/office/drawing/2012/chart" uri="{CE6537A1-D6FC-4f65-9D91-7224C49458BB}">
                  <c15:dlblFieldTable>
                    <c15:dlblFTEntry>
                      <c15:txfldGUID>{8E151054-FA58-48F5-9906-6A223D0BA88A}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048-4932-93E8-AD2DA1CEE152}"/>
                </c:ext>
                <c:ext xmlns:c15="http://schemas.microsoft.com/office/drawing/2012/chart" uri="{CE6537A1-D6FC-4f65-9D91-7224C49458BB}">
                  <c15:dlblFieldTable>
                    <c15:dlblFTEntry>
                      <c15:txfldGUID>{AC4C8E5F-72DB-42C8-AF17-F3EF4D47521A}</c15:txfldGUID>
                      <c15:f>#REF!</c15:f>
                      <c15:dlblFieldTableCache>
                        <c:ptCount val="1"/>
                        <c:pt idx="0">
                          <c:v>#REF!</c:v>
                        </c:pt>
                      </c15:dlblFieldTableCache>
                    </c15:dlblFTEntry>
                  </c15:dlblFieldTable>
                  <c15:showDataLabelsRange val="0"/>
                </c:ext>
              </c:extLst>
            </c:dLbl>
            <c:dLbl>
              <c:idx val="8"/>
              <c:layout>
                <c:manualLayout>
                  <c:x val="0"/>
                  <c:y val="5.321040997816988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048-4932-93E8-AD2DA1CEE152}"/>
                </c:ext>
                <c:ext xmlns:c15="http://schemas.microsoft.com/office/drawing/2012/chart" uri="{CE6537A1-D6FC-4f65-9D91-7224C49458BB}">
                  <c15:dlblFieldTable>
                    <c15:dlblFTEntry>
                      <c15:txfldGUID>{D33342E6-8CF6-4DAC-BE7F-EB6A7C76D9A4}</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0"/>
                  <c:y val="-1.775335689191160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048-4932-93E8-AD2DA1CEE152}"/>
                </c:ext>
                <c:ext xmlns:c15="http://schemas.microsoft.com/office/drawing/2012/chart" uri="{CE6537A1-D6FC-4f65-9D91-7224C49458BB}">
                  <c15:dlblFieldTable>
                    <c15:dlblFTEntry>
                      <c15:txfldGUID>{86194682-AA14-4B5E-B841-34A21379FD0F}</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0"/>
                  <c:y val="1.5088289870519148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048-4932-93E8-AD2DA1CEE152}"/>
                </c:ext>
                <c:ext xmlns:c15="http://schemas.microsoft.com/office/drawing/2012/chart" uri="{CE6537A1-D6FC-4f65-9D91-7224C49458BB}">
                  <c15:dlblFieldTable>
                    <c15:dlblFTEntry>
                      <c15:txfldGUID>{9165C727-E716-415B-9498-21CEBB7F7FA3}</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0"/>
                  <c:y val="8.9428641687449954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048-4932-93E8-AD2DA1CEE152}"/>
                </c:ext>
                <c:ext xmlns:c15="http://schemas.microsoft.com/office/drawing/2012/chart" uri="{CE6537A1-D6FC-4f65-9D91-7224C49458BB}">
                  <c15:dlblFieldTable>
                    <c15:dlblFTEntry>
                      <c15:txfldGUID>{DF5984BE-7B77-4479-80E2-E3881C01229C}</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xmlns:c16r2="http://schemas.microsoft.com/office/drawing/2015/06/chart">
            <c:ext xmlns:c16="http://schemas.microsoft.com/office/drawing/2014/chart" uri="{C3380CC4-5D6E-409C-BE32-E72D297353CC}">
              <c16:uniqueId val="{00000013-4048-4932-93E8-AD2DA1CEE152}"/>
            </c:ext>
          </c:extLst>
        </c:ser>
        <c:dLbls>
          <c:showLegendKey val="0"/>
          <c:showVal val="1"/>
          <c:showCatName val="0"/>
          <c:showSerName val="0"/>
          <c:showPercent val="0"/>
          <c:showBubbleSize val="0"/>
        </c:dLbls>
        <c:axId val="477932664"/>
        <c:axId val="477930312"/>
      </c:scatterChart>
      <c:valAx>
        <c:axId val="477932664"/>
        <c:scaling>
          <c:orientation val="maxMin"/>
          <c:max val="14"/>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7930312"/>
        <c:crosses val="autoZero"/>
        <c:crossBetween val="midCat"/>
      </c:valAx>
      <c:valAx>
        <c:axId val="477930312"/>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77932664"/>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公債費については、年間を通じて</a:t>
          </a:r>
          <a:r>
            <a:rPr kumimoji="1" lang="en-US" altLang="ja-JP" sz="1200">
              <a:latin typeface="ＭＳ ゴシック" pitchFamily="49" charset="-128"/>
              <a:ea typeface="ＭＳ ゴシック" pitchFamily="49" charset="-128"/>
            </a:rPr>
            <a:t>2,000</a:t>
          </a:r>
          <a:r>
            <a:rPr kumimoji="1" lang="ja-JP" altLang="en-US" sz="1200">
              <a:latin typeface="ＭＳ ゴシック" pitchFamily="49" charset="-128"/>
              <a:ea typeface="ＭＳ ゴシック" pitchFamily="49" charset="-128"/>
            </a:rPr>
            <a:t>万人にのぼる観光客に対応するため、ごみ処理施設、下水道施設の整備や消防力の強化に係る負担が大きく、劇的な数値の改善は難しい状況にある。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令和２年度は、町道整備事業や橋りょう長寿命化改修工事等係る起債の償還が始まったことにより、前年度に比べ、償還に要する経費が増加している。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一方、実質公債費比率は過去</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か年の平均値で算出しており、令和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年度より高い数値であった平成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年度が計上対象から外れたことから、比率としては、</a:t>
          </a:r>
          <a:r>
            <a:rPr kumimoji="1" lang="en-US" altLang="ja-JP" sz="1200">
              <a:latin typeface="ＭＳ ゴシック" pitchFamily="49" charset="-128"/>
              <a:ea typeface="ＭＳ ゴシック" pitchFamily="49" charset="-128"/>
            </a:rPr>
            <a:t>0.7</a:t>
          </a:r>
          <a:r>
            <a:rPr kumimoji="1" lang="ja-JP" altLang="en-US" sz="1200">
              <a:latin typeface="ＭＳ ゴシック" pitchFamily="49" charset="-128"/>
              <a:ea typeface="ＭＳ ゴシック" pitchFamily="49" charset="-128"/>
            </a:rPr>
            <a:t>ポイント減となっている。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年度は、公民館整備や湯本分署整備を行っており、将来的に元利償還金の増加が見込まれる。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将来負担額は、地方債現在高の増加（</a:t>
          </a:r>
          <a:r>
            <a:rPr kumimoji="1" lang="en-US" altLang="ja-JP" sz="1400">
              <a:latin typeface="ＭＳ ゴシック" pitchFamily="49" charset="-128"/>
              <a:ea typeface="ＭＳ ゴシック" pitchFamily="49" charset="-128"/>
            </a:rPr>
            <a:t>+959</a:t>
          </a:r>
          <a:r>
            <a:rPr kumimoji="1" lang="ja-JP" altLang="en-US" sz="1400">
              <a:latin typeface="ＭＳ ゴシック" pitchFamily="49" charset="-128"/>
              <a:ea typeface="ＭＳ ゴシック" pitchFamily="49" charset="-128"/>
            </a:rPr>
            <a:t>百万円）等により</a:t>
          </a:r>
          <a:r>
            <a:rPr kumimoji="1" lang="en-US" altLang="ja-JP" sz="1400">
              <a:latin typeface="ＭＳ ゴシック" pitchFamily="49" charset="-128"/>
              <a:ea typeface="ＭＳ ゴシック" pitchFamily="49" charset="-128"/>
            </a:rPr>
            <a:t>466</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地方債現在高の増加は、湯本分署の建設を行った令和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年度の借入（</a:t>
          </a:r>
          <a:r>
            <a:rPr kumimoji="1" lang="en-US" altLang="ja-JP" sz="1400">
              <a:latin typeface="ＭＳ ゴシック" pitchFamily="49" charset="-128"/>
              <a:ea typeface="ＭＳ ゴシック" pitchFamily="49" charset="-128"/>
            </a:rPr>
            <a:t>450</a:t>
          </a:r>
          <a:r>
            <a:rPr kumimoji="1" lang="ja-JP" altLang="en-US" sz="1400">
              <a:latin typeface="ＭＳ ゴシック" pitchFamily="49" charset="-128"/>
              <a:ea typeface="ＭＳ ゴシック" pitchFamily="49" charset="-128"/>
            </a:rPr>
            <a:t>百万円）の影響が大きい。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退職手当負担見込額の減少は、一般職の人数減少に伴うものである。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充当可能財源等は、充当可能基金の減少（</a:t>
          </a:r>
          <a:r>
            <a:rPr kumimoji="1" lang="en-US" altLang="ja-JP" sz="1400">
              <a:latin typeface="ＭＳ ゴシック" pitchFamily="49" charset="-128"/>
              <a:ea typeface="ＭＳ ゴシック" pitchFamily="49" charset="-128"/>
            </a:rPr>
            <a:t>380</a:t>
          </a:r>
          <a:r>
            <a:rPr kumimoji="1" lang="ja-JP" altLang="en-US" sz="1400">
              <a:latin typeface="ＭＳ ゴシック" pitchFamily="49" charset="-128"/>
              <a:ea typeface="ＭＳ ゴシック" pitchFamily="49" charset="-128"/>
            </a:rPr>
            <a:t>百万円）により</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充当可能基金は、財政調整基金の取り崩しにより減少した。なお、充当可能特定歳入の増は、猶予特例債（</a:t>
          </a:r>
          <a:r>
            <a:rPr kumimoji="1" lang="en-US" altLang="ja-JP" sz="1400">
              <a:latin typeface="ＭＳ ゴシック" pitchFamily="49" charset="-128"/>
              <a:ea typeface="ＭＳ ゴシック" pitchFamily="49" charset="-128"/>
            </a:rPr>
            <a:t>266</a:t>
          </a:r>
          <a:r>
            <a:rPr kumimoji="1" lang="ja-JP" altLang="en-US" sz="1400">
              <a:latin typeface="ＭＳ ゴシック" pitchFamily="49" charset="-128"/>
              <a:ea typeface="ＭＳ ゴシック" pitchFamily="49" charset="-128"/>
            </a:rPr>
            <a:t>百万円）によるものである。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将来負担額が増加し、充当可能財源等が減少したことから、将来負担比率の分子は増加した。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神奈川県箱根町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当町では、留保財源を確保しないため、、前年度繰越金がそのまま財政調整基金に積み立てられ、補正予算の財源は財政調整基金の取り崩しである。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感染症感染拡大に伴う、町内事業者への支援や、町内経済活性化のため、住民に対しクーポンの配布を行うなど、コロナ対策関連の経費の多くを、補正予算で対応しているため、財政調整基金が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その他の特定目的基金については、基金の目的に一致する寄附があった場合は積立を行い、目的に一致する事業等の執行があった場合に繰入れを行うものである。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感染拡大による経済状況の悪化や、自然災害への対応、財源確保のための取り崩しが続いており、緊急時の対応としての残高としては、依然として不足していることから、今後も基金残高の増に向けて努力していく必要がある。そ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年度に町行財政改革アクションプランで定めた、財政調整金積立金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千円の当初予算への計上を続けていくもの。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その他の特定目的基金については、寄付金の受入れ、事業の執行等において均衡を保ちつつ適切に運用していくもの。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・災害支援基金：災害時の被災者の生活再建、災害時の見舞金弔慰金の支給を行う災害支援事業の財源とするため設置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・育英奨学基金：箱根町育英奨学事業を推進するため設置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・育英奨学基金：基金への積立（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百万円）により増となったもの。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・資源保全基金：関連事業の財源とするための取崩額が、資源保全基金指定寄付金の積立額を上回ったため、減となったもの。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各基金において、歳入については寄附金の多寡や事業の執行状況により増減が伴うため、今後の方針については寄附金の受入れ、事業の執行等において均衡を保ちつつ適切に運用していくもの。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年度は、ふるさと納税寄附金の減少により、積立額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また、新型コロナウイルス感染症への対応等により、取崩額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取崩額が積立額を上回ったことで、基金残高は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感染拡大による経済状況の悪化や、自然災害への対応、財源確保のための取り崩しが続いており、緊急時の対応としての残高としては、依然として不足していることから、今後も基金残高の増に向けて努力していく必要がある。そ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年度に町行財政改革アクションプランで定めた、財政調整金積立金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千円の当初予算への計上を続けていくもの。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当該基金該当なし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当該基金該当なし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
10,649
92.86
13,963,557
13,241,348
426,683
5,826,737
8,407,845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00000000-0008-0000-0000-000014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00000000-0008-0000-0000-000016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00000000-0008-0000-0000-000017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00000000-0008-0000-0000-000018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00000000-0008-0000-0000-000019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00000000-0008-0000-0000-00001A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00000000-0008-0000-0000-00001B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00000000-0008-0000-0000-00001C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00000000-0008-0000-0000-00001D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00000000-0008-0000-0000-00001E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 xmlns:a16="http://schemas.microsoft.com/office/drawing/2014/main" id="{00000000-0008-0000-0000-000024000000}"/>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 xmlns:a16="http://schemas.microsoft.com/office/drawing/2014/main" id="{00000000-0008-0000-0000-000025000000}"/>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 xmlns:a16="http://schemas.microsoft.com/office/drawing/2014/main" id="{00000000-0008-0000-0000-000026000000}"/>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 xmlns:a16="http://schemas.microsoft.com/office/drawing/2014/main" id="{00000000-0008-0000-0000-000027000000}"/>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 xmlns:a16="http://schemas.microsoft.com/office/drawing/2014/main" id="{00000000-0008-0000-0000-000028000000}"/>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 xmlns:a16="http://schemas.microsoft.com/office/drawing/2014/main" id="{00000000-0008-0000-0000-000029000000}"/>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 xmlns:a16="http://schemas.microsoft.com/office/drawing/2014/main" id="{00000000-0008-0000-0000-00002A000000}"/>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 xmlns:a16="http://schemas.microsoft.com/office/drawing/2014/main" id="{00000000-0008-0000-0000-00002B000000}"/>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 xmlns:a16="http://schemas.microsoft.com/office/drawing/2014/main" id="{00000000-0008-0000-0000-00002C000000}"/>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 xmlns:a16="http://schemas.microsoft.com/office/drawing/2014/main" id="{00000000-0008-0000-0000-00002D000000}"/>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 xmlns:a16="http://schemas.microsoft.com/office/drawing/2014/main" id="{00000000-0008-0000-0000-00002E000000}"/>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 xmlns:a16="http://schemas.microsoft.com/office/drawing/2014/main" id="{00000000-0008-0000-0000-00002F000000}"/>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 xmlns:a16="http://schemas.microsoft.com/office/drawing/2014/main" id="{00000000-0008-0000-0000-000030000000}"/>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令和２年度における有形固定資産減価償却率は、類似団体に比べ、高い値を示している。この要因として、資産の有形固定資産の減価償却が他団体に比べ進んでいる可能性もあることから、今後、適切に資産の更新を図っていく必要があると考え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 xmlns:a16="http://schemas.microsoft.com/office/drawing/2014/main" id="{00000000-0008-0000-0000-000031000000}"/>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 xmlns:a16="http://schemas.microsoft.com/office/drawing/2014/main" id="{00000000-0008-0000-0000-000032000000}"/>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 xmlns:a16="http://schemas.microsoft.com/office/drawing/2014/main" id="{00000000-0008-0000-0000-000033000000}"/>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 xmlns:a16="http://schemas.microsoft.com/office/drawing/2014/main" id="{00000000-0008-0000-0000-000034000000}"/>
            </a:ext>
          </a:extLst>
        </xdr:cNvPr>
        <xdr:cNvCxnSpPr/>
      </xdr:nvCxnSpPr>
      <xdr:spPr>
        <a:xfrm>
          <a:off x="1127125" y="669163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 xmlns:a16="http://schemas.microsoft.com/office/drawing/2014/main" id="{00000000-0008-0000-0000-000035000000}"/>
            </a:ext>
          </a:extLst>
        </xdr:cNvPr>
        <xdr:cNvSpPr txBox="1"/>
      </xdr:nvSpPr>
      <xdr:spPr>
        <a:xfrm>
          <a:off x="772811" y="66016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 xmlns:a16="http://schemas.microsoft.com/office/drawing/2014/main" id="{00000000-0008-0000-0000-000036000000}"/>
            </a:ext>
          </a:extLst>
        </xdr:cNvPr>
        <xdr:cNvCxnSpPr/>
      </xdr:nvCxnSpPr>
      <xdr:spPr>
        <a:xfrm>
          <a:off x="1127125" y="64293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 xmlns:a16="http://schemas.microsoft.com/office/drawing/2014/main" id="{00000000-0008-0000-0000-000037000000}"/>
            </a:ext>
          </a:extLst>
        </xdr:cNvPr>
        <xdr:cNvSpPr txBox="1"/>
      </xdr:nvSpPr>
      <xdr:spPr>
        <a:xfrm>
          <a:off x="772811" y="6335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 xmlns:a16="http://schemas.microsoft.com/office/drawing/2014/main" id="{00000000-0008-0000-0000-000038000000}"/>
            </a:ext>
          </a:extLst>
        </xdr:cNvPr>
        <xdr:cNvCxnSpPr/>
      </xdr:nvCxnSpPr>
      <xdr:spPr>
        <a:xfrm>
          <a:off x="1127125" y="616331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 xmlns:a16="http://schemas.microsoft.com/office/drawing/2014/main" id="{00000000-0008-0000-0000-000039000000}"/>
            </a:ext>
          </a:extLst>
        </xdr:cNvPr>
        <xdr:cNvSpPr txBox="1"/>
      </xdr:nvSpPr>
      <xdr:spPr>
        <a:xfrm>
          <a:off x="772811" y="60733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 xmlns:a16="http://schemas.microsoft.com/office/drawing/2014/main" id="{00000000-0008-0000-0000-00003A000000}"/>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 xmlns:a16="http://schemas.microsoft.com/office/drawing/2014/main" id="{00000000-0008-0000-0000-00003B000000}"/>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 xmlns:a16="http://schemas.microsoft.com/office/drawing/2014/main" id="{00000000-0008-0000-0000-00003C000000}"/>
            </a:ext>
          </a:extLst>
        </xdr:cNvPr>
        <xdr:cNvCxnSpPr/>
      </xdr:nvCxnSpPr>
      <xdr:spPr>
        <a:xfrm>
          <a:off x="1127125" y="563499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 xmlns:a16="http://schemas.microsoft.com/office/drawing/2014/main" id="{00000000-0008-0000-0000-00003D000000}"/>
            </a:ext>
          </a:extLst>
        </xdr:cNvPr>
        <xdr:cNvSpPr txBox="1"/>
      </xdr:nvSpPr>
      <xdr:spPr>
        <a:xfrm>
          <a:off x="772811" y="554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 xmlns:a16="http://schemas.microsoft.com/office/drawing/2014/main" id="{00000000-0008-0000-0000-00003E000000}"/>
            </a:ext>
          </a:extLst>
        </xdr:cNvPr>
        <xdr:cNvCxnSpPr/>
      </xdr:nvCxnSpPr>
      <xdr:spPr>
        <a:xfrm>
          <a:off x="1127125" y="53727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 xmlns:a16="http://schemas.microsoft.com/office/drawing/2014/main" id="{00000000-0008-0000-0000-00003F000000}"/>
            </a:ext>
          </a:extLst>
        </xdr:cNvPr>
        <xdr:cNvSpPr txBox="1"/>
      </xdr:nvSpPr>
      <xdr:spPr>
        <a:xfrm>
          <a:off x="772811" y="52827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 xmlns:a16="http://schemas.microsoft.com/office/drawing/2014/main" id="{00000000-0008-0000-0000-000040000000}"/>
            </a:ext>
          </a:extLst>
        </xdr:cNvPr>
        <xdr:cNvCxnSpPr/>
      </xdr:nvCxnSpPr>
      <xdr:spPr>
        <a:xfrm>
          <a:off x="1127125" y="511048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 xmlns:a16="http://schemas.microsoft.com/office/drawing/2014/main" id="{00000000-0008-0000-0000-000041000000}"/>
            </a:ext>
          </a:extLst>
        </xdr:cNvPr>
        <xdr:cNvSpPr txBox="1"/>
      </xdr:nvSpPr>
      <xdr:spPr>
        <a:xfrm>
          <a:off x="772811" y="501667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 xmlns:a16="http://schemas.microsoft.com/office/drawing/2014/main" id="{00000000-0008-0000-0000-000042000000}"/>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 xmlns:a16="http://schemas.microsoft.com/office/drawing/2014/main" id="{00000000-0008-0000-0000-000043000000}"/>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 xmlns:a16="http://schemas.microsoft.com/office/drawing/2014/main" id="{00000000-0008-0000-0000-000044000000}"/>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69" name="直線コネクタ 68">
          <a:extLst>
            <a:ext uri="{FF2B5EF4-FFF2-40B4-BE49-F238E27FC236}">
              <a16:creationId xmlns="" xmlns:a16="http://schemas.microsoft.com/office/drawing/2014/main" id="{00000000-0008-0000-0000-000045000000}"/>
            </a:ext>
          </a:extLst>
        </xdr:cNvPr>
        <xdr:cNvCxnSpPr/>
      </xdr:nvCxnSpPr>
      <xdr:spPr>
        <a:xfrm flipV="1">
          <a:off x="4206240" y="5286375"/>
          <a:ext cx="127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a:extLst>
            <a:ext uri="{FF2B5EF4-FFF2-40B4-BE49-F238E27FC236}">
              <a16:creationId xmlns="" xmlns:a16="http://schemas.microsoft.com/office/drawing/2014/main" id="{00000000-0008-0000-0000-000046000000}"/>
            </a:ext>
          </a:extLst>
        </xdr:cNvPr>
        <xdr:cNvSpPr txBox="1"/>
      </xdr:nvSpPr>
      <xdr:spPr>
        <a:xfrm>
          <a:off x="4258945"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a:extLst>
            <a:ext uri="{FF2B5EF4-FFF2-40B4-BE49-F238E27FC236}">
              <a16:creationId xmlns="" xmlns:a16="http://schemas.microsoft.com/office/drawing/2014/main" id="{00000000-0008-0000-0000-000047000000}"/>
            </a:ext>
          </a:extLst>
        </xdr:cNvPr>
        <xdr:cNvCxnSpPr/>
      </xdr:nvCxnSpPr>
      <xdr:spPr>
        <a:xfrm>
          <a:off x="4119245" y="655510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a:extLst>
            <a:ext uri="{FF2B5EF4-FFF2-40B4-BE49-F238E27FC236}">
              <a16:creationId xmlns="" xmlns:a16="http://schemas.microsoft.com/office/drawing/2014/main" id="{00000000-0008-0000-0000-000048000000}"/>
            </a:ext>
          </a:extLst>
        </xdr:cNvPr>
        <xdr:cNvSpPr txBox="1"/>
      </xdr:nvSpPr>
      <xdr:spPr>
        <a:xfrm>
          <a:off x="4258945" y="5069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a:extLst>
            <a:ext uri="{FF2B5EF4-FFF2-40B4-BE49-F238E27FC236}">
              <a16:creationId xmlns="" xmlns:a16="http://schemas.microsoft.com/office/drawing/2014/main" id="{00000000-0008-0000-0000-000049000000}"/>
            </a:ext>
          </a:extLst>
        </xdr:cNvPr>
        <xdr:cNvCxnSpPr/>
      </xdr:nvCxnSpPr>
      <xdr:spPr>
        <a:xfrm>
          <a:off x="4119245" y="528637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140828</xdr:rowOff>
    </xdr:from>
    <xdr:ext cx="405111" cy="259045"/>
    <xdr:sp macro="" textlink="">
      <xdr:nvSpPr>
        <xdr:cNvPr id="74" name="有形固定資産減価償却率平均値テキスト">
          <a:extLst>
            <a:ext uri="{FF2B5EF4-FFF2-40B4-BE49-F238E27FC236}">
              <a16:creationId xmlns="" xmlns:a16="http://schemas.microsoft.com/office/drawing/2014/main" id="{00000000-0008-0000-0000-00004A000000}"/>
            </a:ext>
          </a:extLst>
        </xdr:cNvPr>
        <xdr:cNvSpPr txBox="1"/>
      </xdr:nvSpPr>
      <xdr:spPr>
        <a:xfrm>
          <a:off x="4258945" y="57567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5" name="フローチャート: 判断 74">
          <a:extLst>
            <a:ext uri="{FF2B5EF4-FFF2-40B4-BE49-F238E27FC236}">
              <a16:creationId xmlns="" xmlns:a16="http://schemas.microsoft.com/office/drawing/2014/main" id="{00000000-0008-0000-0000-00004B000000}"/>
            </a:ext>
          </a:extLst>
        </xdr:cNvPr>
        <xdr:cNvSpPr/>
      </xdr:nvSpPr>
      <xdr:spPr>
        <a:xfrm>
          <a:off x="4157345" y="59015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76" name="フローチャート: 判断 75">
          <a:extLst>
            <a:ext uri="{FF2B5EF4-FFF2-40B4-BE49-F238E27FC236}">
              <a16:creationId xmlns="" xmlns:a16="http://schemas.microsoft.com/office/drawing/2014/main" id="{00000000-0008-0000-0000-00004C000000}"/>
            </a:ext>
          </a:extLst>
        </xdr:cNvPr>
        <xdr:cNvSpPr/>
      </xdr:nvSpPr>
      <xdr:spPr>
        <a:xfrm>
          <a:off x="3537585" y="58772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77" name="フローチャート: 判断 76">
          <a:extLst>
            <a:ext uri="{FF2B5EF4-FFF2-40B4-BE49-F238E27FC236}">
              <a16:creationId xmlns="" xmlns:a16="http://schemas.microsoft.com/office/drawing/2014/main" id="{00000000-0008-0000-0000-00004D000000}"/>
            </a:ext>
          </a:extLst>
        </xdr:cNvPr>
        <xdr:cNvSpPr/>
      </xdr:nvSpPr>
      <xdr:spPr>
        <a:xfrm>
          <a:off x="2867025" y="58475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78" name="フローチャート: 判断 77">
          <a:extLst>
            <a:ext uri="{FF2B5EF4-FFF2-40B4-BE49-F238E27FC236}">
              <a16:creationId xmlns="" xmlns:a16="http://schemas.microsoft.com/office/drawing/2014/main" id="{00000000-0008-0000-0000-00004E000000}"/>
            </a:ext>
          </a:extLst>
        </xdr:cNvPr>
        <xdr:cNvSpPr/>
      </xdr:nvSpPr>
      <xdr:spPr>
        <a:xfrm>
          <a:off x="2196465" y="58313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79" name="フローチャート: 判断 78">
          <a:extLst>
            <a:ext uri="{FF2B5EF4-FFF2-40B4-BE49-F238E27FC236}">
              <a16:creationId xmlns="" xmlns:a16="http://schemas.microsoft.com/office/drawing/2014/main" id="{00000000-0008-0000-0000-00004F000000}"/>
            </a:ext>
          </a:extLst>
        </xdr:cNvPr>
        <xdr:cNvSpPr/>
      </xdr:nvSpPr>
      <xdr:spPr>
        <a:xfrm>
          <a:off x="1525905" y="56462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 xmlns:a16="http://schemas.microsoft.com/office/drawing/2014/main" id="{00000000-0008-0000-0000-000050000000}"/>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 xmlns:a16="http://schemas.microsoft.com/office/drawing/2014/main" id="{00000000-0008-0000-0000-000051000000}"/>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 xmlns:a16="http://schemas.microsoft.com/office/drawing/2014/main" id="{00000000-0008-0000-0000-000052000000}"/>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 xmlns:a16="http://schemas.microsoft.com/office/drawing/2014/main" id="{00000000-0008-0000-0000-000053000000}"/>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 xmlns:a16="http://schemas.microsoft.com/office/drawing/2014/main" id="{00000000-0008-0000-0000-000054000000}"/>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55721</xdr:rowOff>
    </xdr:from>
    <xdr:to>
      <xdr:col>23</xdr:col>
      <xdr:colOff>136525</xdr:colOff>
      <xdr:row>32</xdr:row>
      <xdr:rowOff>157321</xdr:rowOff>
    </xdr:to>
    <xdr:sp macro="" textlink="">
      <xdr:nvSpPr>
        <xdr:cNvPr id="85" name="楕円 84">
          <a:extLst>
            <a:ext uri="{FF2B5EF4-FFF2-40B4-BE49-F238E27FC236}">
              <a16:creationId xmlns="" xmlns:a16="http://schemas.microsoft.com/office/drawing/2014/main" id="{00000000-0008-0000-0000-000055000000}"/>
            </a:ext>
          </a:extLst>
        </xdr:cNvPr>
        <xdr:cNvSpPr/>
      </xdr:nvSpPr>
      <xdr:spPr>
        <a:xfrm>
          <a:off x="4157345" y="61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34148</xdr:rowOff>
    </xdr:from>
    <xdr:ext cx="405111" cy="259045"/>
    <xdr:sp macro="" textlink="">
      <xdr:nvSpPr>
        <xdr:cNvPr id="86" name="有形固定資産減価償却率該当値テキスト">
          <a:extLst>
            <a:ext uri="{FF2B5EF4-FFF2-40B4-BE49-F238E27FC236}">
              <a16:creationId xmlns="" xmlns:a16="http://schemas.microsoft.com/office/drawing/2014/main" id="{00000000-0008-0000-0000-000056000000}"/>
            </a:ext>
          </a:extLst>
        </xdr:cNvPr>
        <xdr:cNvSpPr txBox="1"/>
      </xdr:nvSpPr>
      <xdr:spPr>
        <a:xfrm>
          <a:off x="4258945" y="6153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58420</xdr:rowOff>
    </xdr:from>
    <xdr:to>
      <xdr:col>19</xdr:col>
      <xdr:colOff>187325</xdr:colOff>
      <xdr:row>32</xdr:row>
      <xdr:rowOff>160020</xdr:rowOff>
    </xdr:to>
    <xdr:sp macro="" textlink="">
      <xdr:nvSpPr>
        <xdr:cNvPr id="87" name="楕円 86">
          <a:extLst>
            <a:ext uri="{FF2B5EF4-FFF2-40B4-BE49-F238E27FC236}">
              <a16:creationId xmlns="" xmlns:a16="http://schemas.microsoft.com/office/drawing/2014/main" id="{00000000-0008-0000-0000-000057000000}"/>
            </a:ext>
          </a:extLst>
        </xdr:cNvPr>
        <xdr:cNvSpPr/>
      </xdr:nvSpPr>
      <xdr:spPr>
        <a:xfrm>
          <a:off x="3537585" y="61772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106521</xdr:rowOff>
    </xdr:from>
    <xdr:to>
      <xdr:col>23</xdr:col>
      <xdr:colOff>85725</xdr:colOff>
      <xdr:row>32</xdr:row>
      <xdr:rowOff>109220</xdr:rowOff>
    </xdr:to>
    <xdr:cxnSp macro="">
      <xdr:nvCxnSpPr>
        <xdr:cNvPr id="88" name="直線コネクタ 87">
          <a:extLst>
            <a:ext uri="{FF2B5EF4-FFF2-40B4-BE49-F238E27FC236}">
              <a16:creationId xmlns="" xmlns:a16="http://schemas.microsoft.com/office/drawing/2014/main" id="{00000000-0008-0000-0000-000058000000}"/>
            </a:ext>
          </a:extLst>
        </xdr:cNvPr>
        <xdr:cNvCxnSpPr/>
      </xdr:nvCxnSpPr>
      <xdr:spPr>
        <a:xfrm flipV="1">
          <a:off x="3588385" y="6225381"/>
          <a:ext cx="61976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50324</xdr:rowOff>
    </xdr:from>
    <xdr:to>
      <xdr:col>15</xdr:col>
      <xdr:colOff>187325</xdr:colOff>
      <xdr:row>32</xdr:row>
      <xdr:rowOff>151924</xdr:rowOff>
    </xdr:to>
    <xdr:sp macro="" textlink="">
      <xdr:nvSpPr>
        <xdr:cNvPr id="89" name="楕円 88">
          <a:extLst>
            <a:ext uri="{FF2B5EF4-FFF2-40B4-BE49-F238E27FC236}">
              <a16:creationId xmlns="" xmlns:a16="http://schemas.microsoft.com/office/drawing/2014/main" id="{00000000-0008-0000-0000-000059000000}"/>
            </a:ext>
          </a:extLst>
        </xdr:cNvPr>
        <xdr:cNvSpPr/>
      </xdr:nvSpPr>
      <xdr:spPr>
        <a:xfrm>
          <a:off x="2867025" y="61691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101124</xdr:rowOff>
    </xdr:from>
    <xdr:to>
      <xdr:col>19</xdr:col>
      <xdr:colOff>136525</xdr:colOff>
      <xdr:row>32</xdr:row>
      <xdr:rowOff>109220</xdr:rowOff>
    </xdr:to>
    <xdr:cxnSp macro="">
      <xdr:nvCxnSpPr>
        <xdr:cNvPr id="90" name="直線コネクタ 89">
          <a:extLst>
            <a:ext uri="{FF2B5EF4-FFF2-40B4-BE49-F238E27FC236}">
              <a16:creationId xmlns="" xmlns:a16="http://schemas.microsoft.com/office/drawing/2014/main" id="{00000000-0008-0000-0000-00005A000000}"/>
            </a:ext>
          </a:extLst>
        </xdr:cNvPr>
        <xdr:cNvCxnSpPr/>
      </xdr:nvCxnSpPr>
      <xdr:spPr>
        <a:xfrm>
          <a:off x="2917825" y="6219984"/>
          <a:ext cx="67056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66516</xdr:rowOff>
    </xdr:from>
    <xdr:to>
      <xdr:col>11</xdr:col>
      <xdr:colOff>187325</xdr:colOff>
      <xdr:row>32</xdr:row>
      <xdr:rowOff>168116</xdr:rowOff>
    </xdr:to>
    <xdr:sp macro="" textlink="">
      <xdr:nvSpPr>
        <xdr:cNvPr id="91" name="楕円 90">
          <a:extLst>
            <a:ext uri="{FF2B5EF4-FFF2-40B4-BE49-F238E27FC236}">
              <a16:creationId xmlns="" xmlns:a16="http://schemas.microsoft.com/office/drawing/2014/main" id="{00000000-0008-0000-0000-00005B000000}"/>
            </a:ext>
          </a:extLst>
        </xdr:cNvPr>
        <xdr:cNvSpPr/>
      </xdr:nvSpPr>
      <xdr:spPr>
        <a:xfrm>
          <a:off x="2196465" y="61853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101124</xdr:rowOff>
    </xdr:from>
    <xdr:to>
      <xdr:col>15</xdr:col>
      <xdr:colOff>136525</xdr:colOff>
      <xdr:row>32</xdr:row>
      <xdr:rowOff>117316</xdr:rowOff>
    </xdr:to>
    <xdr:cxnSp macro="">
      <xdr:nvCxnSpPr>
        <xdr:cNvPr id="92" name="直線コネクタ 91">
          <a:extLst>
            <a:ext uri="{FF2B5EF4-FFF2-40B4-BE49-F238E27FC236}">
              <a16:creationId xmlns="" xmlns:a16="http://schemas.microsoft.com/office/drawing/2014/main" id="{00000000-0008-0000-0000-00005C000000}"/>
            </a:ext>
          </a:extLst>
        </xdr:cNvPr>
        <xdr:cNvCxnSpPr/>
      </xdr:nvCxnSpPr>
      <xdr:spPr>
        <a:xfrm flipV="1">
          <a:off x="2247265" y="6219984"/>
          <a:ext cx="67056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47625</xdr:rowOff>
    </xdr:from>
    <xdr:to>
      <xdr:col>7</xdr:col>
      <xdr:colOff>187325</xdr:colOff>
      <xdr:row>32</xdr:row>
      <xdr:rowOff>149225</xdr:rowOff>
    </xdr:to>
    <xdr:sp macro="" textlink="">
      <xdr:nvSpPr>
        <xdr:cNvPr id="93" name="楕円 92">
          <a:extLst>
            <a:ext uri="{FF2B5EF4-FFF2-40B4-BE49-F238E27FC236}">
              <a16:creationId xmlns="" xmlns:a16="http://schemas.microsoft.com/office/drawing/2014/main" id="{00000000-0008-0000-0000-00005D000000}"/>
            </a:ext>
          </a:extLst>
        </xdr:cNvPr>
        <xdr:cNvSpPr/>
      </xdr:nvSpPr>
      <xdr:spPr>
        <a:xfrm>
          <a:off x="1525905" y="61664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98425</xdr:rowOff>
    </xdr:from>
    <xdr:to>
      <xdr:col>11</xdr:col>
      <xdr:colOff>136525</xdr:colOff>
      <xdr:row>32</xdr:row>
      <xdr:rowOff>117316</xdr:rowOff>
    </xdr:to>
    <xdr:cxnSp macro="">
      <xdr:nvCxnSpPr>
        <xdr:cNvPr id="94" name="直線コネクタ 93">
          <a:extLst>
            <a:ext uri="{FF2B5EF4-FFF2-40B4-BE49-F238E27FC236}">
              <a16:creationId xmlns="" xmlns:a16="http://schemas.microsoft.com/office/drawing/2014/main" id="{00000000-0008-0000-0000-00005E000000}"/>
            </a:ext>
          </a:extLst>
        </xdr:cNvPr>
        <xdr:cNvCxnSpPr/>
      </xdr:nvCxnSpPr>
      <xdr:spPr>
        <a:xfrm>
          <a:off x="1576705" y="6217285"/>
          <a:ext cx="67056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95" name="n_1aveValue有形固定資産減価償却率">
          <a:extLst>
            <a:ext uri="{FF2B5EF4-FFF2-40B4-BE49-F238E27FC236}">
              <a16:creationId xmlns="" xmlns:a16="http://schemas.microsoft.com/office/drawing/2014/main" id="{00000000-0008-0000-0000-00005F000000}"/>
            </a:ext>
          </a:extLst>
        </xdr:cNvPr>
        <xdr:cNvSpPr txBox="1"/>
      </xdr:nvSpPr>
      <xdr:spPr>
        <a:xfrm>
          <a:off x="3395989" y="565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10653</xdr:rowOff>
    </xdr:from>
    <xdr:ext cx="405111" cy="259045"/>
    <xdr:sp macro="" textlink="">
      <xdr:nvSpPr>
        <xdr:cNvPr id="96" name="n_2aveValue有形固定資産減価償却率">
          <a:extLst>
            <a:ext uri="{FF2B5EF4-FFF2-40B4-BE49-F238E27FC236}">
              <a16:creationId xmlns="" xmlns:a16="http://schemas.microsoft.com/office/drawing/2014/main" id="{00000000-0008-0000-0000-000060000000}"/>
            </a:ext>
          </a:extLst>
        </xdr:cNvPr>
        <xdr:cNvSpPr txBox="1"/>
      </xdr:nvSpPr>
      <xdr:spPr>
        <a:xfrm>
          <a:off x="2738129" y="562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165911</xdr:rowOff>
    </xdr:from>
    <xdr:ext cx="405111" cy="259045"/>
    <xdr:sp macro="" textlink="">
      <xdr:nvSpPr>
        <xdr:cNvPr id="97" name="n_3aveValue有形固定資産減価償却率">
          <a:extLst>
            <a:ext uri="{FF2B5EF4-FFF2-40B4-BE49-F238E27FC236}">
              <a16:creationId xmlns="" xmlns:a16="http://schemas.microsoft.com/office/drawing/2014/main" id="{00000000-0008-0000-0000-000061000000}"/>
            </a:ext>
          </a:extLst>
        </xdr:cNvPr>
        <xdr:cNvSpPr txBox="1"/>
      </xdr:nvSpPr>
      <xdr:spPr>
        <a:xfrm>
          <a:off x="2067569" y="561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148448</xdr:rowOff>
    </xdr:from>
    <xdr:ext cx="405111" cy="259045"/>
    <xdr:sp macro="" textlink="">
      <xdr:nvSpPr>
        <xdr:cNvPr id="98" name="n_4aveValue有形固定資産減価償却率">
          <a:extLst>
            <a:ext uri="{FF2B5EF4-FFF2-40B4-BE49-F238E27FC236}">
              <a16:creationId xmlns="" xmlns:a16="http://schemas.microsoft.com/office/drawing/2014/main" id="{00000000-0008-0000-0000-000062000000}"/>
            </a:ext>
          </a:extLst>
        </xdr:cNvPr>
        <xdr:cNvSpPr txBox="1"/>
      </xdr:nvSpPr>
      <xdr:spPr>
        <a:xfrm>
          <a:off x="1397009" y="5429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151147</xdr:rowOff>
    </xdr:from>
    <xdr:ext cx="405111" cy="259045"/>
    <xdr:sp macro="" textlink="">
      <xdr:nvSpPr>
        <xdr:cNvPr id="99" name="n_1mainValue有形固定資産減価償却率">
          <a:extLst>
            <a:ext uri="{FF2B5EF4-FFF2-40B4-BE49-F238E27FC236}">
              <a16:creationId xmlns="" xmlns:a16="http://schemas.microsoft.com/office/drawing/2014/main" id="{00000000-0008-0000-0000-000063000000}"/>
            </a:ext>
          </a:extLst>
        </xdr:cNvPr>
        <xdr:cNvSpPr txBox="1"/>
      </xdr:nvSpPr>
      <xdr:spPr>
        <a:xfrm>
          <a:off x="3395989"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143051</xdr:rowOff>
    </xdr:from>
    <xdr:ext cx="405111" cy="259045"/>
    <xdr:sp macro="" textlink="">
      <xdr:nvSpPr>
        <xdr:cNvPr id="100" name="n_2mainValue有形固定資産減価償却率">
          <a:extLst>
            <a:ext uri="{FF2B5EF4-FFF2-40B4-BE49-F238E27FC236}">
              <a16:creationId xmlns="" xmlns:a16="http://schemas.microsoft.com/office/drawing/2014/main" id="{00000000-0008-0000-0000-000064000000}"/>
            </a:ext>
          </a:extLst>
        </xdr:cNvPr>
        <xdr:cNvSpPr txBox="1"/>
      </xdr:nvSpPr>
      <xdr:spPr>
        <a:xfrm>
          <a:off x="2738129" y="6261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159243</xdr:rowOff>
    </xdr:from>
    <xdr:ext cx="405111" cy="259045"/>
    <xdr:sp macro="" textlink="">
      <xdr:nvSpPr>
        <xdr:cNvPr id="101" name="n_3mainValue有形固定資産減価償却率">
          <a:extLst>
            <a:ext uri="{FF2B5EF4-FFF2-40B4-BE49-F238E27FC236}">
              <a16:creationId xmlns="" xmlns:a16="http://schemas.microsoft.com/office/drawing/2014/main" id="{00000000-0008-0000-0000-000065000000}"/>
            </a:ext>
          </a:extLst>
        </xdr:cNvPr>
        <xdr:cNvSpPr txBox="1"/>
      </xdr:nvSpPr>
      <xdr:spPr>
        <a:xfrm>
          <a:off x="2067569" y="6278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140352</xdr:rowOff>
    </xdr:from>
    <xdr:ext cx="405111" cy="259045"/>
    <xdr:sp macro="" textlink="">
      <xdr:nvSpPr>
        <xdr:cNvPr id="102" name="n_4mainValue有形固定資産減価償却率">
          <a:extLst>
            <a:ext uri="{FF2B5EF4-FFF2-40B4-BE49-F238E27FC236}">
              <a16:creationId xmlns="" xmlns:a16="http://schemas.microsoft.com/office/drawing/2014/main" id="{00000000-0008-0000-0000-000066000000}"/>
            </a:ext>
          </a:extLst>
        </xdr:cNvPr>
        <xdr:cNvSpPr txBox="1"/>
      </xdr:nvSpPr>
      <xdr:spPr>
        <a:xfrm>
          <a:off x="1397009" y="6259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 xmlns:a16="http://schemas.microsoft.com/office/drawing/2014/main" id="{00000000-0008-0000-0000-000067000000}"/>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 xmlns:a16="http://schemas.microsoft.com/office/drawing/2014/main" id="{00000000-0008-0000-0000-000068000000}"/>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71469</xdr:colOff>
      <xdr:row>22</xdr:row>
      <xdr:rowOff>55021</xdr:rowOff>
    </xdr:from>
    <xdr:to>
      <xdr:col>76</xdr:col>
      <xdr:colOff>99983</xdr:colOff>
      <xdr:row>24</xdr:row>
      <xdr:rowOff>40230</xdr:rowOff>
    </xdr:to>
    <xdr:sp macro="" textlink="">
      <xdr:nvSpPr>
        <xdr:cNvPr id="105" name="正方形/長方形 104">
          <a:extLst>
            <a:ext uri="{FF2B5EF4-FFF2-40B4-BE49-F238E27FC236}">
              <a16:creationId xmlns="" xmlns:a16="http://schemas.microsoft.com/office/drawing/2014/main" id="{00000000-0008-0000-0000-000069000000}"/>
            </a:ext>
          </a:extLst>
        </xdr:cNvPr>
        <xdr:cNvSpPr/>
      </xdr:nvSpPr>
      <xdr:spPr>
        <a:xfrm>
          <a:off x="12072969" y="4497481"/>
          <a:ext cx="1034354" cy="32048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[ 1,127.1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 xmlns:a16="http://schemas.microsoft.com/office/drawing/2014/main" id="{00000000-0008-0000-0000-00006A000000}"/>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 xmlns:a16="http://schemas.microsoft.com/office/drawing/2014/main" id="{00000000-0008-0000-0000-00006B000000}"/>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 xmlns:a16="http://schemas.microsoft.com/office/drawing/2014/main" id="{00000000-0008-0000-0000-00006C000000}"/>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 xmlns:a16="http://schemas.microsoft.com/office/drawing/2014/main" id="{00000000-0008-0000-0000-00006D000000}"/>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 xmlns:a16="http://schemas.microsoft.com/office/drawing/2014/main" id="{00000000-0008-0000-0000-00006E000000}"/>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 xmlns:a16="http://schemas.microsoft.com/office/drawing/2014/main" id="{00000000-0008-0000-0000-00006F000000}"/>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 xmlns:a16="http://schemas.microsoft.com/office/drawing/2014/main" id="{00000000-0008-0000-0000-000070000000}"/>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 xmlns:a16="http://schemas.microsoft.com/office/drawing/2014/main" id="{00000000-0008-0000-0000-000071000000}"/>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 xmlns:a16="http://schemas.microsoft.com/office/drawing/2014/main" id="{00000000-0008-0000-0000-000072000000}"/>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 xmlns:a16="http://schemas.microsoft.com/office/drawing/2014/main" id="{00000000-0008-0000-0000-000073000000}"/>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分子を構成する将来負担額が、地方債借入額の増により増加し、分母を構成する経常一般財源（歳入）が減少したことにより、昨年度に比べて増加している。</a:t>
          </a:r>
        </a:p>
        <a:p>
          <a:r>
            <a:rPr kumimoji="1" lang="ja-JP" altLang="en-US" sz="1100">
              <a:latin typeface="ＭＳ Ｐゴシック" panose="020B0600070205080204" pitchFamily="50" charset="-128"/>
              <a:ea typeface="ＭＳ Ｐゴシック" panose="020B0600070205080204" pitchFamily="50" charset="-128"/>
            </a:rPr>
            <a:t>借入れと償還のバランスを考慮して計画的な借り入れを行ってく他、事業の見直し等を行い、適切な財政運営を実施していく。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 xmlns:a16="http://schemas.microsoft.com/office/drawing/2014/main" id="{00000000-0008-0000-0000-000074000000}"/>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 xmlns:a16="http://schemas.microsoft.com/office/drawing/2014/main" id="{00000000-0008-0000-0000-000075000000}"/>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 xmlns:a16="http://schemas.microsoft.com/office/drawing/2014/main" id="{00000000-0008-0000-0000-000076000000}"/>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a:extLst>
            <a:ext uri="{FF2B5EF4-FFF2-40B4-BE49-F238E27FC236}">
              <a16:creationId xmlns="" xmlns:a16="http://schemas.microsoft.com/office/drawing/2014/main" id="{00000000-0008-0000-0000-000077000000}"/>
            </a:ext>
          </a:extLst>
        </xdr:cNvPr>
        <xdr:cNvCxnSpPr/>
      </xdr:nvCxnSpPr>
      <xdr:spPr>
        <a:xfrm>
          <a:off x="9971405" y="65335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a:extLst>
            <a:ext uri="{FF2B5EF4-FFF2-40B4-BE49-F238E27FC236}">
              <a16:creationId xmlns="" xmlns:a16="http://schemas.microsoft.com/office/drawing/2014/main" id="{00000000-0008-0000-0000-000078000000}"/>
            </a:ext>
          </a:extLst>
        </xdr:cNvPr>
        <xdr:cNvSpPr txBox="1"/>
      </xdr:nvSpPr>
      <xdr:spPr>
        <a:xfrm>
          <a:off x="9486041" y="6443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a:extLst>
            <a:ext uri="{FF2B5EF4-FFF2-40B4-BE49-F238E27FC236}">
              <a16:creationId xmlns="" xmlns:a16="http://schemas.microsoft.com/office/drawing/2014/main" id="{00000000-0008-0000-0000-000079000000}"/>
            </a:ext>
          </a:extLst>
        </xdr:cNvPr>
        <xdr:cNvCxnSpPr/>
      </xdr:nvCxnSpPr>
      <xdr:spPr>
        <a:xfrm>
          <a:off x="9971405" y="611314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a:extLst>
            <a:ext uri="{FF2B5EF4-FFF2-40B4-BE49-F238E27FC236}">
              <a16:creationId xmlns="" xmlns:a16="http://schemas.microsoft.com/office/drawing/2014/main" id="{00000000-0008-0000-0000-00007A000000}"/>
            </a:ext>
          </a:extLst>
        </xdr:cNvPr>
        <xdr:cNvSpPr txBox="1"/>
      </xdr:nvSpPr>
      <xdr:spPr>
        <a:xfrm>
          <a:off x="9486041" y="601934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a:extLst>
            <a:ext uri="{FF2B5EF4-FFF2-40B4-BE49-F238E27FC236}">
              <a16:creationId xmlns="" xmlns:a16="http://schemas.microsoft.com/office/drawing/2014/main" id="{00000000-0008-0000-0000-00007B000000}"/>
            </a:ext>
          </a:extLst>
        </xdr:cNvPr>
        <xdr:cNvCxnSpPr/>
      </xdr:nvCxnSpPr>
      <xdr:spPr>
        <a:xfrm>
          <a:off x="9971405" y="56889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a:extLst>
            <a:ext uri="{FF2B5EF4-FFF2-40B4-BE49-F238E27FC236}">
              <a16:creationId xmlns="" xmlns:a16="http://schemas.microsoft.com/office/drawing/2014/main" id="{00000000-0008-0000-0000-00007C000000}"/>
            </a:ext>
          </a:extLst>
        </xdr:cNvPr>
        <xdr:cNvSpPr txBox="1"/>
      </xdr:nvSpPr>
      <xdr:spPr>
        <a:xfrm>
          <a:off x="9542936" y="55989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a:extLst>
            <a:ext uri="{FF2B5EF4-FFF2-40B4-BE49-F238E27FC236}">
              <a16:creationId xmlns="" xmlns:a16="http://schemas.microsoft.com/office/drawing/2014/main" id="{00000000-0008-0000-0000-00007D000000}"/>
            </a:ext>
          </a:extLst>
        </xdr:cNvPr>
        <xdr:cNvCxnSpPr/>
      </xdr:nvCxnSpPr>
      <xdr:spPr>
        <a:xfrm>
          <a:off x="9971405" y="52685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a:extLst>
            <a:ext uri="{FF2B5EF4-FFF2-40B4-BE49-F238E27FC236}">
              <a16:creationId xmlns="" xmlns:a16="http://schemas.microsoft.com/office/drawing/2014/main" id="{00000000-0008-0000-0000-00007E000000}"/>
            </a:ext>
          </a:extLst>
        </xdr:cNvPr>
        <xdr:cNvSpPr txBox="1"/>
      </xdr:nvSpPr>
      <xdr:spPr>
        <a:xfrm>
          <a:off x="9645528" y="51747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 xmlns:a16="http://schemas.microsoft.com/office/drawing/2014/main" id="{00000000-0008-0000-0000-00007F000000}"/>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 xmlns:a16="http://schemas.microsoft.com/office/drawing/2014/main" id="{00000000-0008-0000-0000-000080000000}"/>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9" name="直線コネクタ 128">
          <a:extLst>
            <a:ext uri="{FF2B5EF4-FFF2-40B4-BE49-F238E27FC236}">
              <a16:creationId xmlns="" xmlns:a16="http://schemas.microsoft.com/office/drawing/2014/main" id="{00000000-0008-0000-0000-000081000000}"/>
            </a:ext>
          </a:extLst>
        </xdr:cNvPr>
        <xdr:cNvCxnSpPr/>
      </xdr:nvCxnSpPr>
      <xdr:spPr>
        <a:xfrm flipV="1">
          <a:off x="13027660" y="5268595"/>
          <a:ext cx="1269" cy="1334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0" name="債務償還比率最小値テキスト">
          <a:extLst>
            <a:ext uri="{FF2B5EF4-FFF2-40B4-BE49-F238E27FC236}">
              <a16:creationId xmlns="" xmlns:a16="http://schemas.microsoft.com/office/drawing/2014/main" id="{00000000-0008-0000-0000-000082000000}"/>
            </a:ext>
          </a:extLst>
        </xdr:cNvPr>
        <xdr:cNvSpPr txBox="1"/>
      </xdr:nvSpPr>
      <xdr:spPr>
        <a:xfrm>
          <a:off x="13080365" y="66072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1" name="直線コネクタ 130">
          <a:extLst>
            <a:ext uri="{FF2B5EF4-FFF2-40B4-BE49-F238E27FC236}">
              <a16:creationId xmlns="" xmlns:a16="http://schemas.microsoft.com/office/drawing/2014/main" id="{00000000-0008-0000-0000-000083000000}"/>
            </a:ext>
          </a:extLst>
        </xdr:cNvPr>
        <xdr:cNvCxnSpPr/>
      </xdr:nvCxnSpPr>
      <xdr:spPr>
        <a:xfrm>
          <a:off x="12963525" y="66034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a:extLst>
            <a:ext uri="{FF2B5EF4-FFF2-40B4-BE49-F238E27FC236}">
              <a16:creationId xmlns="" xmlns:a16="http://schemas.microsoft.com/office/drawing/2014/main" id="{00000000-0008-0000-0000-000084000000}"/>
            </a:ext>
          </a:extLst>
        </xdr:cNvPr>
        <xdr:cNvSpPr txBox="1"/>
      </xdr:nvSpPr>
      <xdr:spPr>
        <a:xfrm>
          <a:off x="13080365" y="50476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a:extLst>
            <a:ext uri="{FF2B5EF4-FFF2-40B4-BE49-F238E27FC236}">
              <a16:creationId xmlns="" xmlns:a16="http://schemas.microsoft.com/office/drawing/2014/main" id="{00000000-0008-0000-0000-000085000000}"/>
            </a:ext>
          </a:extLst>
        </xdr:cNvPr>
        <xdr:cNvCxnSpPr/>
      </xdr:nvCxnSpPr>
      <xdr:spPr>
        <a:xfrm>
          <a:off x="12963525" y="5268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92427</xdr:rowOff>
    </xdr:from>
    <xdr:ext cx="469744" cy="259045"/>
    <xdr:sp macro="" textlink="">
      <xdr:nvSpPr>
        <xdr:cNvPr id="134" name="債務償還比率平均値テキスト">
          <a:extLst>
            <a:ext uri="{FF2B5EF4-FFF2-40B4-BE49-F238E27FC236}">
              <a16:creationId xmlns="" xmlns:a16="http://schemas.microsoft.com/office/drawing/2014/main" id="{00000000-0008-0000-0000-000086000000}"/>
            </a:ext>
          </a:extLst>
        </xdr:cNvPr>
        <xdr:cNvSpPr txBox="1"/>
      </xdr:nvSpPr>
      <xdr:spPr>
        <a:xfrm>
          <a:off x="13080365" y="5540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5" name="フローチャート: 判断 134">
          <a:extLst>
            <a:ext uri="{FF2B5EF4-FFF2-40B4-BE49-F238E27FC236}">
              <a16:creationId xmlns="" xmlns:a16="http://schemas.microsoft.com/office/drawing/2014/main" id="{00000000-0008-0000-0000-000087000000}"/>
            </a:ext>
          </a:extLst>
        </xdr:cNvPr>
        <xdr:cNvSpPr/>
      </xdr:nvSpPr>
      <xdr:spPr>
        <a:xfrm>
          <a:off x="13001625" y="56854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36" name="フローチャート: 判断 135">
          <a:extLst>
            <a:ext uri="{FF2B5EF4-FFF2-40B4-BE49-F238E27FC236}">
              <a16:creationId xmlns="" xmlns:a16="http://schemas.microsoft.com/office/drawing/2014/main" id="{00000000-0008-0000-0000-000088000000}"/>
            </a:ext>
          </a:extLst>
        </xdr:cNvPr>
        <xdr:cNvSpPr/>
      </xdr:nvSpPr>
      <xdr:spPr>
        <a:xfrm>
          <a:off x="12359005" y="565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37" name="フローチャート: 判断 136">
          <a:extLst>
            <a:ext uri="{FF2B5EF4-FFF2-40B4-BE49-F238E27FC236}">
              <a16:creationId xmlns="" xmlns:a16="http://schemas.microsoft.com/office/drawing/2014/main" id="{00000000-0008-0000-0000-000089000000}"/>
            </a:ext>
          </a:extLst>
        </xdr:cNvPr>
        <xdr:cNvSpPr/>
      </xdr:nvSpPr>
      <xdr:spPr>
        <a:xfrm>
          <a:off x="11688445" y="5607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38" name="フローチャート: 判断 137">
          <a:extLst>
            <a:ext uri="{FF2B5EF4-FFF2-40B4-BE49-F238E27FC236}">
              <a16:creationId xmlns="" xmlns:a16="http://schemas.microsoft.com/office/drawing/2014/main" id="{00000000-0008-0000-0000-00008A000000}"/>
            </a:ext>
          </a:extLst>
        </xdr:cNvPr>
        <xdr:cNvSpPr/>
      </xdr:nvSpPr>
      <xdr:spPr>
        <a:xfrm>
          <a:off x="11017885" y="5600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39" name="フローチャート: 判断 138">
          <a:extLst>
            <a:ext uri="{FF2B5EF4-FFF2-40B4-BE49-F238E27FC236}">
              <a16:creationId xmlns="" xmlns:a16="http://schemas.microsoft.com/office/drawing/2014/main" id="{00000000-0008-0000-0000-00008B000000}"/>
            </a:ext>
          </a:extLst>
        </xdr:cNvPr>
        <xdr:cNvSpPr/>
      </xdr:nvSpPr>
      <xdr:spPr>
        <a:xfrm>
          <a:off x="10347325" y="55928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 xmlns:a16="http://schemas.microsoft.com/office/drawing/2014/main" id="{00000000-0008-0000-0000-00008C000000}"/>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 xmlns:a16="http://schemas.microsoft.com/office/drawing/2014/main" id="{00000000-0008-0000-0000-00008D000000}"/>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 xmlns:a16="http://schemas.microsoft.com/office/drawing/2014/main" id="{00000000-0008-0000-0000-00008E000000}"/>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 xmlns:a16="http://schemas.microsoft.com/office/drawing/2014/main" id="{00000000-0008-0000-0000-00008F000000}"/>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 xmlns:a16="http://schemas.microsoft.com/office/drawing/2014/main" id="{00000000-0008-0000-0000-000090000000}"/>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149225</xdr:colOff>
      <xdr:row>32</xdr:row>
      <xdr:rowOff>25502</xdr:rowOff>
    </xdr:from>
    <xdr:to>
      <xdr:col>76</xdr:col>
      <xdr:colOff>63500</xdr:colOff>
      <xdr:row>32</xdr:row>
      <xdr:rowOff>111227</xdr:rowOff>
    </xdr:to>
    <xdr:sp macro="" textlink="">
      <xdr:nvSpPr>
        <xdr:cNvPr id="145" name="楕円 144">
          <a:extLst>
            <a:ext uri="{FF2B5EF4-FFF2-40B4-BE49-F238E27FC236}">
              <a16:creationId xmlns="" xmlns:a16="http://schemas.microsoft.com/office/drawing/2014/main" id="{00000000-0008-0000-0000-000091000000}"/>
            </a:ext>
          </a:extLst>
        </xdr:cNvPr>
        <xdr:cNvSpPr/>
      </xdr:nvSpPr>
      <xdr:spPr>
        <a:xfrm>
          <a:off x="12988925" y="6144362"/>
          <a:ext cx="8191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7104</xdr:rowOff>
    </xdr:from>
    <xdr:ext cx="560923" cy="259045"/>
    <xdr:sp macro="" textlink="">
      <xdr:nvSpPr>
        <xdr:cNvPr id="146" name="債務償還比率該当値テキスト">
          <a:extLst>
            <a:ext uri="{FF2B5EF4-FFF2-40B4-BE49-F238E27FC236}">
              <a16:creationId xmlns="" xmlns:a16="http://schemas.microsoft.com/office/drawing/2014/main" id="{00000000-0008-0000-0000-000092000000}"/>
            </a:ext>
          </a:extLst>
        </xdr:cNvPr>
        <xdr:cNvSpPr txBox="1"/>
      </xdr:nvSpPr>
      <xdr:spPr>
        <a:xfrm>
          <a:off x="13080365" y="64612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91978</xdr:rowOff>
    </xdr:from>
    <xdr:to>
      <xdr:col>72</xdr:col>
      <xdr:colOff>123825</xdr:colOff>
      <xdr:row>31</xdr:row>
      <xdr:rowOff>22128</xdr:rowOff>
    </xdr:to>
    <xdr:sp macro="" textlink="">
      <xdr:nvSpPr>
        <xdr:cNvPr id="147" name="楕円 146">
          <a:extLst>
            <a:ext uri="{FF2B5EF4-FFF2-40B4-BE49-F238E27FC236}">
              <a16:creationId xmlns="" xmlns:a16="http://schemas.microsoft.com/office/drawing/2014/main" id="{00000000-0008-0000-0000-000093000000}"/>
            </a:ext>
          </a:extLst>
        </xdr:cNvPr>
        <xdr:cNvSpPr/>
      </xdr:nvSpPr>
      <xdr:spPr>
        <a:xfrm>
          <a:off x="12359005" y="58755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142778</xdr:rowOff>
    </xdr:from>
    <xdr:to>
      <xdr:col>76</xdr:col>
      <xdr:colOff>53656</xdr:colOff>
      <xdr:row>32</xdr:row>
      <xdr:rowOff>99138</xdr:rowOff>
    </xdr:to>
    <xdr:cxnSp macro="">
      <xdr:nvCxnSpPr>
        <xdr:cNvPr id="148" name="直線コネクタ 147">
          <a:extLst>
            <a:ext uri="{FF2B5EF4-FFF2-40B4-BE49-F238E27FC236}">
              <a16:creationId xmlns="" xmlns:a16="http://schemas.microsoft.com/office/drawing/2014/main" id="{00000000-0008-0000-0000-000094000000}"/>
            </a:ext>
          </a:extLst>
        </xdr:cNvPr>
        <xdr:cNvCxnSpPr>
          <a:endCxn id="145" idx="5"/>
        </xdr:cNvCxnSpPr>
      </xdr:nvCxnSpPr>
      <xdr:spPr>
        <a:xfrm>
          <a:off x="12409805" y="5926358"/>
          <a:ext cx="651191" cy="29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33858</xdr:rowOff>
    </xdr:from>
    <xdr:to>
      <xdr:col>68</xdr:col>
      <xdr:colOff>123825</xdr:colOff>
      <xdr:row>30</xdr:row>
      <xdr:rowOff>135458</xdr:rowOff>
    </xdr:to>
    <xdr:sp macro="" textlink="">
      <xdr:nvSpPr>
        <xdr:cNvPr id="149" name="楕円 148">
          <a:extLst>
            <a:ext uri="{FF2B5EF4-FFF2-40B4-BE49-F238E27FC236}">
              <a16:creationId xmlns="" xmlns:a16="http://schemas.microsoft.com/office/drawing/2014/main" id="{00000000-0008-0000-0000-000095000000}"/>
            </a:ext>
          </a:extLst>
        </xdr:cNvPr>
        <xdr:cNvSpPr/>
      </xdr:nvSpPr>
      <xdr:spPr>
        <a:xfrm>
          <a:off x="11688445" y="58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84658</xdr:rowOff>
    </xdr:from>
    <xdr:to>
      <xdr:col>72</xdr:col>
      <xdr:colOff>73025</xdr:colOff>
      <xdr:row>30</xdr:row>
      <xdr:rowOff>142778</xdr:rowOff>
    </xdr:to>
    <xdr:cxnSp macro="">
      <xdr:nvCxnSpPr>
        <xdr:cNvPr id="150" name="直線コネクタ 149">
          <a:extLst>
            <a:ext uri="{FF2B5EF4-FFF2-40B4-BE49-F238E27FC236}">
              <a16:creationId xmlns="" xmlns:a16="http://schemas.microsoft.com/office/drawing/2014/main" id="{00000000-0008-0000-0000-000096000000}"/>
            </a:ext>
          </a:extLst>
        </xdr:cNvPr>
        <xdr:cNvCxnSpPr/>
      </xdr:nvCxnSpPr>
      <xdr:spPr>
        <a:xfrm>
          <a:off x="11739245" y="5868238"/>
          <a:ext cx="670560" cy="5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165496</xdr:rowOff>
    </xdr:from>
    <xdr:to>
      <xdr:col>64</xdr:col>
      <xdr:colOff>123825</xdr:colOff>
      <xdr:row>30</xdr:row>
      <xdr:rowOff>95646</xdr:rowOff>
    </xdr:to>
    <xdr:sp macro="" textlink="">
      <xdr:nvSpPr>
        <xdr:cNvPr id="151" name="楕円 150">
          <a:extLst>
            <a:ext uri="{FF2B5EF4-FFF2-40B4-BE49-F238E27FC236}">
              <a16:creationId xmlns="" xmlns:a16="http://schemas.microsoft.com/office/drawing/2014/main" id="{00000000-0008-0000-0000-000097000000}"/>
            </a:ext>
          </a:extLst>
        </xdr:cNvPr>
        <xdr:cNvSpPr/>
      </xdr:nvSpPr>
      <xdr:spPr>
        <a:xfrm>
          <a:off x="11017885" y="57814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44846</xdr:rowOff>
    </xdr:from>
    <xdr:to>
      <xdr:col>68</xdr:col>
      <xdr:colOff>73025</xdr:colOff>
      <xdr:row>30</xdr:row>
      <xdr:rowOff>84658</xdr:rowOff>
    </xdr:to>
    <xdr:cxnSp macro="">
      <xdr:nvCxnSpPr>
        <xdr:cNvPr id="152" name="直線コネクタ 151">
          <a:extLst>
            <a:ext uri="{FF2B5EF4-FFF2-40B4-BE49-F238E27FC236}">
              <a16:creationId xmlns="" xmlns:a16="http://schemas.microsoft.com/office/drawing/2014/main" id="{00000000-0008-0000-0000-000098000000}"/>
            </a:ext>
          </a:extLst>
        </xdr:cNvPr>
        <xdr:cNvCxnSpPr/>
      </xdr:nvCxnSpPr>
      <xdr:spPr>
        <a:xfrm>
          <a:off x="11068685" y="5828426"/>
          <a:ext cx="670560" cy="3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34549</xdr:rowOff>
    </xdr:from>
    <xdr:to>
      <xdr:col>60</xdr:col>
      <xdr:colOff>123825</xdr:colOff>
      <xdr:row>30</xdr:row>
      <xdr:rowOff>136149</xdr:rowOff>
    </xdr:to>
    <xdr:sp macro="" textlink="">
      <xdr:nvSpPr>
        <xdr:cNvPr id="153" name="楕円 152">
          <a:extLst>
            <a:ext uri="{FF2B5EF4-FFF2-40B4-BE49-F238E27FC236}">
              <a16:creationId xmlns="" xmlns:a16="http://schemas.microsoft.com/office/drawing/2014/main" id="{00000000-0008-0000-0000-000099000000}"/>
            </a:ext>
          </a:extLst>
        </xdr:cNvPr>
        <xdr:cNvSpPr/>
      </xdr:nvSpPr>
      <xdr:spPr>
        <a:xfrm>
          <a:off x="10347325" y="581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44846</xdr:rowOff>
    </xdr:from>
    <xdr:to>
      <xdr:col>64</xdr:col>
      <xdr:colOff>73025</xdr:colOff>
      <xdr:row>30</xdr:row>
      <xdr:rowOff>85349</xdr:rowOff>
    </xdr:to>
    <xdr:cxnSp macro="">
      <xdr:nvCxnSpPr>
        <xdr:cNvPr id="154" name="直線コネクタ 153">
          <a:extLst>
            <a:ext uri="{FF2B5EF4-FFF2-40B4-BE49-F238E27FC236}">
              <a16:creationId xmlns="" xmlns:a16="http://schemas.microsoft.com/office/drawing/2014/main" id="{00000000-0008-0000-0000-00009A000000}"/>
            </a:ext>
          </a:extLst>
        </xdr:cNvPr>
        <xdr:cNvCxnSpPr/>
      </xdr:nvCxnSpPr>
      <xdr:spPr>
        <a:xfrm flipV="1">
          <a:off x="10398125" y="5828426"/>
          <a:ext cx="670560" cy="4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158228</xdr:rowOff>
    </xdr:from>
    <xdr:ext cx="469744" cy="259045"/>
    <xdr:sp macro="" textlink="">
      <xdr:nvSpPr>
        <xdr:cNvPr id="155" name="n_1aveValue債務償還比率">
          <a:extLst>
            <a:ext uri="{FF2B5EF4-FFF2-40B4-BE49-F238E27FC236}">
              <a16:creationId xmlns="" xmlns:a16="http://schemas.microsoft.com/office/drawing/2014/main" id="{00000000-0008-0000-0000-00009B000000}"/>
            </a:ext>
          </a:extLst>
        </xdr:cNvPr>
        <xdr:cNvSpPr txBox="1"/>
      </xdr:nvSpPr>
      <xdr:spPr>
        <a:xfrm>
          <a:off x="12185092" y="543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106067</xdr:rowOff>
    </xdr:from>
    <xdr:ext cx="469744" cy="259045"/>
    <xdr:sp macro="" textlink="">
      <xdr:nvSpPr>
        <xdr:cNvPr id="156" name="n_2aveValue債務償還比率">
          <a:extLst>
            <a:ext uri="{FF2B5EF4-FFF2-40B4-BE49-F238E27FC236}">
              <a16:creationId xmlns="" xmlns:a16="http://schemas.microsoft.com/office/drawing/2014/main" id="{00000000-0008-0000-0000-00009C000000}"/>
            </a:ext>
          </a:extLst>
        </xdr:cNvPr>
        <xdr:cNvSpPr txBox="1"/>
      </xdr:nvSpPr>
      <xdr:spPr>
        <a:xfrm>
          <a:off x="11527232" y="538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99072</xdr:rowOff>
    </xdr:from>
    <xdr:ext cx="469744" cy="259045"/>
    <xdr:sp macro="" textlink="">
      <xdr:nvSpPr>
        <xdr:cNvPr id="157" name="n_3aveValue債務償還比率">
          <a:extLst>
            <a:ext uri="{FF2B5EF4-FFF2-40B4-BE49-F238E27FC236}">
              <a16:creationId xmlns="" xmlns:a16="http://schemas.microsoft.com/office/drawing/2014/main" id="{00000000-0008-0000-0000-00009D000000}"/>
            </a:ext>
          </a:extLst>
        </xdr:cNvPr>
        <xdr:cNvSpPr txBox="1"/>
      </xdr:nvSpPr>
      <xdr:spPr>
        <a:xfrm>
          <a:off x="10856672" y="537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91213</xdr:rowOff>
    </xdr:from>
    <xdr:ext cx="469744" cy="259045"/>
    <xdr:sp macro="" textlink="">
      <xdr:nvSpPr>
        <xdr:cNvPr id="158" name="n_4aveValue債務償還比率">
          <a:extLst>
            <a:ext uri="{FF2B5EF4-FFF2-40B4-BE49-F238E27FC236}">
              <a16:creationId xmlns="" xmlns:a16="http://schemas.microsoft.com/office/drawing/2014/main" id="{00000000-0008-0000-0000-00009E000000}"/>
            </a:ext>
          </a:extLst>
        </xdr:cNvPr>
        <xdr:cNvSpPr txBox="1"/>
      </xdr:nvSpPr>
      <xdr:spPr>
        <a:xfrm>
          <a:off x="10186112" y="537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13255</xdr:rowOff>
    </xdr:from>
    <xdr:ext cx="469744" cy="259045"/>
    <xdr:sp macro="" textlink="">
      <xdr:nvSpPr>
        <xdr:cNvPr id="159" name="n_1mainValue債務償還比率">
          <a:extLst>
            <a:ext uri="{FF2B5EF4-FFF2-40B4-BE49-F238E27FC236}">
              <a16:creationId xmlns="" xmlns:a16="http://schemas.microsoft.com/office/drawing/2014/main" id="{00000000-0008-0000-0000-00009F000000}"/>
            </a:ext>
          </a:extLst>
        </xdr:cNvPr>
        <xdr:cNvSpPr txBox="1"/>
      </xdr:nvSpPr>
      <xdr:spPr>
        <a:xfrm>
          <a:off x="12185092" y="596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126585</xdr:rowOff>
    </xdr:from>
    <xdr:ext cx="469744" cy="259045"/>
    <xdr:sp macro="" textlink="">
      <xdr:nvSpPr>
        <xdr:cNvPr id="160" name="n_2mainValue債務償還比率">
          <a:extLst>
            <a:ext uri="{FF2B5EF4-FFF2-40B4-BE49-F238E27FC236}">
              <a16:creationId xmlns="" xmlns:a16="http://schemas.microsoft.com/office/drawing/2014/main" id="{00000000-0008-0000-0000-0000A0000000}"/>
            </a:ext>
          </a:extLst>
        </xdr:cNvPr>
        <xdr:cNvSpPr txBox="1"/>
      </xdr:nvSpPr>
      <xdr:spPr>
        <a:xfrm>
          <a:off x="11527232" y="591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86773</xdr:rowOff>
    </xdr:from>
    <xdr:ext cx="469744" cy="259045"/>
    <xdr:sp macro="" textlink="">
      <xdr:nvSpPr>
        <xdr:cNvPr id="161" name="n_3mainValue債務償還比率">
          <a:extLst>
            <a:ext uri="{FF2B5EF4-FFF2-40B4-BE49-F238E27FC236}">
              <a16:creationId xmlns="" xmlns:a16="http://schemas.microsoft.com/office/drawing/2014/main" id="{00000000-0008-0000-0000-0000A1000000}"/>
            </a:ext>
          </a:extLst>
        </xdr:cNvPr>
        <xdr:cNvSpPr txBox="1"/>
      </xdr:nvSpPr>
      <xdr:spPr>
        <a:xfrm>
          <a:off x="10856672" y="587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127276</xdr:rowOff>
    </xdr:from>
    <xdr:ext cx="469744" cy="259045"/>
    <xdr:sp macro="" textlink="">
      <xdr:nvSpPr>
        <xdr:cNvPr id="162" name="n_4mainValue債務償還比率">
          <a:extLst>
            <a:ext uri="{FF2B5EF4-FFF2-40B4-BE49-F238E27FC236}">
              <a16:creationId xmlns="" xmlns:a16="http://schemas.microsoft.com/office/drawing/2014/main" id="{00000000-0008-0000-0000-0000A2000000}"/>
            </a:ext>
          </a:extLst>
        </xdr:cNvPr>
        <xdr:cNvSpPr txBox="1"/>
      </xdr:nvSpPr>
      <xdr:spPr>
        <a:xfrm>
          <a:off x="10186112" y="591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 xmlns:a16="http://schemas.microsoft.com/office/drawing/2014/main" id="{00000000-0008-0000-0000-0000A3000000}"/>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 xmlns:a16="http://schemas.microsoft.com/office/drawing/2014/main" id="{00000000-0008-0000-0000-0000A4000000}"/>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 xmlns:a16="http://schemas.microsoft.com/office/drawing/2014/main" id="{00000000-0008-0000-0000-0000A5000000}"/>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 xmlns:a16="http://schemas.microsoft.com/office/drawing/2014/main" id="{00000000-0008-0000-0000-0000A6000000}"/>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 xmlns:a16="http://schemas.microsoft.com/office/drawing/2014/main" id="{00000000-0008-0000-0000-0000A7000000}"/>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 xmlns:a16="http://schemas.microsoft.com/office/drawing/2014/main" id="{00000000-0008-0000-0000-0000A8000000}"/>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2F552200-55FE-43A3-87E7-E3F882864EC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49E3B9B0-67A9-404E-BB09-3D81C5EA512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F7EF7E42-87DD-4F49-85B1-FC3D5C4A7CF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7011DE01-D47B-46CB-86CF-0F30FA9EA80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DF0087A1-8319-47BF-BA3B-D83DF5D80EE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19E9C41A-28B2-4612-9A48-A40ECE86326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C9FCCB29-68AA-4E14-9850-2A896223514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2D52A2EF-C7EB-482C-A11B-A57CF8D6553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582DE92C-3911-4C94-A2A7-92325081DDB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793387FF-7CA6-48A9-BE79-28A24873A65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
10,649
92.86
13,963,557
13,241,348
426,683
5,826,737
8,407,845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24FED370-FF56-45B4-B157-1E995631F9C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AAC31E64-9149-47F7-B8CB-7F42FE80C7D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28F197A3-7EDA-4F48-8B1E-EF8C08A3962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B95E1C83-28D3-4BC8-B0C0-C653742CE8F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5B100DD3-0089-4CB7-8A1F-094F75E84A2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A673EDE5-2CD1-42C5-AB28-1A4D3A9264A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87A4F36A-9830-4417-AD49-3362F290BF2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5E6DAAB0-EF58-4DF1-95DF-E041A38A92E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194A0480-9299-4258-9438-11D662D5487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710EC29F-A124-405B-81BD-46079C21D77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7B65AB34-864B-4EDA-853E-56E7CE03A6A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9E47305C-FC48-4FBB-961D-BAA4CBA0F1E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50E6CAB6-0591-4180-B3EC-52FDDE580AC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46EE2FEB-4CC3-4EDA-AFF8-008A0840626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F9A681CA-EFEE-443E-B805-C18AD8D4B3D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2B4FDF41-F47C-4EC7-BBCD-4D16E0FBF5C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98318EFB-5E58-486F-9B9E-17B049ECA4F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99858CA4-35F0-4B60-838C-F3C861A5075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1E0210CE-1B21-4262-9B19-0D9D464BEAF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34360431-49FD-4C2C-9CC7-E92D1C5B797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911579E0-09D9-40CE-94A0-ECB6442C0DC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9318DE71-6D93-42F8-B3BB-E036A369349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1E49C153-F322-4BBC-9AA9-391A1D0A186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F8E93FBC-141B-4C95-8690-1BBC7C6DA36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3DB1E5A2-49BF-4287-96B7-8444B48038E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8D8E553B-72D9-4252-8FB6-857587FED65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66D3FBA6-B54E-498D-82EB-FBA66A6B0F7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3F5DCF82-992D-4680-9570-B8D54A72DF6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86F6EF5B-C49F-40F2-AC70-0706BA8B7CF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0CA28800-D036-4ABA-8808-11F8FAF11FF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C7047A6D-84A3-4A6C-9E81-528763C5AEF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F6711DA6-8DD4-4F67-99EB-3A71627B125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 xmlns:a16="http://schemas.microsoft.com/office/drawing/2014/main" id="{B11C89AE-7201-4805-82BA-EEA5A88C8E58}"/>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 xmlns:a16="http://schemas.microsoft.com/office/drawing/2014/main" id="{E23FBA9E-B73F-4D28-8086-CFBD06E9362E}"/>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 xmlns:a16="http://schemas.microsoft.com/office/drawing/2014/main" id="{FF6A408D-B5BB-49D0-AAF1-B48371C4519F}"/>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 xmlns:a16="http://schemas.microsoft.com/office/drawing/2014/main" id="{17B5EEDE-2418-4811-9DF0-21940FF6059D}"/>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 xmlns:a16="http://schemas.microsoft.com/office/drawing/2014/main" id="{4C3C1967-5E74-4C1B-B859-97AFB5A8CA8B}"/>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 xmlns:a16="http://schemas.microsoft.com/office/drawing/2014/main" id="{60951904-275A-455A-9B70-DD52A3975FEC}"/>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 xmlns:a16="http://schemas.microsoft.com/office/drawing/2014/main" id="{EB25351C-FA65-47D6-B40A-B2B726B61C1C}"/>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 xmlns:a16="http://schemas.microsoft.com/office/drawing/2014/main" id="{3E8FB65A-8B18-463D-9367-CAE47B2CB6DB}"/>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 xmlns:a16="http://schemas.microsoft.com/office/drawing/2014/main" id="{FF07CFD7-30FC-4467-9C0B-710AF8C5CCA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 xmlns:a16="http://schemas.microsoft.com/office/drawing/2014/main" id="{2B017C88-3FD8-4551-8C64-F4856669667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 xmlns:a16="http://schemas.microsoft.com/office/drawing/2014/main" id="{5ACBB2B2-1BB4-4A4C-903F-191349E8A43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 xmlns:a16="http://schemas.microsoft.com/office/drawing/2014/main" id="{27705D8D-60A1-4042-914C-485AF40BCE8A}"/>
            </a:ext>
          </a:extLst>
        </xdr:cNvPr>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 xmlns:a16="http://schemas.microsoft.com/office/drawing/2014/main" id="{F1884122-CA59-4BBF-9C6D-31715739D18B}"/>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 xmlns:a16="http://schemas.microsoft.com/office/drawing/2014/main" id="{02A520F4-59D3-428C-AC76-997E15614D9D}"/>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 xmlns:a16="http://schemas.microsoft.com/office/drawing/2014/main" id="{ED4D4482-18A0-469C-810C-A944693DA204}"/>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 xmlns:a16="http://schemas.microsoft.com/office/drawing/2014/main" id="{737D182D-F698-485C-A8A7-EE45FCCBF0CD}"/>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148861</xdr:rowOff>
    </xdr:from>
    <xdr:ext cx="405111" cy="259045"/>
    <xdr:sp macro="" textlink="">
      <xdr:nvSpPr>
        <xdr:cNvPr id="60" name="【道路】&#10;有形固定資産減価償却率平均値テキスト">
          <a:extLst>
            <a:ext uri="{FF2B5EF4-FFF2-40B4-BE49-F238E27FC236}">
              <a16:creationId xmlns="" xmlns:a16="http://schemas.microsoft.com/office/drawing/2014/main" id="{051803DC-EAFF-44A0-BAC0-9369B40B0FD5}"/>
            </a:ext>
          </a:extLst>
        </xdr:cNvPr>
        <xdr:cNvSpPr txBox="1"/>
      </xdr:nvSpPr>
      <xdr:spPr>
        <a:xfrm>
          <a:off x="4673600" y="6149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 xmlns:a16="http://schemas.microsoft.com/office/drawing/2014/main" id="{32E4F7FE-FBF0-4EC7-A449-C1488AF17E81}"/>
            </a:ext>
          </a:extLst>
        </xdr:cNvPr>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 xmlns:a16="http://schemas.microsoft.com/office/drawing/2014/main" id="{9730924D-EA29-4D9E-8094-9EEA901F2CBE}"/>
            </a:ext>
          </a:extLst>
        </xdr:cNvPr>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 xmlns:a16="http://schemas.microsoft.com/office/drawing/2014/main" id="{51EE3B7E-AB1E-413C-B50E-7EE97BB0EDE8}"/>
            </a:ext>
          </a:extLst>
        </xdr:cNvPr>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 xmlns:a16="http://schemas.microsoft.com/office/drawing/2014/main" id="{76BBECE0-8429-407F-A84B-7B94DC189E0C}"/>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a:extLst>
            <a:ext uri="{FF2B5EF4-FFF2-40B4-BE49-F238E27FC236}">
              <a16:creationId xmlns="" xmlns:a16="http://schemas.microsoft.com/office/drawing/2014/main" id="{668E8851-1522-443C-9A11-0BE2CECB8518}"/>
            </a:ext>
          </a:extLst>
        </xdr:cNvPr>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EB929722-DE2D-4E71-B2DD-2341E6EE7FF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CCFE057E-4B9E-41D4-92A1-2F141F3FB8F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93E0F854-9ACC-4ECC-B9F9-8357467ACA5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21978A6B-6A26-4E60-899D-22FB9CB2345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D60C60CD-AF9F-45E3-88D9-653322331F1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160274</xdr:rowOff>
    </xdr:from>
    <xdr:to>
      <xdr:col>24</xdr:col>
      <xdr:colOff>114300</xdr:colOff>
      <xdr:row>39</xdr:row>
      <xdr:rowOff>90424</xdr:rowOff>
    </xdr:to>
    <xdr:sp macro="" textlink="">
      <xdr:nvSpPr>
        <xdr:cNvPr id="71" name="楕円 70">
          <a:extLst>
            <a:ext uri="{FF2B5EF4-FFF2-40B4-BE49-F238E27FC236}">
              <a16:creationId xmlns="" xmlns:a16="http://schemas.microsoft.com/office/drawing/2014/main" id="{4A7AE1AB-2C91-483B-A659-303DFA58B296}"/>
            </a:ext>
          </a:extLst>
        </xdr:cNvPr>
        <xdr:cNvSpPr/>
      </xdr:nvSpPr>
      <xdr:spPr>
        <a:xfrm>
          <a:off x="45847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138701</xdr:rowOff>
    </xdr:from>
    <xdr:ext cx="405111" cy="259045"/>
    <xdr:sp macro="" textlink="">
      <xdr:nvSpPr>
        <xdr:cNvPr id="72" name="【道路】&#10;有形固定資産減価償却率該当値テキスト">
          <a:extLst>
            <a:ext uri="{FF2B5EF4-FFF2-40B4-BE49-F238E27FC236}">
              <a16:creationId xmlns="" xmlns:a16="http://schemas.microsoft.com/office/drawing/2014/main" id="{3FDA12AF-6540-40AF-92DE-BDED4E01586C}"/>
            </a:ext>
          </a:extLst>
        </xdr:cNvPr>
        <xdr:cNvSpPr txBox="1"/>
      </xdr:nvSpPr>
      <xdr:spPr>
        <a:xfrm>
          <a:off x="46736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141986</xdr:rowOff>
    </xdr:from>
    <xdr:to>
      <xdr:col>20</xdr:col>
      <xdr:colOff>38100</xdr:colOff>
      <xdr:row>39</xdr:row>
      <xdr:rowOff>72136</xdr:rowOff>
    </xdr:to>
    <xdr:sp macro="" textlink="">
      <xdr:nvSpPr>
        <xdr:cNvPr id="73" name="楕円 72">
          <a:extLst>
            <a:ext uri="{FF2B5EF4-FFF2-40B4-BE49-F238E27FC236}">
              <a16:creationId xmlns="" xmlns:a16="http://schemas.microsoft.com/office/drawing/2014/main" id="{4837C0A5-12DE-44A5-B9FB-4F5199A24D4D}"/>
            </a:ext>
          </a:extLst>
        </xdr:cNvPr>
        <xdr:cNvSpPr/>
      </xdr:nvSpPr>
      <xdr:spPr>
        <a:xfrm>
          <a:off x="3746500" y="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21336</xdr:rowOff>
    </xdr:from>
    <xdr:to>
      <xdr:col>24</xdr:col>
      <xdr:colOff>63500</xdr:colOff>
      <xdr:row>39</xdr:row>
      <xdr:rowOff>39624</xdr:rowOff>
    </xdr:to>
    <xdr:cxnSp macro="">
      <xdr:nvCxnSpPr>
        <xdr:cNvPr id="74" name="直線コネクタ 73">
          <a:extLst>
            <a:ext uri="{FF2B5EF4-FFF2-40B4-BE49-F238E27FC236}">
              <a16:creationId xmlns="" xmlns:a16="http://schemas.microsoft.com/office/drawing/2014/main" id="{2F126505-9262-4B0B-AE2F-738B395DA204}"/>
            </a:ext>
          </a:extLst>
        </xdr:cNvPr>
        <xdr:cNvCxnSpPr/>
      </xdr:nvCxnSpPr>
      <xdr:spPr>
        <a:xfrm>
          <a:off x="3797300" y="670788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123698</xdr:rowOff>
    </xdr:from>
    <xdr:to>
      <xdr:col>15</xdr:col>
      <xdr:colOff>101600</xdr:colOff>
      <xdr:row>39</xdr:row>
      <xdr:rowOff>53848</xdr:rowOff>
    </xdr:to>
    <xdr:sp macro="" textlink="">
      <xdr:nvSpPr>
        <xdr:cNvPr id="75" name="楕円 74">
          <a:extLst>
            <a:ext uri="{FF2B5EF4-FFF2-40B4-BE49-F238E27FC236}">
              <a16:creationId xmlns="" xmlns:a16="http://schemas.microsoft.com/office/drawing/2014/main" id="{092807B9-D828-4AD9-BA3B-1BA92A0ED406}"/>
            </a:ext>
          </a:extLst>
        </xdr:cNvPr>
        <xdr:cNvSpPr/>
      </xdr:nvSpPr>
      <xdr:spPr>
        <a:xfrm>
          <a:off x="2857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3048</xdr:rowOff>
    </xdr:from>
    <xdr:to>
      <xdr:col>19</xdr:col>
      <xdr:colOff>177800</xdr:colOff>
      <xdr:row>39</xdr:row>
      <xdr:rowOff>21336</xdr:rowOff>
    </xdr:to>
    <xdr:cxnSp macro="">
      <xdr:nvCxnSpPr>
        <xdr:cNvPr id="76" name="直線コネクタ 75">
          <a:extLst>
            <a:ext uri="{FF2B5EF4-FFF2-40B4-BE49-F238E27FC236}">
              <a16:creationId xmlns="" xmlns:a16="http://schemas.microsoft.com/office/drawing/2014/main" id="{BFBD13D0-435F-49E6-B0F2-0C2E061630ED}"/>
            </a:ext>
          </a:extLst>
        </xdr:cNvPr>
        <xdr:cNvCxnSpPr/>
      </xdr:nvCxnSpPr>
      <xdr:spPr>
        <a:xfrm>
          <a:off x="2908300" y="668959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109982</xdr:rowOff>
    </xdr:from>
    <xdr:to>
      <xdr:col>10</xdr:col>
      <xdr:colOff>165100</xdr:colOff>
      <xdr:row>39</xdr:row>
      <xdr:rowOff>40132</xdr:rowOff>
    </xdr:to>
    <xdr:sp macro="" textlink="">
      <xdr:nvSpPr>
        <xdr:cNvPr id="77" name="楕円 76">
          <a:extLst>
            <a:ext uri="{FF2B5EF4-FFF2-40B4-BE49-F238E27FC236}">
              <a16:creationId xmlns="" xmlns:a16="http://schemas.microsoft.com/office/drawing/2014/main" id="{EB33A63E-A964-4528-AFE4-40C85F84E18A}"/>
            </a:ext>
          </a:extLst>
        </xdr:cNvPr>
        <xdr:cNvSpPr/>
      </xdr:nvSpPr>
      <xdr:spPr>
        <a:xfrm>
          <a:off x="1968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160782</xdr:rowOff>
    </xdr:from>
    <xdr:to>
      <xdr:col>15</xdr:col>
      <xdr:colOff>50800</xdr:colOff>
      <xdr:row>39</xdr:row>
      <xdr:rowOff>3048</xdr:rowOff>
    </xdr:to>
    <xdr:cxnSp macro="">
      <xdr:nvCxnSpPr>
        <xdr:cNvPr id="78" name="直線コネクタ 77">
          <a:extLst>
            <a:ext uri="{FF2B5EF4-FFF2-40B4-BE49-F238E27FC236}">
              <a16:creationId xmlns="" xmlns:a16="http://schemas.microsoft.com/office/drawing/2014/main" id="{D3A81E33-3318-4EBC-8936-E3D245B0A162}"/>
            </a:ext>
          </a:extLst>
        </xdr:cNvPr>
        <xdr:cNvCxnSpPr/>
      </xdr:nvCxnSpPr>
      <xdr:spPr>
        <a:xfrm>
          <a:off x="2019300" y="667588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93980</xdr:rowOff>
    </xdr:from>
    <xdr:to>
      <xdr:col>6</xdr:col>
      <xdr:colOff>38100</xdr:colOff>
      <xdr:row>39</xdr:row>
      <xdr:rowOff>24130</xdr:rowOff>
    </xdr:to>
    <xdr:sp macro="" textlink="">
      <xdr:nvSpPr>
        <xdr:cNvPr id="79" name="楕円 78">
          <a:extLst>
            <a:ext uri="{FF2B5EF4-FFF2-40B4-BE49-F238E27FC236}">
              <a16:creationId xmlns="" xmlns:a16="http://schemas.microsoft.com/office/drawing/2014/main" id="{9375D2B0-9168-41DD-B674-58EC055A82F7}"/>
            </a:ext>
          </a:extLst>
        </xdr:cNvPr>
        <xdr:cNvSpPr/>
      </xdr:nvSpPr>
      <xdr:spPr>
        <a:xfrm>
          <a:off x="1079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144780</xdr:rowOff>
    </xdr:from>
    <xdr:to>
      <xdr:col>10</xdr:col>
      <xdr:colOff>114300</xdr:colOff>
      <xdr:row>38</xdr:row>
      <xdr:rowOff>160782</xdr:rowOff>
    </xdr:to>
    <xdr:cxnSp macro="">
      <xdr:nvCxnSpPr>
        <xdr:cNvPr id="80" name="直線コネクタ 79">
          <a:extLst>
            <a:ext uri="{FF2B5EF4-FFF2-40B4-BE49-F238E27FC236}">
              <a16:creationId xmlns="" xmlns:a16="http://schemas.microsoft.com/office/drawing/2014/main" id="{0C636496-BF99-46EE-AAF3-C290D1D46BF4}"/>
            </a:ext>
          </a:extLst>
        </xdr:cNvPr>
        <xdr:cNvCxnSpPr/>
      </xdr:nvCxnSpPr>
      <xdr:spPr>
        <a:xfrm>
          <a:off x="1130300" y="665988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81" name="n_1aveValue【道路】&#10;有形固定資産減価償却率">
          <a:extLst>
            <a:ext uri="{FF2B5EF4-FFF2-40B4-BE49-F238E27FC236}">
              <a16:creationId xmlns="" xmlns:a16="http://schemas.microsoft.com/office/drawing/2014/main" id="{75946C4E-0F40-4E69-9F7D-5EC896B37466}"/>
            </a:ext>
          </a:extLst>
        </xdr:cNvPr>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2" name="n_2aveValue【道路】&#10;有形固定資産減価償却率">
          <a:extLst>
            <a:ext uri="{FF2B5EF4-FFF2-40B4-BE49-F238E27FC236}">
              <a16:creationId xmlns="" xmlns:a16="http://schemas.microsoft.com/office/drawing/2014/main" id="{E9DC5D2A-641D-42A5-AF75-AA3A08E4E9D6}"/>
            </a:ext>
          </a:extLst>
        </xdr:cNvPr>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3" name="n_3aveValue【道路】&#10;有形固定資産減価償却率">
          <a:extLst>
            <a:ext uri="{FF2B5EF4-FFF2-40B4-BE49-F238E27FC236}">
              <a16:creationId xmlns="" xmlns:a16="http://schemas.microsoft.com/office/drawing/2014/main" id="{6823EC5B-5CF8-45F1-90A1-CFB35398DFA7}"/>
            </a:ext>
          </a:extLst>
        </xdr:cNvPr>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141241</xdr:rowOff>
    </xdr:from>
    <xdr:ext cx="405111" cy="259045"/>
    <xdr:sp macro="" textlink="">
      <xdr:nvSpPr>
        <xdr:cNvPr id="84" name="n_4aveValue【道路】&#10;有形固定資産減価償却率">
          <a:extLst>
            <a:ext uri="{FF2B5EF4-FFF2-40B4-BE49-F238E27FC236}">
              <a16:creationId xmlns="" xmlns:a16="http://schemas.microsoft.com/office/drawing/2014/main" id="{4AEB2483-A50D-4B09-80D8-B0FF3234EB39}"/>
            </a:ext>
          </a:extLst>
        </xdr:cNvPr>
        <xdr:cNvSpPr txBox="1"/>
      </xdr:nvSpPr>
      <xdr:spPr>
        <a:xfrm>
          <a:off x="927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63263</xdr:rowOff>
    </xdr:from>
    <xdr:ext cx="405111" cy="259045"/>
    <xdr:sp macro="" textlink="">
      <xdr:nvSpPr>
        <xdr:cNvPr id="85" name="n_1mainValue【道路】&#10;有形固定資産減価償却率">
          <a:extLst>
            <a:ext uri="{FF2B5EF4-FFF2-40B4-BE49-F238E27FC236}">
              <a16:creationId xmlns="" xmlns:a16="http://schemas.microsoft.com/office/drawing/2014/main" id="{BDB6D9C8-4D04-40CD-BC17-2DC49FEE06B0}"/>
            </a:ext>
          </a:extLst>
        </xdr:cNvPr>
        <xdr:cNvSpPr txBox="1"/>
      </xdr:nvSpPr>
      <xdr:spPr>
        <a:xfrm>
          <a:off x="3582044" y="674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44975</xdr:rowOff>
    </xdr:from>
    <xdr:ext cx="405111" cy="259045"/>
    <xdr:sp macro="" textlink="">
      <xdr:nvSpPr>
        <xdr:cNvPr id="86" name="n_2mainValue【道路】&#10;有形固定資産減価償却率">
          <a:extLst>
            <a:ext uri="{FF2B5EF4-FFF2-40B4-BE49-F238E27FC236}">
              <a16:creationId xmlns="" xmlns:a16="http://schemas.microsoft.com/office/drawing/2014/main" id="{6C8E399B-86BC-4D6B-AA6E-F62A1AFA11DB}"/>
            </a:ext>
          </a:extLst>
        </xdr:cNvPr>
        <xdr:cNvSpPr txBox="1"/>
      </xdr:nvSpPr>
      <xdr:spPr>
        <a:xfrm>
          <a:off x="2705744" y="673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31259</xdr:rowOff>
    </xdr:from>
    <xdr:ext cx="405111" cy="259045"/>
    <xdr:sp macro="" textlink="">
      <xdr:nvSpPr>
        <xdr:cNvPr id="87" name="n_3mainValue【道路】&#10;有形固定資産減価償却率">
          <a:extLst>
            <a:ext uri="{FF2B5EF4-FFF2-40B4-BE49-F238E27FC236}">
              <a16:creationId xmlns="" xmlns:a16="http://schemas.microsoft.com/office/drawing/2014/main" id="{6E77058D-2DCE-4E9F-AF5D-D04D4600F043}"/>
            </a:ext>
          </a:extLst>
        </xdr:cNvPr>
        <xdr:cNvSpPr txBox="1"/>
      </xdr:nvSpPr>
      <xdr:spPr>
        <a:xfrm>
          <a:off x="18167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15257</xdr:rowOff>
    </xdr:from>
    <xdr:ext cx="405111" cy="259045"/>
    <xdr:sp macro="" textlink="">
      <xdr:nvSpPr>
        <xdr:cNvPr id="88" name="n_4mainValue【道路】&#10;有形固定資産減価償却率">
          <a:extLst>
            <a:ext uri="{FF2B5EF4-FFF2-40B4-BE49-F238E27FC236}">
              <a16:creationId xmlns="" xmlns:a16="http://schemas.microsoft.com/office/drawing/2014/main" id="{C34E42E9-708D-4924-81DF-C475E53B1465}"/>
            </a:ext>
          </a:extLst>
        </xdr:cNvPr>
        <xdr:cNvSpPr txBox="1"/>
      </xdr:nvSpPr>
      <xdr:spPr>
        <a:xfrm>
          <a:off x="927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 xmlns:a16="http://schemas.microsoft.com/office/drawing/2014/main" id="{E195B9D5-2CE5-4F1A-B8A1-23BA53B7F8F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 xmlns:a16="http://schemas.microsoft.com/office/drawing/2014/main" id="{F3BC9718-B6AF-4136-B2EF-7C4D1A33E2F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 xmlns:a16="http://schemas.microsoft.com/office/drawing/2014/main" id="{8D457870-E358-4527-BEDD-E85068E63DF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 xmlns:a16="http://schemas.microsoft.com/office/drawing/2014/main" id="{FE48F59C-8238-4BC2-809D-9E1DBF1F002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 xmlns:a16="http://schemas.microsoft.com/office/drawing/2014/main" id="{B92AF8EB-3C26-4787-9FF7-390EA4825BB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 xmlns:a16="http://schemas.microsoft.com/office/drawing/2014/main" id="{BFDD8289-5150-4BAF-8121-6575BCF1ED8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 xmlns:a16="http://schemas.microsoft.com/office/drawing/2014/main" id="{2E41B738-E4C3-4F1C-9479-37D82483834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 xmlns:a16="http://schemas.microsoft.com/office/drawing/2014/main" id="{49470268-D754-41EB-9267-0989D935AD4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 xmlns:a16="http://schemas.microsoft.com/office/drawing/2014/main" id="{80D47E7C-C8E9-4581-A005-640C1367AC4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 xmlns:a16="http://schemas.microsoft.com/office/drawing/2014/main" id="{4A285578-B7A5-4491-ACE4-AE10BCAFFEE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 xmlns:a16="http://schemas.microsoft.com/office/drawing/2014/main" id="{177840F3-A372-4693-B938-EC371382258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 xmlns:a16="http://schemas.microsoft.com/office/drawing/2014/main" id="{9F64BFF8-65EB-45D3-ACE9-20A0A41DFDD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 xmlns:a16="http://schemas.microsoft.com/office/drawing/2014/main" id="{8AB1CE7C-838E-43A3-8DD6-780929C0071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 xmlns:a16="http://schemas.microsoft.com/office/drawing/2014/main" id="{E21055A1-1C87-40DD-97A7-FA8010FBA2A4}"/>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 xmlns:a16="http://schemas.microsoft.com/office/drawing/2014/main" id="{14EF46E4-DE3B-4F9E-BED3-4938DDF3ECB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 xmlns:a16="http://schemas.microsoft.com/office/drawing/2014/main" id="{FF7E176E-9B6B-43A0-A39E-FC554B0CB753}"/>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 xmlns:a16="http://schemas.microsoft.com/office/drawing/2014/main" id="{F3D03603-7299-4961-9F88-5A010A44D64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 xmlns:a16="http://schemas.microsoft.com/office/drawing/2014/main" id="{168C80E8-3AAA-47AE-820C-9EC248708DD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 xmlns:a16="http://schemas.microsoft.com/office/drawing/2014/main" id="{F48E58CE-6DAD-4E1C-BF38-FD57271E33C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 xmlns:a16="http://schemas.microsoft.com/office/drawing/2014/main" id="{32F61429-6807-41AA-979B-FEE6A666BFC5}"/>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 xmlns:a16="http://schemas.microsoft.com/office/drawing/2014/main" id="{27BCE9C1-697B-49DC-B6DE-17320751F52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 xmlns:a16="http://schemas.microsoft.com/office/drawing/2014/main" id="{C9FD0256-5492-4E36-AC68-3106C5937E8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 xmlns:a16="http://schemas.microsoft.com/office/drawing/2014/main" id="{030BEB10-527A-44E6-B3CE-C719ED79828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a:extLst>
            <a:ext uri="{FF2B5EF4-FFF2-40B4-BE49-F238E27FC236}">
              <a16:creationId xmlns="" xmlns:a16="http://schemas.microsoft.com/office/drawing/2014/main" id="{267469A4-E184-4A49-92BE-1ED77A75019E}"/>
            </a:ext>
          </a:extLst>
        </xdr:cNvPr>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a:extLst>
            <a:ext uri="{FF2B5EF4-FFF2-40B4-BE49-F238E27FC236}">
              <a16:creationId xmlns="" xmlns:a16="http://schemas.microsoft.com/office/drawing/2014/main" id="{44285E1B-A118-45DD-A9D7-F642768844CE}"/>
            </a:ext>
          </a:extLst>
        </xdr:cNvPr>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a:extLst>
            <a:ext uri="{FF2B5EF4-FFF2-40B4-BE49-F238E27FC236}">
              <a16:creationId xmlns="" xmlns:a16="http://schemas.microsoft.com/office/drawing/2014/main" id="{2520C9D9-6C9A-4A84-9B97-E168861A4DC6}"/>
            </a:ext>
          </a:extLst>
        </xdr:cNvPr>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a:extLst>
            <a:ext uri="{FF2B5EF4-FFF2-40B4-BE49-F238E27FC236}">
              <a16:creationId xmlns="" xmlns:a16="http://schemas.microsoft.com/office/drawing/2014/main" id="{9087FB05-823A-49EA-801C-093B18E758EE}"/>
            </a:ext>
          </a:extLst>
        </xdr:cNvPr>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a:extLst>
            <a:ext uri="{FF2B5EF4-FFF2-40B4-BE49-F238E27FC236}">
              <a16:creationId xmlns="" xmlns:a16="http://schemas.microsoft.com/office/drawing/2014/main" id="{A45C511B-F071-40BE-93CA-3438755AE3E1}"/>
            </a:ext>
          </a:extLst>
        </xdr:cNvPr>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a:extLst>
            <a:ext uri="{FF2B5EF4-FFF2-40B4-BE49-F238E27FC236}">
              <a16:creationId xmlns="" xmlns:a16="http://schemas.microsoft.com/office/drawing/2014/main" id="{9060B2A1-9E69-4064-99CC-5944583BDA4C}"/>
            </a:ext>
          </a:extLst>
        </xdr:cNvPr>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a:extLst>
            <a:ext uri="{FF2B5EF4-FFF2-40B4-BE49-F238E27FC236}">
              <a16:creationId xmlns="" xmlns:a16="http://schemas.microsoft.com/office/drawing/2014/main" id="{0D35D45A-BE34-4264-A016-31BCECA67472}"/>
            </a:ext>
          </a:extLst>
        </xdr:cNvPr>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a:extLst>
            <a:ext uri="{FF2B5EF4-FFF2-40B4-BE49-F238E27FC236}">
              <a16:creationId xmlns="" xmlns:a16="http://schemas.microsoft.com/office/drawing/2014/main" id="{815D307D-16FD-4D54-B6C9-D974E9BF761B}"/>
            </a:ext>
          </a:extLst>
        </xdr:cNvPr>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a:extLst>
            <a:ext uri="{FF2B5EF4-FFF2-40B4-BE49-F238E27FC236}">
              <a16:creationId xmlns="" xmlns:a16="http://schemas.microsoft.com/office/drawing/2014/main" id="{1C7038FD-D778-4A92-A435-CA7956AED367}"/>
            </a:ext>
          </a:extLst>
        </xdr:cNvPr>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a:extLst>
            <a:ext uri="{FF2B5EF4-FFF2-40B4-BE49-F238E27FC236}">
              <a16:creationId xmlns="" xmlns:a16="http://schemas.microsoft.com/office/drawing/2014/main" id="{EED772F1-5BE2-48F0-89D2-08A7E084ABA2}"/>
            </a:ext>
          </a:extLst>
        </xdr:cNvPr>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a:extLst>
            <a:ext uri="{FF2B5EF4-FFF2-40B4-BE49-F238E27FC236}">
              <a16:creationId xmlns="" xmlns:a16="http://schemas.microsoft.com/office/drawing/2014/main" id="{89DCD914-1718-413C-8463-E72F6B17FE22}"/>
            </a:ext>
          </a:extLst>
        </xdr:cNvPr>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 xmlns:a16="http://schemas.microsoft.com/office/drawing/2014/main" id="{BF672D77-FE09-4D5F-B7F0-8FB3ACD61EB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 xmlns:a16="http://schemas.microsoft.com/office/drawing/2014/main" id="{48736792-7672-460F-B238-BFA3EF66880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4E42AAC5-859D-4672-81B4-325361BA5BD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14A2C9E9-88E7-4C14-8FFA-54EE7E7660A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6AD2177A-A7CD-4693-A09B-75A141DE3C9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100895</xdr:rowOff>
    </xdr:from>
    <xdr:to>
      <xdr:col>55</xdr:col>
      <xdr:colOff>50800</xdr:colOff>
      <xdr:row>41</xdr:row>
      <xdr:rowOff>31045</xdr:rowOff>
    </xdr:to>
    <xdr:sp macro="" textlink="">
      <xdr:nvSpPr>
        <xdr:cNvPr id="128" name="楕円 127">
          <a:extLst>
            <a:ext uri="{FF2B5EF4-FFF2-40B4-BE49-F238E27FC236}">
              <a16:creationId xmlns="" xmlns:a16="http://schemas.microsoft.com/office/drawing/2014/main" id="{0F6EEEBC-A66A-4A92-8551-4CE64F96C561}"/>
            </a:ext>
          </a:extLst>
        </xdr:cNvPr>
        <xdr:cNvSpPr/>
      </xdr:nvSpPr>
      <xdr:spPr>
        <a:xfrm>
          <a:off x="10426700" y="69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79322</xdr:rowOff>
    </xdr:from>
    <xdr:ext cx="534377" cy="259045"/>
    <xdr:sp macro="" textlink="">
      <xdr:nvSpPr>
        <xdr:cNvPr id="129" name="【道路】&#10;一人当たり延長該当値テキスト">
          <a:extLst>
            <a:ext uri="{FF2B5EF4-FFF2-40B4-BE49-F238E27FC236}">
              <a16:creationId xmlns="" xmlns:a16="http://schemas.microsoft.com/office/drawing/2014/main" id="{3865F4FF-4736-47F0-835B-4C586D449CBA}"/>
            </a:ext>
          </a:extLst>
        </xdr:cNvPr>
        <xdr:cNvSpPr txBox="1"/>
      </xdr:nvSpPr>
      <xdr:spPr>
        <a:xfrm>
          <a:off x="10515600" y="693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106172</xdr:rowOff>
    </xdr:from>
    <xdr:to>
      <xdr:col>50</xdr:col>
      <xdr:colOff>165100</xdr:colOff>
      <xdr:row>41</xdr:row>
      <xdr:rowOff>36322</xdr:rowOff>
    </xdr:to>
    <xdr:sp macro="" textlink="">
      <xdr:nvSpPr>
        <xdr:cNvPr id="130" name="楕円 129">
          <a:extLst>
            <a:ext uri="{FF2B5EF4-FFF2-40B4-BE49-F238E27FC236}">
              <a16:creationId xmlns="" xmlns:a16="http://schemas.microsoft.com/office/drawing/2014/main" id="{822CF9A7-2FA4-4BFF-AD76-B713857578A2}"/>
            </a:ext>
          </a:extLst>
        </xdr:cNvPr>
        <xdr:cNvSpPr/>
      </xdr:nvSpPr>
      <xdr:spPr>
        <a:xfrm>
          <a:off x="9588500" y="69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151695</xdr:rowOff>
    </xdr:from>
    <xdr:to>
      <xdr:col>55</xdr:col>
      <xdr:colOff>0</xdr:colOff>
      <xdr:row>40</xdr:row>
      <xdr:rowOff>156972</xdr:rowOff>
    </xdr:to>
    <xdr:cxnSp macro="">
      <xdr:nvCxnSpPr>
        <xdr:cNvPr id="131" name="直線コネクタ 130">
          <a:extLst>
            <a:ext uri="{FF2B5EF4-FFF2-40B4-BE49-F238E27FC236}">
              <a16:creationId xmlns="" xmlns:a16="http://schemas.microsoft.com/office/drawing/2014/main" id="{823BDA67-6288-4122-BD73-51B491C5B775}"/>
            </a:ext>
          </a:extLst>
        </xdr:cNvPr>
        <xdr:cNvCxnSpPr/>
      </xdr:nvCxnSpPr>
      <xdr:spPr>
        <a:xfrm flipV="1">
          <a:off x="9639300" y="7009695"/>
          <a:ext cx="8382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109772</xdr:rowOff>
    </xdr:from>
    <xdr:to>
      <xdr:col>46</xdr:col>
      <xdr:colOff>38100</xdr:colOff>
      <xdr:row>41</xdr:row>
      <xdr:rowOff>39922</xdr:rowOff>
    </xdr:to>
    <xdr:sp macro="" textlink="">
      <xdr:nvSpPr>
        <xdr:cNvPr id="132" name="楕円 131">
          <a:extLst>
            <a:ext uri="{FF2B5EF4-FFF2-40B4-BE49-F238E27FC236}">
              <a16:creationId xmlns="" xmlns:a16="http://schemas.microsoft.com/office/drawing/2014/main" id="{758F9532-AAAD-4C25-A6C9-7357A3690DBB}"/>
            </a:ext>
          </a:extLst>
        </xdr:cNvPr>
        <xdr:cNvSpPr/>
      </xdr:nvSpPr>
      <xdr:spPr>
        <a:xfrm>
          <a:off x="8699500" y="69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156972</xdr:rowOff>
    </xdr:from>
    <xdr:to>
      <xdr:col>50</xdr:col>
      <xdr:colOff>114300</xdr:colOff>
      <xdr:row>40</xdr:row>
      <xdr:rowOff>160572</xdr:rowOff>
    </xdr:to>
    <xdr:cxnSp macro="">
      <xdr:nvCxnSpPr>
        <xdr:cNvPr id="133" name="直線コネクタ 132">
          <a:extLst>
            <a:ext uri="{FF2B5EF4-FFF2-40B4-BE49-F238E27FC236}">
              <a16:creationId xmlns="" xmlns:a16="http://schemas.microsoft.com/office/drawing/2014/main" id="{30A11D84-0853-470C-AE69-E9D10E4FDD0C}"/>
            </a:ext>
          </a:extLst>
        </xdr:cNvPr>
        <xdr:cNvCxnSpPr/>
      </xdr:nvCxnSpPr>
      <xdr:spPr>
        <a:xfrm flipV="1">
          <a:off x="8750300" y="7014972"/>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115545</xdr:rowOff>
    </xdr:from>
    <xdr:to>
      <xdr:col>41</xdr:col>
      <xdr:colOff>101600</xdr:colOff>
      <xdr:row>41</xdr:row>
      <xdr:rowOff>45695</xdr:rowOff>
    </xdr:to>
    <xdr:sp macro="" textlink="">
      <xdr:nvSpPr>
        <xdr:cNvPr id="134" name="楕円 133">
          <a:extLst>
            <a:ext uri="{FF2B5EF4-FFF2-40B4-BE49-F238E27FC236}">
              <a16:creationId xmlns="" xmlns:a16="http://schemas.microsoft.com/office/drawing/2014/main" id="{1A19CCC1-B671-4DA2-AD03-97B863B3F26B}"/>
            </a:ext>
          </a:extLst>
        </xdr:cNvPr>
        <xdr:cNvSpPr/>
      </xdr:nvSpPr>
      <xdr:spPr>
        <a:xfrm>
          <a:off x="7810500" y="69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160572</xdr:rowOff>
    </xdr:from>
    <xdr:to>
      <xdr:col>45</xdr:col>
      <xdr:colOff>177800</xdr:colOff>
      <xdr:row>40</xdr:row>
      <xdr:rowOff>166345</xdr:rowOff>
    </xdr:to>
    <xdr:cxnSp macro="">
      <xdr:nvCxnSpPr>
        <xdr:cNvPr id="135" name="直線コネクタ 134">
          <a:extLst>
            <a:ext uri="{FF2B5EF4-FFF2-40B4-BE49-F238E27FC236}">
              <a16:creationId xmlns="" xmlns:a16="http://schemas.microsoft.com/office/drawing/2014/main" id="{F3AA9A9D-D200-4589-9576-5844A5561D51}"/>
            </a:ext>
          </a:extLst>
        </xdr:cNvPr>
        <xdr:cNvCxnSpPr/>
      </xdr:nvCxnSpPr>
      <xdr:spPr>
        <a:xfrm flipV="1">
          <a:off x="7861300" y="7018572"/>
          <a:ext cx="889000" cy="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117031</xdr:rowOff>
    </xdr:from>
    <xdr:to>
      <xdr:col>36</xdr:col>
      <xdr:colOff>165100</xdr:colOff>
      <xdr:row>41</xdr:row>
      <xdr:rowOff>47181</xdr:rowOff>
    </xdr:to>
    <xdr:sp macro="" textlink="">
      <xdr:nvSpPr>
        <xdr:cNvPr id="136" name="楕円 135">
          <a:extLst>
            <a:ext uri="{FF2B5EF4-FFF2-40B4-BE49-F238E27FC236}">
              <a16:creationId xmlns="" xmlns:a16="http://schemas.microsoft.com/office/drawing/2014/main" id="{34907D95-2271-4B43-A557-B13F2899A39C}"/>
            </a:ext>
          </a:extLst>
        </xdr:cNvPr>
        <xdr:cNvSpPr/>
      </xdr:nvSpPr>
      <xdr:spPr>
        <a:xfrm>
          <a:off x="6921500" y="697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166345</xdr:rowOff>
    </xdr:from>
    <xdr:to>
      <xdr:col>41</xdr:col>
      <xdr:colOff>50800</xdr:colOff>
      <xdr:row>40</xdr:row>
      <xdr:rowOff>167831</xdr:rowOff>
    </xdr:to>
    <xdr:cxnSp macro="">
      <xdr:nvCxnSpPr>
        <xdr:cNvPr id="137" name="直線コネクタ 136">
          <a:extLst>
            <a:ext uri="{FF2B5EF4-FFF2-40B4-BE49-F238E27FC236}">
              <a16:creationId xmlns="" xmlns:a16="http://schemas.microsoft.com/office/drawing/2014/main" id="{5D3E3220-710D-48C6-98AC-00283E5FDF09}"/>
            </a:ext>
          </a:extLst>
        </xdr:cNvPr>
        <xdr:cNvCxnSpPr/>
      </xdr:nvCxnSpPr>
      <xdr:spPr>
        <a:xfrm flipV="1">
          <a:off x="6972300" y="7024345"/>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49877</xdr:rowOff>
    </xdr:from>
    <xdr:ext cx="534377" cy="259045"/>
    <xdr:sp macro="" textlink="">
      <xdr:nvSpPr>
        <xdr:cNvPr id="138" name="n_1aveValue【道路】&#10;一人当たり延長">
          <a:extLst>
            <a:ext uri="{FF2B5EF4-FFF2-40B4-BE49-F238E27FC236}">
              <a16:creationId xmlns="" xmlns:a16="http://schemas.microsoft.com/office/drawing/2014/main" id="{83198BCD-F794-48B7-83C4-F22147612C07}"/>
            </a:ext>
          </a:extLst>
        </xdr:cNvPr>
        <xdr:cNvSpPr txBox="1"/>
      </xdr:nvSpPr>
      <xdr:spPr>
        <a:xfrm>
          <a:off x="93594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70318</xdr:rowOff>
    </xdr:from>
    <xdr:ext cx="534377" cy="259045"/>
    <xdr:sp macro="" textlink="">
      <xdr:nvSpPr>
        <xdr:cNvPr id="139" name="n_2aveValue【道路】&#10;一人当たり延長">
          <a:extLst>
            <a:ext uri="{FF2B5EF4-FFF2-40B4-BE49-F238E27FC236}">
              <a16:creationId xmlns="" xmlns:a16="http://schemas.microsoft.com/office/drawing/2014/main" id="{A9B38C83-9EE3-49E9-A4D1-857608B2584A}"/>
            </a:ext>
          </a:extLst>
        </xdr:cNvPr>
        <xdr:cNvSpPr txBox="1"/>
      </xdr:nvSpPr>
      <xdr:spPr>
        <a:xfrm>
          <a:off x="8483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72718</xdr:rowOff>
    </xdr:from>
    <xdr:ext cx="534377" cy="259045"/>
    <xdr:sp macro="" textlink="">
      <xdr:nvSpPr>
        <xdr:cNvPr id="140" name="n_3aveValue【道路】&#10;一人当たり延長">
          <a:extLst>
            <a:ext uri="{FF2B5EF4-FFF2-40B4-BE49-F238E27FC236}">
              <a16:creationId xmlns="" xmlns:a16="http://schemas.microsoft.com/office/drawing/2014/main" id="{20A3B35A-0127-4F0C-816F-7B0F0B2A843A}"/>
            </a:ext>
          </a:extLst>
        </xdr:cNvPr>
        <xdr:cNvSpPr txBox="1"/>
      </xdr:nvSpPr>
      <xdr:spPr>
        <a:xfrm>
          <a:off x="7594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98950</xdr:rowOff>
    </xdr:from>
    <xdr:ext cx="534377" cy="259045"/>
    <xdr:sp macro="" textlink="">
      <xdr:nvSpPr>
        <xdr:cNvPr id="141" name="n_4aveValue【道路】&#10;一人当たり延長">
          <a:extLst>
            <a:ext uri="{FF2B5EF4-FFF2-40B4-BE49-F238E27FC236}">
              <a16:creationId xmlns="" xmlns:a16="http://schemas.microsoft.com/office/drawing/2014/main" id="{97378092-C074-41D2-8B59-FF6DB2B3E2C4}"/>
            </a:ext>
          </a:extLst>
        </xdr:cNvPr>
        <xdr:cNvSpPr txBox="1"/>
      </xdr:nvSpPr>
      <xdr:spPr>
        <a:xfrm>
          <a:off x="6705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27449</xdr:rowOff>
    </xdr:from>
    <xdr:ext cx="534377" cy="259045"/>
    <xdr:sp macro="" textlink="">
      <xdr:nvSpPr>
        <xdr:cNvPr id="142" name="n_1mainValue【道路】&#10;一人当たり延長">
          <a:extLst>
            <a:ext uri="{FF2B5EF4-FFF2-40B4-BE49-F238E27FC236}">
              <a16:creationId xmlns="" xmlns:a16="http://schemas.microsoft.com/office/drawing/2014/main" id="{316BA780-FA72-4EBB-A12C-ACBFD84A16E0}"/>
            </a:ext>
          </a:extLst>
        </xdr:cNvPr>
        <xdr:cNvSpPr txBox="1"/>
      </xdr:nvSpPr>
      <xdr:spPr>
        <a:xfrm>
          <a:off x="9359411" y="705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31049</xdr:rowOff>
    </xdr:from>
    <xdr:ext cx="534377" cy="259045"/>
    <xdr:sp macro="" textlink="">
      <xdr:nvSpPr>
        <xdr:cNvPr id="143" name="n_2mainValue【道路】&#10;一人当たり延長">
          <a:extLst>
            <a:ext uri="{FF2B5EF4-FFF2-40B4-BE49-F238E27FC236}">
              <a16:creationId xmlns="" xmlns:a16="http://schemas.microsoft.com/office/drawing/2014/main" id="{6D5FD4BB-D162-47EC-BCE8-AEEC4EFD9E3A}"/>
            </a:ext>
          </a:extLst>
        </xdr:cNvPr>
        <xdr:cNvSpPr txBox="1"/>
      </xdr:nvSpPr>
      <xdr:spPr>
        <a:xfrm>
          <a:off x="8483111" y="706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36822</xdr:rowOff>
    </xdr:from>
    <xdr:ext cx="534377" cy="259045"/>
    <xdr:sp macro="" textlink="">
      <xdr:nvSpPr>
        <xdr:cNvPr id="144" name="n_3mainValue【道路】&#10;一人当たり延長">
          <a:extLst>
            <a:ext uri="{FF2B5EF4-FFF2-40B4-BE49-F238E27FC236}">
              <a16:creationId xmlns="" xmlns:a16="http://schemas.microsoft.com/office/drawing/2014/main" id="{7D0D1C3C-9187-4BC3-A028-F54B796FDA49}"/>
            </a:ext>
          </a:extLst>
        </xdr:cNvPr>
        <xdr:cNvSpPr txBox="1"/>
      </xdr:nvSpPr>
      <xdr:spPr>
        <a:xfrm>
          <a:off x="7594111" y="706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38308</xdr:rowOff>
    </xdr:from>
    <xdr:ext cx="534377" cy="259045"/>
    <xdr:sp macro="" textlink="">
      <xdr:nvSpPr>
        <xdr:cNvPr id="145" name="n_4mainValue【道路】&#10;一人当たり延長">
          <a:extLst>
            <a:ext uri="{FF2B5EF4-FFF2-40B4-BE49-F238E27FC236}">
              <a16:creationId xmlns="" xmlns:a16="http://schemas.microsoft.com/office/drawing/2014/main" id="{83DB0B78-59EF-4426-8155-93C41FA9A0FF}"/>
            </a:ext>
          </a:extLst>
        </xdr:cNvPr>
        <xdr:cNvSpPr txBox="1"/>
      </xdr:nvSpPr>
      <xdr:spPr>
        <a:xfrm>
          <a:off x="6705111" y="706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 xmlns:a16="http://schemas.microsoft.com/office/drawing/2014/main" id="{80FEE3A8-84F7-4A8C-B42A-8DEBE605C5E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 xmlns:a16="http://schemas.microsoft.com/office/drawing/2014/main" id="{81644A83-9AF0-4600-922E-46C69AD4471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 xmlns:a16="http://schemas.microsoft.com/office/drawing/2014/main" id="{7AA61686-3508-44BA-A0DA-D20E552C417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 xmlns:a16="http://schemas.microsoft.com/office/drawing/2014/main" id="{0A8231A8-0477-40C7-AB49-01C1ADFA0E6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 xmlns:a16="http://schemas.microsoft.com/office/drawing/2014/main" id="{AFBAAB6F-9C73-446A-B168-88BC30E1F8D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 xmlns:a16="http://schemas.microsoft.com/office/drawing/2014/main" id="{A9107505-63D9-4EA1-9F40-7B4E4D38203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 xmlns:a16="http://schemas.microsoft.com/office/drawing/2014/main" id="{03E5918A-366A-43AD-BB0C-1BC5741BD5E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 xmlns:a16="http://schemas.microsoft.com/office/drawing/2014/main" id="{E31289E5-2034-434A-9C78-12ADB37437E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 xmlns:a16="http://schemas.microsoft.com/office/drawing/2014/main" id="{409425C4-03B3-4561-A753-897F5113672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 xmlns:a16="http://schemas.microsoft.com/office/drawing/2014/main" id="{65DC4BB7-8896-4EB0-9FAC-4587A2BAB63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 xmlns:a16="http://schemas.microsoft.com/office/drawing/2014/main" id="{E5C16136-2DF7-4E8E-8C50-BE6A78ABE89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 xmlns:a16="http://schemas.microsoft.com/office/drawing/2014/main" id="{64713788-3545-458F-AFD9-80BFB47B8CD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 xmlns:a16="http://schemas.microsoft.com/office/drawing/2014/main" id="{9A7176BD-CAE5-4A58-A89E-8D97C9AB21C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 xmlns:a16="http://schemas.microsoft.com/office/drawing/2014/main" id="{AE20CF49-DA31-47EA-BEAE-2D9F79407BD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 xmlns:a16="http://schemas.microsoft.com/office/drawing/2014/main" id="{FABF2EEB-C422-485E-9263-33A211034A6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 xmlns:a16="http://schemas.microsoft.com/office/drawing/2014/main" id="{A5266B0B-5D79-433B-A5CE-D717781B1B0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 xmlns:a16="http://schemas.microsoft.com/office/drawing/2014/main" id="{11C1A00B-2DFE-4E2A-887A-8A356006D43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 xmlns:a16="http://schemas.microsoft.com/office/drawing/2014/main" id="{7637E0AB-0797-4BC3-9CC8-AD7EE3A35B6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 xmlns:a16="http://schemas.microsoft.com/office/drawing/2014/main" id="{A2934891-6CD9-4131-913B-215B09A460C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 xmlns:a16="http://schemas.microsoft.com/office/drawing/2014/main" id="{1F4890C7-F6F9-4157-BD79-2EDDDC9FAA8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 xmlns:a16="http://schemas.microsoft.com/office/drawing/2014/main" id="{76452B27-93F2-44B6-B659-6092D70E563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 xmlns:a16="http://schemas.microsoft.com/office/drawing/2014/main" id="{86114FBC-86E7-429C-B203-DC9416A70E6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 xmlns:a16="http://schemas.microsoft.com/office/drawing/2014/main" id="{EB9C2ED4-A74E-4D41-8EF8-E3CDEB75198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 xmlns:a16="http://schemas.microsoft.com/office/drawing/2014/main" id="{9C1CDEEF-5C98-4D94-814F-66E90786B0F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 xmlns:a16="http://schemas.microsoft.com/office/drawing/2014/main" id="{FE7643F4-3DC8-486D-A9B7-7DA5E41D2B6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a:extLst>
            <a:ext uri="{FF2B5EF4-FFF2-40B4-BE49-F238E27FC236}">
              <a16:creationId xmlns="" xmlns:a16="http://schemas.microsoft.com/office/drawing/2014/main" id="{04A84803-9B14-4023-8ACD-891A4AE52D78}"/>
            </a:ext>
          </a:extLst>
        </xdr:cNvPr>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 xmlns:a16="http://schemas.microsoft.com/office/drawing/2014/main" id="{CBC6ABE8-BB94-4441-A468-C196423ADEC5}"/>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 xmlns:a16="http://schemas.microsoft.com/office/drawing/2014/main" id="{DEEE2583-C65E-40A6-89E1-8B67042692FB}"/>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 xmlns:a16="http://schemas.microsoft.com/office/drawing/2014/main" id="{D01D5120-6C36-4E38-973E-7BD76DFAB787}"/>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 xmlns:a16="http://schemas.microsoft.com/office/drawing/2014/main" id="{5564970A-F7D3-4A33-A601-E6E5A5A499A4}"/>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120667</xdr:rowOff>
    </xdr:from>
    <xdr:ext cx="405111" cy="259045"/>
    <xdr:sp macro="" textlink="">
      <xdr:nvSpPr>
        <xdr:cNvPr id="176" name="【橋りょう・トンネル】&#10;有形固定資産減価償却率平均値テキスト">
          <a:extLst>
            <a:ext uri="{FF2B5EF4-FFF2-40B4-BE49-F238E27FC236}">
              <a16:creationId xmlns="" xmlns:a16="http://schemas.microsoft.com/office/drawing/2014/main" id="{785FC5D1-49F1-4B40-BA7F-419B0E36EDA3}"/>
            </a:ext>
          </a:extLst>
        </xdr:cNvPr>
        <xdr:cNvSpPr txBox="1"/>
      </xdr:nvSpPr>
      <xdr:spPr>
        <a:xfrm>
          <a:off x="4673600" y="1023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a:extLst>
            <a:ext uri="{FF2B5EF4-FFF2-40B4-BE49-F238E27FC236}">
              <a16:creationId xmlns="" xmlns:a16="http://schemas.microsoft.com/office/drawing/2014/main" id="{CFDEC577-91AA-46BD-B1E1-42F0B5A41AA9}"/>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a:extLst>
            <a:ext uri="{FF2B5EF4-FFF2-40B4-BE49-F238E27FC236}">
              <a16:creationId xmlns="" xmlns:a16="http://schemas.microsoft.com/office/drawing/2014/main" id="{6F29162C-FBA7-4E71-BBF3-CA041BEB0546}"/>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a:extLst>
            <a:ext uri="{FF2B5EF4-FFF2-40B4-BE49-F238E27FC236}">
              <a16:creationId xmlns="" xmlns:a16="http://schemas.microsoft.com/office/drawing/2014/main" id="{469DDFF7-A05F-4F40-8738-70A5289F5C99}"/>
            </a:ext>
          </a:extLst>
        </xdr:cNvPr>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a:extLst>
            <a:ext uri="{FF2B5EF4-FFF2-40B4-BE49-F238E27FC236}">
              <a16:creationId xmlns="" xmlns:a16="http://schemas.microsoft.com/office/drawing/2014/main" id="{B845426E-B2B3-49A0-BE16-E448FCFA0337}"/>
            </a:ext>
          </a:extLst>
        </xdr:cNvPr>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a:extLst>
            <a:ext uri="{FF2B5EF4-FFF2-40B4-BE49-F238E27FC236}">
              <a16:creationId xmlns="" xmlns:a16="http://schemas.microsoft.com/office/drawing/2014/main" id="{B841599E-1046-48E0-81D2-A4116C80C160}"/>
            </a:ext>
          </a:extLst>
        </xdr:cNvPr>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 xmlns:a16="http://schemas.microsoft.com/office/drawing/2014/main" id="{8612B05C-54CF-4637-9B1A-B202D770B4F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 xmlns:a16="http://schemas.microsoft.com/office/drawing/2014/main" id="{D24205D5-B747-4AF5-B5BC-AF53532B787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1589C293-5513-4465-9C79-2D358DC3838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1DACEBD7-E82C-4FB5-AB69-F07834AE03F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4ACE6787-EAE5-410B-80B9-25C889BCCEF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168003</xdr:rowOff>
    </xdr:from>
    <xdr:to>
      <xdr:col>24</xdr:col>
      <xdr:colOff>114300</xdr:colOff>
      <xdr:row>63</xdr:row>
      <xdr:rowOff>98153</xdr:rowOff>
    </xdr:to>
    <xdr:sp macro="" textlink="">
      <xdr:nvSpPr>
        <xdr:cNvPr id="187" name="楕円 186">
          <a:extLst>
            <a:ext uri="{FF2B5EF4-FFF2-40B4-BE49-F238E27FC236}">
              <a16:creationId xmlns="" xmlns:a16="http://schemas.microsoft.com/office/drawing/2014/main" id="{0677F469-8B17-456A-AEBC-46F4FB6B1956}"/>
            </a:ext>
          </a:extLst>
        </xdr:cNvPr>
        <xdr:cNvSpPr/>
      </xdr:nvSpPr>
      <xdr:spPr>
        <a:xfrm>
          <a:off x="45847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82930</xdr:rowOff>
    </xdr:from>
    <xdr:ext cx="405111" cy="259045"/>
    <xdr:sp macro="" textlink="">
      <xdr:nvSpPr>
        <xdr:cNvPr id="188" name="【橋りょう・トンネル】&#10;有形固定資産減価償却率該当値テキスト">
          <a:extLst>
            <a:ext uri="{FF2B5EF4-FFF2-40B4-BE49-F238E27FC236}">
              <a16:creationId xmlns="" xmlns:a16="http://schemas.microsoft.com/office/drawing/2014/main" id="{652188DD-4593-4253-8541-4F119CC54297}"/>
            </a:ext>
          </a:extLst>
        </xdr:cNvPr>
        <xdr:cNvSpPr txBox="1"/>
      </xdr:nvSpPr>
      <xdr:spPr>
        <a:xfrm>
          <a:off x="4673600" y="10712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151674</xdr:rowOff>
    </xdr:from>
    <xdr:to>
      <xdr:col>20</xdr:col>
      <xdr:colOff>38100</xdr:colOff>
      <xdr:row>63</xdr:row>
      <xdr:rowOff>81824</xdr:rowOff>
    </xdr:to>
    <xdr:sp macro="" textlink="">
      <xdr:nvSpPr>
        <xdr:cNvPr id="189" name="楕円 188">
          <a:extLst>
            <a:ext uri="{FF2B5EF4-FFF2-40B4-BE49-F238E27FC236}">
              <a16:creationId xmlns="" xmlns:a16="http://schemas.microsoft.com/office/drawing/2014/main" id="{42D0B049-ECFC-43EB-A709-603281FF5D80}"/>
            </a:ext>
          </a:extLst>
        </xdr:cNvPr>
        <xdr:cNvSpPr/>
      </xdr:nvSpPr>
      <xdr:spPr>
        <a:xfrm>
          <a:off x="3746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31024</xdr:rowOff>
    </xdr:from>
    <xdr:to>
      <xdr:col>24</xdr:col>
      <xdr:colOff>63500</xdr:colOff>
      <xdr:row>63</xdr:row>
      <xdr:rowOff>47353</xdr:rowOff>
    </xdr:to>
    <xdr:cxnSp macro="">
      <xdr:nvCxnSpPr>
        <xdr:cNvPr id="190" name="直線コネクタ 189">
          <a:extLst>
            <a:ext uri="{FF2B5EF4-FFF2-40B4-BE49-F238E27FC236}">
              <a16:creationId xmlns="" xmlns:a16="http://schemas.microsoft.com/office/drawing/2014/main" id="{ECB3609D-656C-4D54-B7B6-D888AD193400}"/>
            </a:ext>
          </a:extLst>
        </xdr:cNvPr>
        <xdr:cNvCxnSpPr/>
      </xdr:nvCxnSpPr>
      <xdr:spPr>
        <a:xfrm>
          <a:off x="3797300" y="1083237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133713</xdr:rowOff>
    </xdr:from>
    <xdr:to>
      <xdr:col>15</xdr:col>
      <xdr:colOff>101600</xdr:colOff>
      <xdr:row>63</xdr:row>
      <xdr:rowOff>63863</xdr:rowOff>
    </xdr:to>
    <xdr:sp macro="" textlink="">
      <xdr:nvSpPr>
        <xdr:cNvPr id="191" name="楕円 190">
          <a:extLst>
            <a:ext uri="{FF2B5EF4-FFF2-40B4-BE49-F238E27FC236}">
              <a16:creationId xmlns="" xmlns:a16="http://schemas.microsoft.com/office/drawing/2014/main" id="{3605C4A3-5360-4420-BA4E-8C177249F59C}"/>
            </a:ext>
          </a:extLst>
        </xdr:cNvPr>
        <xdr:cNvSpPr/>
      </xdr:nvSpPr>
      <xdr:spPr>
        <a:xfrm>
          <a:off x="2857500" y="107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13063</xdr:rowOff>
    </xdr:from>
    <xdr:to>
      <xdr:col>19</xdr:col>
      <xdr:colOff>177800</xdr:colOff>
      <xdr:row>63</xdr:row>
      <xdr:rowOff>31024</xdr:rowOff>
    </xdr:to>
    <xdr:cxnSp macro="">
      <xdr:nvCxnSpPr>
        <xdr:cNvPr id="192" name="直線コネクタ 191">
          <a:extLst>
            <a:ext uri="{FF2B5EF4-FFF2-40B4-BE49-F238E27FC236}">
              <a16:creationId xmlns="" xmlns:a16="http://schemas.microsoft.com/office/drawing/2014/main" id="{38A8B66D-134A-4D0F-8190-695E9F902B6F}"/>
            </a:ext>
          </a:extLst>
        </xdr:cNvPr>
        <xdr:cNvCxnSpPr/>
      </xdr:nvCxnSpPr>
      <xdr:spPr>
        <a:xfrm>
          <a:off x="2908300" y="1081441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115751</xdr:rowOff>
    </xdr:from>
    <xdr:to>
      <xdr:col>10</xdr:col>
      <xdr:colOff>165100</xdr:colOff>
      <xdr:row>63</xdr:row>
      <xdr:rowOff>45901</xdr:rowOff>
    </xdr:to>
    <xdr:sp macro="" textlink="">
      <xdr:nvSpPr>
        <xdr:cNvPr id="193" name="楕円 192">
          <a:extLst>
            <a:ext uri="{FF2B5EF4-FFF2-40B4-BE49-F238E27FC236}">
              <a16:creationId xmlns="" xmlns:a16="http://schemas.microsoft.com/office/drawing/2014/main" id="{85BB4BDD-5B8A-4F9B-A447-ED2CBCA38B45}"/>
            </a:ext>
          </a:extLst>
        </xdr:cNvPr>
        <xdr:cNvSpPr/>
      </xdr:nvSpPr>
      <xdr:spPr>
        <a:xfrm>
          <a:off x="1968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166551</xdr:rowOff>
    </xdr:from>
    <xdr:to>
      <xdr:col>15</xdr:col>
      <xdr:colOff>50800</xdr:colOff>
      <xdr:row>63</xdr:row>
      <xdr:rowOff>13063</xdr:rowOff>
    </xdr:to>
    <xdr:cxnSp macro="">
      <xdr:nvCxnSpPr>
        <xdr:cNvPr id="194" name="直線コネクタ 193">
          <a:extLst>
            <a:ext uri="{FF2B5EF4-FFF2-40B4-BE49-F238E27FC236}">
              <a16:creationId xmlns="" xmlns:a16="http://schemas.microsoft.com/office/drawing/2014/main" id="{B48A46A5-BC2A-4A49-9D8C-3D481F1256AA}"/>
            </a:ext>
          </a:extLst>
        </xdr:cNvPr>
        <xdr:cNvCxnSpPr/>
      </xdr:nvCxnSpPr>
      <xdr:spPr>
        <a:xfrm>
          <a:off x="2019300" y="1079645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96157</xdr:rowOff>
    </xdr:from>
    <xdr:to>
      <xdr:col>6</xdr:col>
      <xdr:colOff>38100</xdr:colOff>
      <xdr:row>63</xdr:row>
      <xdr:rowOff>26307</xdr:rowOff>
    </xdr:to>
    <xdr:sp macro="" textlink="">
      <xdr:nvSpPr>
        <xdr:cNvPr id="195" name="楕円 194">
          <a:extLst>
            <a:ext uri="{FF2B5EF4-FFF2-40B4-BE49-F238E27FC236}">
              <a16:creationId xmlns="" xmlns:a16="http://schemas.microsoft.com/office/drawing/2014/main" id="{6F12618B-0415-4FF7-A90B-36161DE7F398}"/>
            </a:ext>
          </a:extLst>
        </xdr:cNvPr>
        <xdr:cNvSpPr/>
      </xdr:nvSpPr>
      <xdr:spPr>
        <a:xfrm>
          <a:off x="1079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146957</xdr:rowOff>
    </xdr:from>
    <xdr:to>
      <xdr:col>10</xdr:col>
      <xdr:colOff>114300</xdr:colOff>
      <xdr:row>62</xdr:row>
      <xdr:rowOff>166551</xdr:rowOff>
    </xdr:to>
    <xdr:cxnSp macro="">
      <xdr:nvCxnSpPr>
        <xdr:cNvPr id="196" name="直線コネクタ 195">
          <a:extLst>
            <a:ext uri="{FF2B5EF4-FFF2-40B4-BE49-F238E27FC236}">
              <a16:creationId xmlns="" xmlns:a16="http://schemas.microsoft.com/office/drawing/2014/main" id="{F379D60A-D6B0-4592-95DE-C6F6EDF500B5}"/>
            </a:ext>
          </a:extLst>
        </xdr:cNvPr>
        <xdr:cNvCxnSpPr/>
      </xdr:nvCxnSpPr>
      <xdr:spPr>
        <a:xfrm>
          <a:off x="1130300" y="107768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197" name="n_1aveValue【橋りょう・トンネル】&#10;有形固定資産減価償却率">
          <a:extLst>
            <a:ext uri="{FF2B5EF4-FFF2-40B4-BE49-F238E27FC236}">
              <a16:creationId xmlns="" xmlns:a16="http://schemas.microsoft.com/office/drawing/2014/main" id="{EEABD8EC-CCA5-4479-9BD3-1725FC9706AE}"/>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198" name="n_2aveValue【橋りょう・トンネル】&#10;有形固定資産減価償却率">
          <a:extLst>
            <a:ext uri="{FF2B5EF4-FFF2-40B4-BE49-F238E27FC236}">
              <a16:creationId xmlns="" xmlns:a16="http://schemas.microsoft.com/office/drawing/2014/main" id="{7C2122AF-701F-4E68-90C7-DB430FF3B52E}"/>
            </a:ext>
          </a:extLst>
        </xdr:cNvPr>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199" name="n_3aveValue【橋りょう・トンネル】&#10;有形固定資産減価償却率">
          <a:extLst>
            <a:ext uri="{FF2B5EF4-FFF2-40B4-BE49-F238E27FC236}">
              <a16:creationId xmlns="" xmlns:a16="http://schemas.microsoft.com/office/drawing/2014/main" id="{D1DF3685-C8D6-4FC7-A95E-AF499F8104CC}"/>
            </a:ext>
          </a:extLst>
        </xdr:cNvPr>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0" name="n_4aveValue【橋りょう・トンネル】&#10;有形固定資産減価償却率">
          <a:extLst>
            <a:ext uri="{FF2B5EF4-FFF2-40B4-BE49-F238E27FC236}">
              <a16:creationId xmlns="" xmlns:a16="http://schemas.microsoft.com/office/drawing/2014/main" id="{A76628E6-6DF6-4B23-AFB8-90BFFFB6267E}"/>
            </a:ext>
          </a:extLst>
        </xdr:cNvPr>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72951</xdr:rowOff>
    </xdr:from>
    <xdr:ext cx="405111" cy="259045"/>
    <xdr:sp macro="" textlink="">
      <xdr:nvSpPr>
        <xdr:cNvPr id="201" name="n_1mainValue【橋りょう・トンネル】&#10;有形固定資産減価償却率">
          <a:extLst>
            <a:ext uri="{FF2B5EF4-FFF2-40B4-BE49-F238E27FC236}">
              <a16:creationId xmlns="" xmlns:a16="http://schemas.microsoft.com/office/drawing/2014/main" id="{6E4F4A3B-85F4-44C8-B3F3-2D32F5602DD7}"/>
            </a:ext>
          </a:extLst>
        </xdr:cNvPr>
        <xdr:cNvSpPr txBox="1"/>
      </xdr:nvSpPr>
      <xdr:spPr>
        <a:xfrm>
          <a:off x="3582044" y="108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54990</xdr:rowOff>
    </xdr:from>
    <xdr:ext cx="405111" cy="259045"/>
    <xdr:sp macro="" textlink="">
      <xdr:nvSpPr>
        <xdr:cNvPr id="202" name="n_2mainValue【橋りょう・トンネル】&#10;有形固定資産減価償却率">
          <a:extLst>
            <a:ext uri="{FF2B5EF4-FFF2-40B4-BE49-F238E27FC236}">
              <a16:creationId xmlns="" xmlns:a16="http://schemas.microsoft.com/office/drawing/2014/main" id="{E8F56C16-E51E-4375-B3C6-D2231B73699C}"/>
            </a:ext>
          </a:extLst>
        </xdr:cNvPr>
        <xdr:cNvSpPr txBox="1"/>
      </xdr:nvSpPr>
      <xdr:spPr>
        <a:xfrm>
          <a:off x="2705744" y="1085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37028</xdr:rowOff>
    </xdr:from>
    <xdr:ext cx="405111" cy="259045"/>
    <xdr:sp macro="" textlink="">
      <xdr:nvSpPr>
        <xdr:cNvPr id="203" name="n_3mainValue【橋りょう・トンネル】&#10;有形固定資産減価償却率">
          <a:extLst>
            <a:ext uri="{FF2B5EF4-FFF2-40B4-BE49-F238E27FC236}">
              <a16:creationId xmlns="" xmlns:a16="http://schemas.microsoft.com/office/drawing/2014/main" id="{B2A54EF9-6191-423B-AAD1-F0ADFBECF712}"/>
            </a:ext>
          </a:extLst>
        </xdr:cNvPr>
        <xdr:cNvSpPr txBox="1"/>
      </xdr:nvSpPr>
      <xdr:spPr>
        <a:xfrm>
          <a:off x="18167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17434</xdr:rowOff>
    </xdr:from>
    <xdr:ext cx="405111" cy="259045"/>
    <xdr:sp macro="" textlink="">
      <xdr:nvSpPr>
        <xdr:cNvPr id="204" name="n_4mainValue【橋りょう・トンネル】&#10;有形固定資産減価償却率">
          <a:extLst>
            <a:ext uri="{FF2B5EF4-FFF2-40B4-BE49-F238E27FC236}">
              <a16:creationId xmlns="" xmlns:a16="http://schemas.microsoft.com/office/drawing/2014/main" id="{CCC8A211-5CCF-46A6-BD26-D430A62CAED2}"/>
            </a:ext>
          </a:extLst>
        </xdr:cNvPr>
        <xdr:cNvSpPr txBox="1"/>
      </xdr:nvSpPr>
      <xdr:spPr>
        <a:xfrm>
          <a:off x="9277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 xmlns:a16="http://schemas.microsoft.com/office/drawing/2014/main" id="{7BCB072C-1D21-40C7-8D02-9280F8E20AA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 xmlns:a16="http://schemas.microsoft.com/office/drawing/2014/main" id="{45744027-6B4B-462D-B91E-9C1B317DC73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 xmlns:a16="http://schemas.microsoft.com/office/drawing/2014/main" id="{58E43CEE-B60B-486A-82DC-E906A4F65E7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 xmlns:a16="http://schemas.microsoft.com/office/drawing/2014/main" id="{9D80E581-E12E-42B6-8C2C-F5C2A015F1E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 xmlns:a16="http://schemas.microsoft.com/office/drawing/2014/main" id="{E86FC9FC-88CF-4C0F-819B-8009C06CBC1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 xmlns:a16="http://schemas.microsoft.com/office/drawing/2014/main" id="{5E1597BF-3D55-4831-B06B-3FA14947405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 xmlns:a16="http://schemas.microsoft.com/office/drawing/2014/main" id="{3D403DFC-ECBD-4455-ADED-05C87F63757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 xmlns:a16="http://schemas.microsoft.com/office/drawing/2014/main" id="{F3F9CB8C-14B8-4DAD-97C9-115604F0E5B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 xmlns:a16="http://schemas.microsoft.com/office/drawing/2014/main" id="{49F2FC28-231B-42C8-879E-40E42A2C198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 xmlns:a16="http://schemas.microsoft.com/office/drawing/2014/main" id="{4532FF1B-4A78-489D-8C3D-A4D5C5896F2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 xmlns:a16="http://schemas.microsoft.com/office/drawing/2014/main" id="{91EC4486-1DDB-4B47-A8F3-47D90F4BE32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 xmlns:a16="http://schemas.microsoft.com/office/drawing/2014/main" id="{B4E9E681-C6DA-4242-AC2D-388B60986A5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 xmlns:a16="http://schemas.microsoft.com/office/drawing/2014/main" id="{8E3622D1-B0A6-4A19-B42A-7CF35F8BDB0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 xmlns:a16="http://schemas.microsoft.com/office/drawing/2014/main" id="{8D2BD1B6-1730-4900-8F4E-0B8A084A02CF}"/>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 xmlns:a16="http://schemas.microsoft.com/office/drawing/2014/main" id="{802092E3-332E-4EFA-A7CB-80D35625522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 xmlns:a16="http://schemas.microsoft.com/office/drawing/2014/main" id="{DC967818-FFFF-45DA-8716-1ABB7889A5DA}"/>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 xmlns:a16="http://schemas.microsoft.com/office/drawing/2014/main" id="{577AD1CB-7674-4F1B-8379-8D4F7CED76E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 xmlns:a16="http://schemas.microsoft.com/office/drawing/2014/main" id="{CBDD8CC8-FDE1-48FD-9A63-330A1DA720BE}"/>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 xmlns:a16="http://schemas.microsoft.com/office/drawing/2014/main" id="{B6133C44-2950-43D5-BCEC-5E4AFCDDAD2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 xmlns:a16="http://schemas.microsoft.com/office/drawing/2014/main" id="{B53DD263-C12B-4054-AC79-96683407E24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 xmlns:a16="http://schemas.microsoft.com/office/drawing/2014/main" id="{B26F2D7B-DBA8-409A-ADE8-EC86FAEB2C8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 xmlns:a16="http://schemas.microsoft.com/office/drawing/2014/main" id="{E1E65DBC-9DD1-4756-B15A-7F980EADCE6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 xmlns:a16="http://schemas.microsoft.com/office/drawing/2014/main" id="{92B43E55-A3F8-4C44-BB86-308B537C919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a:extLst>
            <a:ext uri="{FF2B5EF4-FFF2-40B4-BE49-F238E27FC236}">
              <a16:creationId xmlns="" xmlns:a16="http://schemas.microsoft.com/office/drawing/2014/main" id="{1FE724F4-7DF7-40E7-8CDB-4C1B791E384E}"/>
            </a:ext>
          </a:extLst>
        </xdr:cNvPr>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a:extLst>
            <a:ext uri="{FF2B5EF4-FFF2-40B4-BE49-F238E27FC236}">
              <a16:creationId xmlns="" xmlns:a16="http://schemas.microsoft.com/office/drawing/2014/main" id="{6C17D467-DBEC-44D2-BD93-A55B7492CB49}"/>
            </a:ext>
          </a:extLst>
        </xdr:cNvPr>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a:extLst>
            <a:ext uri="{FF2B5EF4-FFF2-40B4-BE49-F238E27FC236}">
              <a16:creationId xmlns="" xmlns:a16="http://schemas.microsoft.com/office/drawing/2014/main" id="{71321E13-1F26-447D-8259-66D37F444A6E}"/>
            </a:ext>
          </a:extLst>
        </xdr:cNvPr>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a:extLst>
            <a:ext uri="{FF2B5EF4-FFF2-40B4-BE49-F238E27FC236}">
              <a16:creationId xmlns="" xmlns:a16="http://schemas.microsoft.com/office/drawing/2014/main" id="{1E6304E1-0407-4299-ABB8-1EDB5A633182}"/>
            </a:ext>
          </a:extLst>
        </xdr:cNvPr>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a:extLst>
            <a:ext uri="{FF2B5EF4-FFF2-40B4-BE49-F238E27FC236}">
              <a16:creationId xmlns="" xmlns:a16="http://schemas.microsoft.com/office/drawing/2014/main" id="{BA07E65A-A30E-4375-99F9-9D95BDC5D558}"/>
            </a:ext>
          </a:extLst>
        </xdr:cNvPr>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a:extLst>
            <a:ext uri="{FF2B5EF4-FFF2-40B4-BE49-F238E27FC236}">
              <a16:creationId xmlns="" xmlns:a16="http://schemas.microsoft.com/office/drawing/2014/main" id="{AC8FC884-2CDB-4EED-97F6-99DCF75BE18F}"/>
            </a:ext>
          </a:extLst>
        </xdr:cNvPr>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a:extLst>
            <a:ext uri="{FF2B5EF4-FFF2-40B4-BE49-F238E27FC236}">
              <a16:creationId xmlns="" xmlns:a16="http://schemas.microsoft.com/office/drawing/2014/main" id="{81025B94-6981-490F-968F-80606545595F}"/>
            </a:ext>
          </a:extLst>
        </xdr:cNvPr>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a:extLst>
            <a:ext uri="{FF2B5EF4-FFF2-40B4-BE49-F238E27FC236}">
              <a16:creationId xmlns="" xmlns:a16="http://schemas.microsoft.com/office/drawing/2014/main" id="{15575129-2C6E-472B-8C2D-8AAB6D1F3ED0}"/>
            </a:ext>
          </a:extLst>
        </xdr:cNvPr>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a:extLst>
            <a:ext uri="{FF2B5EF4-FFF2-40B4-BE49-F238E27FC236}">
              <a16:creationId xmlns="" xmlns:a16="http://schemas.microsoft.com/office/drawing/2014/main" id="{FBEB7402-4CD7-4F06-9E27-F078A10FD4B8}"/>
            </a:ext>
          </a:extLst>
        </xdr:cNvPr>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a:extLst>
            <a:ext uri="{FF2B5EF4-FFF2-40B4-BE49-F238E27FC236}">
              <a16:creationId xmlns="" xmlns:a16="http://schemas.microsoft.com/office/drawing/2014/main" id="{31177B6E-92B1-44CC-B9EC-9956712E34AC}"/>
            </a:ext>
          </a:extLst>
        </xdr:cNvPr>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a:extLst>
            <a:ext uri="{FF2B5EF4-FFF2-40B4-BE49-F238E27FC236}">
              <a16:creationId xmlns="" xmlns:a16="http://schemas.microsoft.com/office/drawing/2014/main" id="{036B7F03-9252-44AA-87AD-B137F9A3BF9B}"/>
            </a:ext>
          </a:extLst>
        </xdr:cNvPr>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 xmlns:a16="http://schemas.microsoft.com/office/drawing/2014/main" id="{2129B9D8-53F4-41D0-B9AF-3DC67F58FFE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 xmlns:a16="http://schemas.microsoft.com/office/drawing/2014/main" id="{3C4129D5-7401-4D65-81E7-CB6C351C067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 xmlns:a16="http://schemas.microsoft.com/office/drawing/2014/main" id="{51CEAA5B-D0F6-44CD-A577-65D82063346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A372D7E7-53C3-4439-A15A-B4A075ADE88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2291DBAD-8F6E-498D-AED7-034E8C7649F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99368</xdr:rowOff>
    </xdr:from>
    <xdr:to>
      <xdr:col>55</xdr:col>
      <xdr:colOff>50800</xdr:colOff>
      <xdr:row>64</xdr:row>
      <xdr:rowOff>29518</xdr:rowOff>
    </xdr:to>
    <xdr:sp macro="" textlink="">
      <xdr:nvSpPr>
        <xdr:cNvPr id="244" name="楕円 243">
          <a:extLst>
            <a:ext uri="{FF2B5EF4-FFF2-40B4-BE49-F238E27FC236}">
              <a16:creationId xmlns="" xmlns:a16="http://schemas.microsoft.com/office/drawing/2014/main" id="{4E8A35F4-E979-4EE7-B60D-56ABBDEE21E8}"/>
            </a:ext>
          </a:extLst>
        </xdr:cNvPr>
        <xdr:cNvSpPr/>
      </xdr:nvSpPr>
      <xdr:spPr>
        <a:xfrm>
          <a:off x="10426700" y="1090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14295</xdr:rowOff>
    </xdr:from>
    <xdr:ext cx="534377" cy="259045"/>
    <xdr:sp macro="" textlink="">
      <xdr:nvSpPr>
        <xdr:cNvPr id="245" name="【橋りょう・トンネル】&#10;一人当たり有形固定資産（償却資産）額該当値テキスト">
          <a:extLst>
            <a:ext uri="{FF2B5EF4-FFF2-40B4-BE49-F238E27FC236}">
              <a16:creationId xmlns="" xmlns:a16="http://schemas.microsoft.com/office/drawing/2014/main" id="{E0EF369E-AF30-411F-BD5B-A0AC29D2DF8F}"/>
            </a:ext>
          </a:extLst>
        </xdr:cNvPr>
        <xdr:cNvSpPr txBox="1"/>
      </xdr:nvSpPr>
      <xdr:spPr>
        <a:xfrm>
          <a:off x="10515600" y="1081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101688</xdr:rowOff>
    </xdr:from>
    <xdr:to>
      <xdr:col>50</xdr:col>
      <xdr:colOff>165100</xdr:colOff>
      <xdr:row>64</xdr:row>
      <xdr:rowOff>31838</xdr:rowOff>
    </xdr:to>
    <xdr:sp macro="" textlink="">
      <xdr:nvSpPr>
        <xdr:cNvPr id="246" name="楕円 245">
          <a:extLst>
            <a:ext uri="{FF2B5EF4-FFF2-40B4-BE49-F238E27FC236}">
              <a16:creationId xmlns="" xmlns:a16="http://schemas.microsoft.com/office/drawing/2014/main" id="{E7238BC2-AAF1-4204-B021-84C5DAACFA9E}"/>
            </a:ext>
          </a:extLst>
        </xdr:cNvPr>
        <xdr:cNvSpPr/>
      </xdr:nvSpPr>
      <xdr:spPr>
        <a:xfrm>
          <a:off x="9588500" y="1090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150168</xdr:rowOff>
    </xdr:from>
    <xdr:to>
      <xdr:col>55</xdr:col>
      <xdr:colOff>0</xdr:colOff>
      <xdr:row>63</xdr:row>
      <xdr:rowOff>152488</xdr:rowOff>
    </xdr:to>
    <xdr:cxnSp macro="">
      <xdr:nvCxnSpPr>
        <xdr:cNvPr id="247" name="直線コネクタ 246">
          <a:extLst>
            <a:ext uri="{FF2B5EF4-FFF2-40B4-BE49-F238E27FC236}">
              <a16:creationId xmlns="" xmlns:a16="http://schemas.microsoft.com/office/drawing/2014/main" id="{F5F613C1-C88C-4EF8-9EC3-ED6610FCA638}"/>
            </a:ext>
          </a:extLst>
        </xdr:cNvPr>
        <xdr:cNvCxnSpPr/>
      </xdr:nvCxnSpPr>
      <xdr:spPr>
        <a:xfrm flipV="1">
          <a:off x="9639300" y="10951518"/>
          <a:ext cx="838200" cy="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103214</xdr:rowOff>
    </xdr:from>
    <xdr:to>
      <xdr:col>46</xdr:col>
      <xdr:colOff>38100</xdr:colOff>
      <xdr:row>64</xdr:row>
      <xdr:rowOff>33364</xdr:rowOff>
    </xdr:to>
    <xdr:sp macro="" textlink="">
      <xdr:nvSpPr>
        <xdr:cNvPr id="248" name="楕円 247">
          <a:extLst>
            <a:ext uri="{FF2B5EF4-FFF2-40B4-BE49-F238E27FC236}">
              <a16:creationId xmlns="" xmlns:a16="http://schemas.microsoft.com/office/drawing/2014/main" id="{30D69F45-31FF-41A7-953F-4DB344DE3B82}"/>
            </a:ext>
          </a:extLst>
        </xdr:cNvPr>
        <xdr:cNvSpPr/>
      </xdr:nvSpPr>
      <xdr:spPr>
        <a:xfrm>
          <a:off x="8699500" y="1090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152488</xdr:rowOff>
    </xdr:from>
    <xdr:to>
      <xdr:col>50</xdr:col>
      <xdr:colOff>114300</xdr:colOff>
      <xdr:row>63</xdr:row>
      <xdr:rowOff>154014</xdr:rowOff>
    </xdr:to>
    <xdr:cxnSp macro="">
      <xdr:nvCxnSpPr>
        <xdr:cNvPr id="249" name="直線コネクタ 248">
          <a:extLst>
            <a:ext uri="{FF2B5EF4-FFF2-40B4-BE49-F238E27FC236}">
              <a16:creationId xmlns="" xmlns:a16="http://schemas.microsoft.com/office/drawing/2014/main" id="{A92988C9-6925-4DCB-9239-098E0661579B}"/>
            </a:ext>
          </a:extLst>
        </xdr:cNvPr>
        <xdr:cNvCxnSpPr/>
      </xdr:nvCxnSpPr>
      <xdr:spPr>
        <a:xfrm flipV="1">
          <a:off x="8750300" y="10953838"/>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105663</xdr:rowOff>
    </xdr:from>
    <xdr:to>
      <xdr:col>41</xdr:col>
      <xdr:colOff>101600</xdr:colOff>
      <xdr:row>64</xdr:row>
      <xdr:rowOff>35813</xdr:rowOff>
    </xdr:to>
    <xdr:sp macro="" textlink="">
      <xdr:nvSpPr>
        <xdr:cNvPr id="250" name="楕円 249">
          <a:extLst>
            <a:ext uri="{FF2B5EF4-FFF2-40B4-BE49-F238E27FC236}">
              <a16:creationId xmlns="" xmlns:a16="http://schemas.microsoft.com/office/drawing/2014/main" id="{5D1A6522-C9E3-46D7-82FA-0B35902B27DB}"/>
            </a:ext>
          </a:extLst>
        </xdr:cNvPr>
        <xdr:cNvSpPr/>
      </xdr:nvSpPr>
      <xdr:spPr>
        <a:xfrm>
          <a:off x="7810500" y="1090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154014</xdr:rowOff>
    </xdr:from>
    <xdr:to>
      <xdr:col>45</xdr:col>
      <xdr:colOff>177800</xdr:colOff>
      <xdr:row>63</xdr:row>
      <xdr:rowOff>156463</xdr:rowOff>
    </xdr:to>
    <xdr:cxnSp macro="">
      <xdr:nvCxnSpPr>
        <xdr:cNvPr id="251" name="直線コネクタ 250">
          <a:extLst>
            <a:ext uri="{FF2B5EF4-FFF2-40B4-BE49-F238E27FC236}">
              <a16:creationId xmlns="" xmlns:a16="http://schemas.microsoft.com/office/drawing/2014/main" id="{F86EF90F-567C-4E64-A083-66577EC4306C}"/>
            </a:ext>
          </a:extLst>
        </xdr:cNvPr>
        <xdr:cNvCxnSpPr/>
      </xdr:nvCxnSpPr>
      <xdr:spPr>
        <a:xfrm flipV="1">
          <a:off x="7861300" y="10955364"/>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106035</xdr:rowOff>
    </xdr:from>
    <xdr:to>
      <xdr:col>36</xdr:col>
      <xdr:colOff>165100</xdr:colOff>
      <xdr:row>64</xdr:row>
      <xdr:rowOff>36185</xdr:rowOff>
    </xdr:to>
    <xdr:sp macro="" textlink="">
      <xdr:nvSpPr>
        <xdr:cNvPr id="252" name="楕円 251">
          <a:extLst>
            <a:ext uri="{FF2B5EF4-FFF2-40B4-BE49-F238E27FC236}">
              <a16:creationId xmlns="" xmlns:a16="http://schemas.microsoft.com/office/drawing/2014/main" id="{F2869735-12EC-4D02-8FDE-3BECCD5FF731}"/>
            </a:ext>
          </a:extLst>
        </xdr:cNvPr>
        <xdr:cNvSpPr/>
      </xdr:nvSpPr>
      <xdr:spPr>
        <a:xfrm>
          <a:off x="6921500" y="109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156463</xdr:rowOff>
    </xdr:from>
    <xdr:to>
      <xdr:col>41</xdr:col>
      <xdr:colOff>50800</xdr:colOff>
      <xdr:row>63</xdr:row>
      <xdr:rowOff>156835</xdr:rowOff>
    </xdr:to>
    <xdr:cxnSp macro="">
      <xdr:nvCxnSpPr>
        <xdr:cNvPr id="253" name="直線コネクタ 252">
          <a:extLst>
            <a:ext uri="{FF2B5EF4-FFF2-40B4-BE49-F238E27FC236}">
              <a16:creationId xmlns="" xmlns:a16="http://schemas.microsoft.com/office/drawing/2014/main" id="{68B7DC5B-EE06-40D1-9723-66DE9A6851B7}"/>
            </a:ext>
          </a:extLst>
        </xdr:cNvPr>
        <xdr:cNvCxnSpPr/>
      </xdr:nvCxnSpPr>
      <xdr:spPr>
        <a:xfrm flipV="1">
          <a:off x="6972300" y="10957813"/>
          <a:ext cx="8890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129975</xdr:rowOff>
    </xdr:from>
    <xdr:ext cx="599010" cy="259045"/>
    <xdr:sp macro="" textlink="">
      <xdr:nvSpPr>
        <xdr:cNvPr id="254" name="n_1aveValue【橋りょう・トンネル】&#10;一人当たり有形固定資産（償却資産）額">
          <a:extLst>
            <a:ext uri="{FF2B5EF4-FFF2-40B4-BE49-F238E27FC236}">
              <a16:creationId xmlns="" xmlns:a16="http://schemas.microsoft.com/office/drawing/2014/main" id="{FE473513-AB44-4798-A1BC-4ED9E4C79513}"/>
            </a:ext>
          </a:extLst>
        </xdr:cNvPr>
        <xdr:cNvSpPr txBox="1"/>
      </xdr:nvSpPr>
      <xdr:spPr>
        <a:xfrm>
          <a:off x="9327095" y="1041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135647</xdr:rowOff>
    </xdr:from>
    <xdr:ext cx="599010" cy="259045"/>
    <xdr:sp macro="" textlink="">
      <xdr:nvSpPr>
        <xdr:cNvPr id="255" name="n_2aveValue【橋りょう・トンネル】&#10;一人当たり有形固定資産（償却資産）額">
          <a:extLst>
            <a:ext uri="{FF2B5EF4-FFF2-40B4-BE49-F238E27FC236}">
              <a16:creationId xmlns="" xmlns:a16="http://schemas.microsoft.com/office/drawing/2014/main" id="{B2A1EA70-EC61-4EBF-9CD6-25EE9CE494D3}"/>
            </a:ext>
          </a:extLst>
        </xdr:cNvPr>
        <xdr:cNvSpPr txBox="1"/>
      </xdr:nvSpPr>
      <xdr:spPr>
        <a:xfrm>
          <a:off x="84507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153728</xdr:rowOff>
    </xdr:from>
    <xdr:ext cx="599010" cy="259045"/>
    <xdr:sp macro="" textlink="">
      <xdr:nvSpPr>
        <xdr:cNvPr id="256" name="n_3aveValue【橋りょう・トンネル】&#10;一人当たり有形固定資産（償却資産）額">
          <a:extLst>
            <a:ext uri="{FF2B5EF4-FFF2-40B4-BE49-F238E27FC236}">
              <a16:creationId xmlns="" xmlns:a16="http://schemas.microsoft.com/office/drawing/2014/main" id="{C90DC0C0-6939-496C-BFD6-CBE69795F324}"/>
            </a:ext>
          </a:extLst>
        </xdr:cNvPr>
        <xdr:cNvSpPr txBox="1"/>
      </xdr:nvSpPr>
      <xdr:spPr>
        <a:xfrm>
          <a:off x="7561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169257</xdr:rowOff>
    </xdr:from>
    <xdr:ext cx="599010" cy="259045"/>
    <xdr:sp macro="" textlink="">
      <xdr:nvSpPr>
        <xdr:cNvPr id="257" name="n_4aveValue【橋りょう・トンネル】&#10;一人当たり有形固定資産（償却資産）額">
          <a:extLst>
            <a:ext uri="{FF2B5EF4-FFF2-40B4-BE49-F238E27FC236}">
              <a16:creationId xmlns="" xmlns:a16="http://schemas.microsoft.com/office/drawing/2014/main" id="{2C26175B-1466-4E6B-B1ED-B9F357D14E63}"/>
            </a:ext>
          </a:extLst>
        </xdr:cNvPr>
        <xdr:cNvSpPr txBox="1"/>
      </xdr:nvSpPr>
      <xdr:spPr>
        <a:xfrm>
          <a:off x="6672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22965</xdr:rowOff>
    </xdr:from>
    <xdr:ext cx="534377" cy="259045"/>
    <xdr:sp macro="" textlink="">
      <xdr:nvSpPr>
        <xdr:cNvPr id="258" name="n_1mainValue【橋りょう・トンネル】&#10;一人当たり有形固定資産（償却資産）額">
          <a:extLst>
            <a:ext uri="{FF2B5EF4-FFF2-40B4-BE49-F238E27FC236}">
              <a16:creationId xmlns="" xmlns:a16="http://schemas.microsoft.com/office/drawing/2014/main" id="{49B82BE8-43DE-4B0F-B090-52C4A9876200}"/>
            </a:ext>
          </a:extLst>
        </xdr:cNvPr>
        <xdr:cNvSpPr txBox="1"/>
      </xdr:nvSpPr>
      <xdr:spPr>
        <a:xfrm>
          <a:off x="9359411" y="1099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24491</xdr:rowOff>
    </xdr:from>
    <xdr:ext cx="534377" cy="259045"/>
    <xdr:sp macro="" textlink="">
      <xdr:nvSpPr>
        <xdr:cNvPr id="259" name="n_2mainValue【橋りょう・トンネル】&#10;一人当たり有形固定資産（償却資産）額">
          <a:extLst>
            <a:ext uri="{FF2B5EF4-FFF2-40B4-BE49-F238E27FC236}">
              <a16:creationId xmlns="" xmlns:a16="http://schemas.microsoft.com/office/drawing/2014/main" id="{A134A3CA-507B-44CF-8F63-BD60208D5C49}"/>
            </a:ext>
          </a:extLst>
        </xdr:cNvPr>
        <xdr:cNvSpPr txBox="1"/>
      </xdr:nvSpPr>
      <xdr:spPr>
        <a:xfrm>
          <a:off x="8483111" y="1099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26940</xdr:rowOff>
    </xdr:from>
    <xdr:ext cx="534377" cy="259045"/>
    <xdr:sp macro="" textlink="">
      <xdr:nvSpPr>
        <xdr:cNvPr id="260" name="n_3mainValue【橋りょう・トンネル】&#10;一人当たり有形固定資産（償却資産）額">
          <a:extLst>
            <a:ext uri="{FF2B5EF4-FFF2-40B4-BE49-F238E27FC236}">
              <a16:creationId xmlns="" xmlns:a16="http://schemas.microsoft.com/office/drawing/2014/main" id="{C29704C3-75BC-4368-BBF5-9DEA6368C48D}"/>
            </a:ext>
          </a:extLst>
        </xdr:cNvPr>
        <xdr:cNvSpPr txBox="1"/>
      </xdr:nvSpPr>
      <xdr:spPr>
        <a:xfrm>
          <a:off x="7594111" y="1099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27312</xdr:rowOff>
    </xdr:from>
    <xdr:ext cx="534377" cy="259045"/>
    <xdr:sp macro="" textlink="">
      <xdr:nvSpPr>
        <xdr:cNvPr id="261" name="n_4mainValue【橋りょう・トンネル】&#10;一人当たり有形固定資産（償却資産）額">
          <a:extLst>
            <a:ext uri="{FF2B5EF4-FFF2-40B4-BE49-F238E27FC236}">
              <a16:creationId xmlns="" xmlns:a16="http://schemas.microsoft.com/office/drawing/2014/main" id="{C472975A-BAE5-4F80-AC3D-E43723595B4E}"/>
            </a:ext>
          </a:extLst>
        </xdr:cNvPr>
        <xdr:cNvSpPr txBox="1"/>
      </xdr:nvSpPr>
      <xdr:spPr>
        <a:xfrm>
          <a:off x="6705111" y="1100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 xmlns:a16="http://schemas.microsoft.com/office/drawing/2014/main" id="{D0B5DCB6-774E-45B5-BB39-8DE1AF841F2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 xmlns:a16="http://schemas.microsoft.com/office/drawing/2014/main" id="{4F9097DA-0E5F-47AA-8C0E-EED9136C622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 xmlns:a16="http://schemas.microsoft.com/office/drawing/2014/main" id="{6DFE38F8-BAE3-4F3E-9B0B-480B5B19E31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 xmlns:a16="http://schemas.microsoft.com/office/drawing/2014/main" id="{AF7E7DD0-083D-4900-929C-2BA50C5607B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 xmlns:a16="http://schemas.microsoft.com/office/drawing/2014/main" id="{76D26A16-5EBC-44E3-9B68-A113A4916FA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 xmlns:a16="http://schemas.microsoft.com/office/drawing/2014/main" id="{318FE840-F348-4487-8297-CC6C20E154F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 xmlns:a16="http://schemas.microsoft.com/office/drawing/2014/main" id="{16133361-D3BB-4F2B-AF81-79A8049E4C9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 xmlns:a16="http://schemas.microsoft.com/office/drawing/2014/main" id="{3CDBEB40-C50A-4316-A432-F41B3159DF2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 xmlns:a16="http://schemas.microsoft.com/office/drawing/2014/main" id="{5B557E0C-8362-4E1B-8BCE-F893D328822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 xmlns:a16="http://schemas.microsoft.com/office/drawing/2014/main" id="{C41D9F58-A4E2-4738-9558-C4ECCB98DF1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 xmlns:a16="http://schemas.microsoft.com/office/drawing/2014/main" id="{11A2D969-7F8C-4204-949B-7B266749579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 xmlns:a16="http://schemas.microsoft.com/office/drawing/2014/main" id="{2EF3E369-CA96-45F0-88AF-6A32A417CBB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 xmlns:a16="http://schemas.microsoft.com/office/drawing/2014/main" id="{6BD7E00C-FBE0-4299-998C-98E063B773B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 xmlns:a16="http://schemas.microsoft.com/office/drawing/2014/main" id="{40E0F32B-FF91-4939-8A9C-6163EF9D417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 xmlns:a16="http://schemas.microsoft.com/office/drawing/2014/main" id="{0855719D-825C-4CAC-AB5D-1B64DD260F5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 xmlns:a16="http://schemas.microsoft.com/office/drawing/2014/main" id="{0ABA5E9C-484B-4137-9862-A97AF7A5188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 xmlns:a16="http://schemas.microsoft.com/office/drawing/2014/main" id="{680CE3DA-662C-42DB-BE39-0B32A85F18F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 xmlns:a16="http://schemas.microsoft.com/office/drawing/2014/main" id="{FAC594A4-7912-4059-B2EA-3962F8DBCA8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 xmlns:a16="http://schemas.microsoft.com/office/drawing/2014/main" id="{EB51B754-E74B-434D-B26E-D96FC98E62B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 xmlns:a16="http://schemas.microsoft.com/office/drawing/2014/main" id="{0EC809E5-331C-400A-837A-0316C755AE8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 xmlns:a16="http://schemas.microsoft.com/office/drawing/2014/main" id="{0D668397-1763-4661-9636-ABEC56301AE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 xmlns:a16="http://schemas.microsoft.com/office/drawing/2014/main" id="{4361648B-CBA3-4CEE-812C-A99456094D1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 xmlns:a16="http://schemas.microsoft.com/office/drawing/2014/main" id="{A9AB1ECC-EE0C-43FC-8593-07935B334D7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 xmlns:a16="http://schemas.microsoft.com/office/drawing/2014/main" id="{05AB11AA-B6CB-471F-AB8A-0A68D1D0C1B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a:extLst>
            <a:ext uri="{FF2B5EF4-FFF2-40B4-BE49-F238E27FC236}">
              <a16:creationId xmlns="" xmlns:a16="http://schemas.microsoft.com/office/drawing/2014/main" id="{4905A1DE-4DB2-41EA-8397-7C7AABB89FE5}"/>
            </a:ext>
          </a:extLst>
        </xdr:cNvPr>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 xmlns:a16="http://schemas.microsoft.com/office/drawing/2014/main" id="{8D1DE1A8-37C5-4139-A24C-CF0DE1157B5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 xmlns:a16="http://schemas.microsoft.com/office/drawing/2014/main" id="{D2F746B8-D29B-42F6-AAFE-4F4A79509F1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a:extLst>
            <a:ext uri="{FF2B5EF4-FFF2-40B4-BE49-F238E27FC236}">
              <a16:creationId xmlns="" xmlns:a16="http://schemas.microsoft.com/office/drawing/2014/main" id="{523A5BCD-71C9-40E1-87E3-E6E9B533AD5B}"/>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a:extLst>
            <a:ext uri="{FF2B5EF4-FFF2-40B4-BE49-F238E27FC236}">
              <a16:creationId xmlns="" xmlns:a16="http://schemas.microsoft.com/office/drawing/2014/main" id="{1E9FF50C-A38F-489F-AEB1-E6B3F8E7D854}"/>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1" name="【公営住宅】&#10;有形固定資産減価償却率平均値テキスト">
          <a:extLst>
            <a:ext uri="{FF2B5EF4-FFF2-40B4-BE49-F238E27FC236}">
              <a16:creationId xmlns="" xmlns:a16="http://schemas.microsoft.com/office/drawing/2014/main" id="{DCBDBB3D-B2A8-4EB3-9125-D4CAFB1D896A}"/>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a:extLst>
            <a:ext uri="{FF2B5EF4-FFF2-40B4-BE49-F238E27FC236}">
              <a16:creationId xmlns="" xmlns:a16="http://schemas.microsoft.com/office/drawing/2014/main" id="{51996F45-6C1C-4525-874C-7B62AF5D1FCF}"/>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a:extLst>
            <a:ext uri="{FF2B5EF4-FFF2-40B4-BE49-F238E27FC236}">
              <a16:creationId xmlns="" xmlns:a16="http://schemas.microsoft.com/office/drawing/2014/main" id="{63D8B743-4414-4AE3-AFB3-77D2CBE424A7}"/>
            </a:ext>
          </a:extLst>
        </xdr:cNvPr>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a:extLst>
            <a:ext uri="{FF2B5EF4-FFF2-40B4-BE49-F238E27FC236}">
              <a16:creationId xmlns="" xmlns:a16="http://schemas.microsoft.com/office/drawing/2014/main" id="{E733CE64-9628-4CCE-95D9-972368C01CDA}"/>
            </a:ext>
          </a:extLst>
        </xdr:cNvPr>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a:extLst>
            <a:ext uri="{FF2B5EF4-FFF2-40B4-BE49-F238E27FC236}">
              <a16:creationId xmlns="" xmlns:a16="http://schemas.microsoft.com/office/drawing/2014/main" id="{1D926943-C2F0-4FED-9FFC-0E725FBF1B21}"/>
            </a:ext>
          </a:extLst>
        </xdr:cNvPr>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a:extLst>
            <a:ext uri="{FF2B5EF4-FFF2-40B4-BE49-F238E27FC236}">
              <a16:creationId xmlns="" xmlns:a16="http://schemas.microsoft.com/office/drawing/2014/main" id="{BAB1BE6D-32CE-4D84-9C09-076D8C485BA9}"/>
            </a:ext>
          </a:extLst>
        </xdr:cNvPr>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 xmlns:a16="http://schemas.microsoft.com/office/drawing/2014/main" id="{323AE6F8-DD22-450B-B6A8-A06D106AD22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 xmlns:a16="http://schemas.microsoft.com/office/drawing/2014/main" id="{A92101F4-E3F9-484A-828D-78194FF1D40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 xmlns:a16="http://schemas.microsoft.com/office/drawing/2014/main" id="{24C1ED7F-74BE-41F3-8231-CEE74A3C356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 xmlns:a16="http://schemas.microsoft.com/office/drawing/2014/main" id="{7E4E168C-A950-4DFF-8933-C7789BFBE8D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04776554-83AF-4B71-B801-0D4AE2F4198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48261</xdr:rowOff>
    </xdr:from>
    <xdr:to>
      <xdr:col>24</xdr:col>
      <xdr:colOff>114300</xdr:colOff>
      <xdr:row>84</xdr:row>
      <xdr:rowOff>149861</xdr:rowOff>
    </xdr:to>
    <xdr:sp macro="" textlink="">
      <xdr:nvSpPr>
        <xdr:cNvPr id="302" name="楕円 301">
          <a:extLst>
            <a:ext uri="{FF2B5EF4-FFF2-40B4-BE49-F238E27FC236}">
              <a16:creationId xmlns="" xmlns:a16="http://schemas.microsoft.com/office/drawing/2014/main" id="{5B7FF634-26E1-4918-8A19-2C4B92A8EA92}"/>
            </a:ext>
          </a:extLst>
        </xdr:cNvPr>
        <xdr:cNvSpPr/>
      </xdr:nvSpPr>
      <xdr:spPr>
        <a:xfrm>
          <a:off x="45847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26688</xdr:rowOff>
    </xdr:from>
    <xdr:ext cx="405111" cy="259045"/>
    <xdr:sp macro="" textlink="">
      <xdr:nvSpPr>
        <xdr:cNvPr id="303" name="【公営住宅】&#10;有形固定資産減価償却率該当値テキスト">
          <a:extLst>
            <a:ext uri="{FF2B5EF4-FFF2-40B4-BE49-F238E27FC236}">
              <a16:creationId xmlns="" xmlns:a16="http://schemas.microsoft.com/office/drawing/2014/main" id="{F3F56F6E-6135-494C-8542-C795EFF85BAA}"/>
            </a:ext>
          </a:extLst>
        </xdr:cNvPr>
        <xdr:cNvSpPr txBox="1"/>
      </xdr:nvSpPr>
      <xdr:spPr>
        <a:xfrm>
          <a:off x="4673600"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19686</xdr:rowOff>
    </xdr:from>
    <xdr:to>
      <xdr:col>20</xdr:col>
      <xdr:colOff>38100</xdr:colOff>
      <xdr:row>84</xdr:row>
      <xdr:rowOff>121286</xdr:rowOff>
    </xdr:to>
    <xdr:sp macro="" textlink="">
      <xdr:nvSpPr>
        <xdr:cNvPr id="304" name="楕円 303">
          <a:extLst>
            <a:ext uri="{FF2B5EF4-FFF2-40B4-BE49-F238E27FC236}">
              <a16:creationId xmlns="" xmlns:a16="http://schemas.microsoft.com/office/drawing/2014/main" id="{B8041D35-31EC-4840-84CF-EFDA34598E83}"/>
            </a:ext>
          </a:extLst>
        </xdr:cNvPr>
        <xdr:cNvSpPr/>
      </xdr:nvSpPr>
      <xdr:spPr>
        <a:xfrm>
          <a:off x="3746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70486</xdr:rowOff>
    </xdr:from>
    <xdr:to>
      <xdr:col>24</xdr:col>
      <xdr:colOff>63500</xdr:colOff>
      <xdr:row>84</xdr:row>
      <xdr:rowOff>99061</xdr:rowOff>
    </xdr:to>
    <xdr:cxnSp macro="">
      <xdr:nvCxnSpPr>
        <xdr:cNvPr id="305" name="直線コネクタ 304">
          <a:extLst>
            <a:ext uri="{FF2B5EF4-FFF2-40B4-BE49-F238E27FC236}">
              <a16:creationId xmlns="" xmlns:a16="http://schemas.microsoft.com/office/drawing/2014/main" id="{EED970F0-1CD8-4B47-82D5-F28D6AD4C28B}"/>
            </a:ext>
          </a:extLst>
        </xdr:cNvPr>
        <xdr:cNvCxnSpPr/>
      </xdr:nvCxnSpPr>
      <xdr:spPr>
        <a:xfrm>
          <a:off x="3797300" y="1447228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158750</xdr:rowOff>
    </xdr:from>
    <xdr:to>
      <xdr:col>15</xdr:col>
      <xdr:colOff>101600</xdr:colOff>
      <xdr:row>84</xdr:row>
      <xdr:rowOff>88900</xdr:rowOff>
    </xdr:to>
    <xdr:sp macro="" textlink="">
      <xdr:nvSpPr>
        <xdr:cNvPr id="306" name="楕円 305">
          <a:extLst>
            <a:ext uri="{FF2B5EF4-FFF2-40B4-BE49-F238E27FC236}">
              <a16:creationId xmlns="" xmlns:a16="http://schemas.microsoft.com/office/drawing/2014/main" id="{A4E45D9C-1EEE-4C36-8A4B-E61D6834433F}"/>
            </a:ext>
          </a:extLst>
        </xdr:cNvPr>
        <xdr:cNvSpPr/>
      </xdr:nvSpPr>
      <xdr:spPr>
        <a:xfrm>
          <a:off x="2857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38100</xdr:rowOff>
    </xdr:from>
    <xdr:to>
      <xdr:col>19</xdr:col>
      <xdr:colOff>177800</xdr:colOff>
      <xdr:row>84</xdr:row>
      <xdr:rowOff>70486</xdr:rowOff>
    </xdr:to>
    <xdr:cxnSp macro="">
      <xdr:nvCxnSpPr>
        <xdr:cNvPr id="307" name="直線コネクタ 306">
          <a:extLst>
            <a:ext uri="{FF2B5EF4-FFF2-40B4-BE49-F238E27FC236}">
              <a16:creationId xmlns="" xmlns:a16="http://schemas.microsoft.com/office/drawing/2014/main" id="{CB8887B3-DF7E-4E2C-8312-3C847B66F04B}"/>
            </a:ext>
          </a:extLst>
        </xdr:cNvPr>
        <xdr:cNvCxnSpPr/>
      </xdr:nvCxnSpPr>
      <xdr:spPr>
        <a:xfrm>
          <a:off x="2908300" y="144399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130175</xdr:rowOff>
    </xdr:from>
    <xdr:to>
      <xdr:col>10</xdr:col>
      <xdr:colOff>165100</xdr:colOff>
      <xdr:row>84</xdr:row>
      <xdr:rowOff>60325</xdr:rowOff>
    </xdr:to>
    <xdr:sp macro="" textlink="">
      <xdr:nvSpPr>
        <xdr:cNvPr id="308" name="楕円 307">
          <a:extLst>
            <a:ext uri="{FF2B5EF4-FFF2-40B4-BE49-F238E27FC236}">
              <a16:creationId xmlns="" xmlns:a16="http://schemas.microsoft.com/office/drawing/2014/main" id="{9F4F28C9-E3E9-4839-B213-F5F7514BA49E}"/>
            </a:ext>
          </a:extLst>
        </xdr:cNvPr>
        <xdr:cNvSpPr/>
      </xdr:nvSpPr>
      <xdr:spPr>
        <a:xfrm>
          <a:off x="1968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9525</xdr:rowOff>
    </xdr:from>
    <xdr:to>
      <xdr:col>15</xdr:col>
      <xdr:colOff>50800</xdr:colOff>
      <xdr:row>84</xdr:row>
      <xdr:rowOff>38100</xdr:rowOff>
    </xdr:to>
    <xdr:cxnSp macro="">
      <xdr:nvCxnSpPr>
        <xdr:cNvPr id="309" name="直線コネクタ 308">
          <a:extLst>
            <a:ext uri="{FF2B5EF4-FFF2-40B4-BE49-F238E27FC236}">
              <a16:creationId xmlns="" xmlns:a16="http://schemas.microsoft.com/office/drawing/2014/main" id="{F8613E29-7E18-410B-8F0D-7E1AF90CEBE1}"/>
            </a:ext>
          </a:extLst>
        </xdr:cNvPr>
        <xdr:cNvCxnSpPr/>
      </xdr:nvCxnSpPr>
      <xdr:spPr>
        <a:xfrm>
          <a:off x="2019300" y="144113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99695</xdr:rowOff>
    </xdr:from>
    <xdr:to>
      <xdr:col>6</xdr:col>
      <xdr:colOff>38100</xdr:colOff>
      <xdr:row>84</xdr:row>
      <xdr:rowOff>29845</xdr:rowOff>
    </xdr:to>
    <xdr:sp macro="" textlink="">
      <xdr:nvSpPr>
        <xdr:cNvPr id="310" name="楕円 309">
          <a:extLst>
            <a:ext uri="{FF2B5EF4-FFF2-40B4-BE49-F238E27FC236}">
              <a16:creationId xmlns="" xmlns:a16="http://schemas.microsoft.com/office/drawing/2014/main" id="{B492C1D5-EA47-49E2-BA10-4C84CEEA04F5}"/>
            </a:ext>
          </a:extLst>
        </xdr:cNvPr>
        <xdr:cNvSpPr/>
      </xdr:nvSpPr>
      <xdr:spPr>
        <a:xfrm>
          <a:off x="1079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150495</xdr:rowOff>
    </xdr:from>
    <xdr:to>
      <xdr:col>10</xdr:col>
      <xdr:colOff>114300</xdr:colOff>
      <xdr:row>84</xdr:row>
      <xdr:rowOff>9525</xdr:rowOff>
    </xdr:to>
    <xdr:cxnSp macro="">
      <xdr:nvCxnSpPr>
        <xdr:cNvPr id="311" name="直線コネクタ 310">
          <a:extLst>
            <a:ext uri="{FF2B5EF4-FFF2-40B4-BE49-F238E27FC236}">
              <a16:creationId xmlns="" xmlns:a16="http://schemas.microsoft.com/office/drawing/2014/main" id="{9A245D53-FC69-4A3A-AD4C-00FA2C5712D2}"/>
            </a:ext>
          </a:extLst>
        </xdr:cNvPr>
        <xdr:cNvCxnSpPr/>
      </xdr:nvCxnSpPr>
      <xdr:spPr>
        <a:xfrm>
          <a:off x="1130300" y="143808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12082</xdr:rowOff>
    </xdr:from>
    <xdr:ext cx="405111" cy="259045"/>
    <xdr:sp macro="" textlink="">
      <xdr:nvSpPr>
        <xdr:cNvPr id="312" name="n_1aveValue【公営住宅】&#10;有形固定資産減価償却率">
          <a:extLst>
            <a:ext uri="{FF2B5EF4-FFF2-40B4-BE49-F238E27FC236}">
              <a16:creationId xmlns="" xmlns:a16="http://schemas.microsoft.com/office/drawing/2014/main" id="{2461FDFB-9F93-4A0E-A442-9C6FF3F37AB2}"/>
            </a:ext>
          </a:extLst>
        </xdr:cNvPr>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13" name="n_2aveValue【公営住宅】&#10;有形固定資産減価償却率">
          <a:extLst>
            <a:ext uri="{FF2B5EF4-FFF2-40B4-BE49-F238E27FC236}">
              <a16:creationId xmlns="" xmlns:a16="http://schemas.microsoft.com/office/drawing/2014/main" id="{A882CE85-98B6-42B2-A9AB-E8C0ECD3518D}"/>
            </a:ext>
          </a:extLst>
        </xdr:cNvPr>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166388</xdr:rowOff>
    </xdr:from>
    <xdr:ext cx="405111" cy="259045"/>
    <xdr:sp macro="" textlink="">
      <xdr:nvSpPr>
        <xdr:cNvPr id="314" name="n_3aveValue【公営住宅】&#10;有形固定資産減価償却率">
          <a:extLst>
            <a:ext uri="{FF2B5EF4-FFF2-40B4-BE49-F238E27FC236}">
              <a16:creationId xmlns="" xmlns:a16="http://schemas.microsoft.com/office/drawing/2014/main" id="{23D83462-CA7C-49E1-8A12-2B86489272CE}"/>
            </a:ext>
          </a:extLst>
        </xdr:cNvPr>
        <xdr:cNvSpPr txBox="1"/>
      </xdr:nvSpPr>
      <xdr:spPr>
        <a:xfrm>
          <a:off x="1816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15" name="n_4aveValue【公営住宅】&#10;有形固定資産減価償却率">
          <a:extLst>
            <a:ext uri="{FF2B5EF4-FFF2-40B4-BE49-F238E27FC236}">
              <a16:creationId xmlns="" xmlns:a16="http://schemas.microsoft.com/office/drawing/2014/main" id="{C0250362-FC4D-47CD-9A38-8229E776C437}"/>
            </a:ext>
          </a:extLst>
        </xdr:cNvPr>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112413</xdr:rowOff>
    </xdr:from>
    <xdr:ext cx="405111" cy="259045"/>
    <xdr:sp macro="" textlink="">
      <xdr:nvSpPr>
        <xdr:cNvPr id="316" name="n_1mainValue【公営住宅】&#10;有形固定資産減価償却率">
          <a:extLst>
            <a:ext uri="{FF2B5EF4-FFF2-40B4-BE49-F238E27FC236}">
              <a16:creationId xmlns="" xmlns:a16="http://schemas.microsoft.com/office/drawing/2014/main" id="{032587B4-F904-4AE6-A85C-5DF61042E2BE}"/>
            </a:ext>
          </a:extLst>
        </xdr:cNvPr>
        <xdr:cNvSpPr txBox="1"/>
      </xdr:nvSpPr>
      <xdr:spPr>
        <a:xfrm>
          <a:off x="35820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80027</xdr:rowOff>
    </xdr:from>
    <xdr:ext cx="405111" cy="259045"/>
    <xdr:sp macro="" textlink="">
      <xdr:nvSpPr>
        <xdr:cNvPr id="317" name="n_2mainValue【公営住宅】&#10;有形固定資産減価償却率">
          <a:extLst>
            <a:ext uri="{FF2B5EF4-FFF2-40B4-BE49-F238E27FC236}">
              <a16:creationId xmlns="" xmlns:a16="http://schemas.microsoft.com/office/drawing/2014/main" id="{EF48AD93-276C-42E0-97AD-1B9CA5B7280B}"/>
            </a:ext>
          </a:extLst>
        </xdr:cNvPr>
        <xdr:cNvSpPr txBox="1"/>
      </xdr:nvSpPr>
      <xdr:spPr>
        <a:xfrm>
          <a:off x="2705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51452</xdr:rowOff>
    </xdr:from>
    <xdr:ext cx="405111" cy="259045"/>
    <xdr:sp macro="" textlink="">
      <xdr:nvSpPr>
        <xdr:cNvPr id="318" name="n_3mainValue【公営住宅】&#10;有形固定資産減価償却率">
          <a:extLst>
            <a:ext uri="{FF2B5EF4-FFF2-40B4-BE49-F238E27FC236}">
              <a16:creationId xmlns="" xmlns:a16="http://schemas.microsoft.com/office/drawing/2014/main" id="{3B674CA1-3613-4DF4-8224-C94E05673A73}"/>
            </a:ext>
          </a:extLst>
        </xdr:cNvPr>
        <xdr:cNvSpPr txBox="1"/>
      </xdr:nvSpPr>
      <xdr:spPr>
        <a:xfrm>
          <a:off x="18167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20972</xdr:rowOff>
    </xdr:from>
    <xdr:ext cx="405111" cy="259045"/>
    <xdr:sp macro="" textlink="">
      <xdr:nvSpPr>
        <xdr:cNvPr id="319" name="n_4mainValue【公営住宅】&#10;有形固定資産減価償却率">
          <a:extLst>
            <a:ext uri="{FF2B5EF4-FFF2-40B4-BE49-F238E27FC236}">
              <a16:creationId xmlns="" xmlns:a16="http://schemas.microsoft.com/office/drawing/2014/main" id="{CCA0F2FB-4C15-4CEC-8BD3-64012BED0F18}"/>
            </a:ext>
          </a:extLst>
        </xdr:cNvPr>
        <xdr:cNvSpPr txBox="1"/>
      </xdr:nvSpPr>
      <xdr:spPr>
        <a:xfrm>
          <a:off x="927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 xmlns:a16="http://schemas.microsoft.com/office/drawing/2014/main" id="{A2765644-02D7-48FD-82E4-90857D0EAD8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 xmlns:a16="http://schemas.microsoft.com/office/drawing/2014/main" id="{4A74A495-6357-4D90-ACB9-8111E8B19BA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 xmlns:a16="http://schemas.microsoft.com/office/drawing/2014/main" id="{E0416FA2-CA31-41A6-9F44-AA9B9C6AA06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 xmlns:a16="http://schemas.microsoft.com/office/drawing/2014/main" id="{AB5B22B8-46DB-4BC1-A015-2D95B147183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 xmlns:a16="http://schemas.microsoft.com/office/drawing/2014/main" id="{18C00368-8277-4B25-8740-688DA28D0D4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 xmlns:a16="http://schemas.microsoft.com/office/drawing/2014/main" id="{51143723-8BD9-47F0-9E36-0FB14ADF118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 xmlns:a16="http://schemas.microsoft.com/office/drawing/2014/main" id="{2C639DAA-D098-465A-BFBB-A261592A301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 xmlns:a16="http://schemas.microsoft.com/office/drawing/2014/main" id="{2E054980-03A7-4305-ABAC-7F85719F32F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 xmlns:a16="http://schemas.microsoft.com/office/drawing/2014/main" id="{D22F1A44-0C16-4A00-B05E-36E54B24A4A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 xmlns:a16="http://schemas.microsoft.com/office/drawing/2014/main" id="{4E3AEAD8-C2B2-4207-BA0E-85768560610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 xmlns:a16="http://schemas.microsoft.com/office/drawing/2014/main" id="{6D64CE2E-8B34-47C8-8801-48B066906F0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 xmlns:a16="http://schemas.microsoft.com/office/drawing/2014/main" id="{8242F697-B3FB-4DA8-879E-9AEA19204D6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 xmlns:a16="http://schemas.microsoft.com/office/drawing/2014/main" id="{D5B545D0-F70C-49C3-8820-6F1772B3651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 xmlns:a16="http://schemas.microsoft.com/office/drawing/2014/main" id="{8822EE81-62B8-49E8-8081-61A52643BAA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 xmlns:a16="http://schemas.microsoft.com/office/drawing/2014/main" id="{D3E5CFED-1518-48B6-9274-B1F0B272CD8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 xmlns:a16="http://schemas.microsoft.com/office/drawing/2014/main" id="{155C8288-45E8-4A1F-BD2A-37A29618D6F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 xmlns:a16="http://schemas.microsoft.com/office/drawing/2014/main" id="{599658E8-4161-42BB-A329-86291ED837B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 xmlns:a16="http://schemas.microsoft.com/office/drawing/2014/main" id="{C55CB1E5-AA23-4440-8823-65AED78FDCA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 xmlns:a16="http://schemas.microsoft.com/office/drawing/2014/main" id="{0DA99F76-7C8A-4FA0-8E31-83C304F3319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 xmlns:a16="http://schemas.microsoft.com/office/drawing/2014/main" id="{C9B781E4-B274-4AAC-8F53-43274AD9108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 xmlns:a16="http://schemas.microsoft.com/office/drawing/2014/main" id="{520AA49E-9BFB-4993-9DE6-C1F628DA3B6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 xmlns:a16="http://schemas.microsoft.com/office/drawing/2014/main" id="{E05A9E94-168E-48DE-9869-C7818B90A60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 xmlns:a16="http://schemas.microsoft.com/office/drawing/2014/main" id="{E5B88CFD-3C5C-424C-AB1E-57B19A4D8F1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a:extLst>
            <a:ext uri="{FF2B5EF4-FFF2-40B4-BE49-F238E27FC236}">
              <a16:creationId xmlns="" xmlns:a16="http://schemas.microsoft.com/office/drawing/2014/main" id="{62898515-3880-4961-AF0D-CE3359658AAD}"/>
            </a:ext>
          </a:extLst>
        </xdr:cNvPr>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 xmlns:a16="http://schemas.microsoft.com/office/drawing/2014/main" id="{86D30F47-5627-4F74-947A-622E96EA3CA4}"/>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 xmlns:a16="http://schemas.microsoft.com/office/drawing/2014/main" id="{797C42A7-34C4-4152-B886-B45C812E0E7C}"/>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a:extLst>
            <a:ext uri="{FF2B5EF4-FFF2-40B4-BE49-F238E27FC236}">
              <a16:creationId xmlns="" xmlns:a16="http://schemas.microsoft.com/office/drawing/2014/main" id="{1B72C97C-340A-435F-ADD7-615144470043}"/>
            </a:ext>
          </a:extLst>
        </xdr:cNvPr>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a:extLst>
            <a:ext uri="{FF2B5EF4-FFF2-40B4-BE49-F238E27FC236}">
              <a16:creationId xmlns="" xmlns:a16="http://schemas.microsoft.com/office/drawing/2014/main" id="{9D64E958-E916-4E6F-BB16-4CC4E151CD80}"/>
            </a:ext>
          </a:extLst>
        </xdr:cNvPr>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111269</xdr:rowOff>
    </xdr:from>
    <xdr:ext cx="469744" cy="259045"/>
    <xdr:sp macro="" textlink="">
      <xdr:nvSpPr>
        <xdr:cNvPr id="348" name="【公営住宅】&#10;一人当たり面積平均値テキスト">
          <a:extLst>
            <a:ext uri="{FF2B5EF4-FFF2-40B4-BE49-F238E27FC236}">
              <a16:creationId xmlns="" xmlns:a16="http://schemas.microsoft.com/office/drawing/2014/main" id="{53BCE5EA-DF99-49E7-BF72-26E65C175BEA}"/>
            </a:ext>
          </a:extLst>
        </xdr:cNvPr>
        <xdr:cNvSpPr txBox="1"/>
      </xdr:nvSpPr>
      <xdr:spPr>
        <a:xfrm>
          <a:off x="10515600" y="14513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a:extLst>
            <a:ext uri="{FF2B5EF4-FFF2-40B4-BE49-F238E27FC236}">
              <a16:creationId xmlns="" xmlns:a16="http://schemas.microsoft.com/office/drawing/2014/main" id="{793729CF-9B4A-434B-B20F-DA430181D026}"/>
            </a:ext>
          </a:extLst>
        </xdr:cNvPr>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a:extLst>
            <a:ext uri="{FF2B5EF4-FFF2-40B4-BE49-F238E27FC236}">
              <a16:creationId xmlns="" xmlns:a16="http://schemas.microsoft.com/office/drawing/2014/main" id="{FF7CA62F-B913-4A7A-87AE-FF5D09A8D8D6}"/>
            </a:ext>
          </a:extLst>
        </xdr:cNvPr>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a:extLst>
            <a:ext uri="{FF2B5EF4-FFF2-40B4-BE49-F238E27FC236}">
              <a16:creationId xmlns="" xmlns:a16="http://schemas.microsoft.com/office/drawing/2014/main" id="{56F014A1-8856-48C2-9001-736A914D5356}"/>
            </a:ext>
          </a:extLst>
        </xdr:cNvPr>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a:extLst>
            <a:ext uri="{FF2B5EF4-FFF2-40B4-BE49-F238E27FC236}">
              <a16:creationId xmlns="" xmlns:a16="http://schemas.microsoft.com/office/drawing/2014/main" id="{03AB00A4-44DC-4721-A7F8-BA95924F98AF}"/>
            </a:ext>
          </a:extLst>
        </xdr:cNvPr>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a:extLst>
            <a:ext uri="{FF2B5EF4-FFF2-40B4-BE49-F238E27FC236}">
              <a16:creationId xmlns="" xmlns:a16="http://schemas.microsoft.com/office/drawing/2014/main" id="{B231214D-DE1D-41BB-A980-A08276B2E589}"/>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 xmlns:a16="http://schemas.microsoft.com/office/drawing/2014/main" id="{93B136B2-1C02-429E-941C-25C76E1A5A5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 xmlns:a16="http://schemas.microsoft.com/office/drawing/2014/main" id="{FFC8B468-2FFA-4DF4-99DD-E4BDEDBC5EF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 xmlns:a16="http://schemas.microsoft.com/office/drawing/2014/main" id="{D24D4C06-377A-4825-BD42-E28371D0339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 xmlns:a16="http://schemas.microsoft.com/office/drawing/2014/main" id="{F668A491-AE0C-49E3-A3F8-2132D7453C3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 xmlns:a16="http://schemas.microsoft.com/office/drawing/2014/main" id="{27E33E56-F11D-4FF2-B1EB-9B11F11A30F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22924</xdr:rowOff>
    </xdr:from>
    <xdr:to>
      <xdr:col>55</xdr:col>
      <xdr:colOff>50800</xdr:colOff>
      <xdr:row>84</xdr:row>
      <xdr:rowOff>124524</xdr:rowOff>
    </xdr:to>
    <xdr:sp macro="" textlink="">
      <xdr:nvSpPr>
        <xdr:cNvPr id="359" name="楕円 358">
          <a:extLst>
            <a:ext uri="{FF2B5EF4-FFF2-40B4-BE49-F238E27FC236}">
              <a16:creationId xmlns="" xmlns:a16="http://schemas.microsoft.com/office/drawing/2014/main" id="{8486CF07-EB3D-4488-A88B-7E9F71838EDB}"/>
            </a:ext>
          </a:extLst>
        </xdr:cNvPr>
        <xdr:cNvSpPr/>
      </xdr:nvSpPr>
      <xdr:spPr>
        <a:xfrm>
          <a:off x="10426700" y="1442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45801</xdr:rowOff>
    </xdr:from>
    <xdr:ext cx="469744" cy="259045"/>
    <xdr:sp macro="" textlink="">
      <xdr:nvSpPr>
        <xdr:cNvPr id="360" name="【公営住宅】&#10;一人当たり面積該当値テキスト">
          <a:extLst>
            <a:ext uri="{FF2B5EF4-FFF2-40B4-BE49-F238E27FC236}">
              <a16:creationId xmlns="" xmlns:a16="http://schemas.microsoft.com/office/drawing/2014/main" id="{64990553-8291-4F44-8AE5-92119A6A1391}"/>
            </a:ext>
          </a:extLst>
        </xdr:cNvPr>
        <xdr:cNvSpPr txBox="1"/>
      </xdr:nvSpPr>
      <xdr:spPr>
        <a:xfrm>
          <a:off x="10515600" y="1427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21589</xdr:rowOff>
    </xdr:from>
    <xdr:to>
      <xdr:col>50</xdr:col>
      <xdr:colOff>165100</xdr:colOff>
      <xdr:row>84</xdr:row>
      <xdr:rowOff>123189</xdr:rowOff>
    </xdr:to>
    <xdr:sp macro="" textlink="">
      <xdr:nvSpPr>
        <xdr:cNvPr id="361" name="楕円 360">
          <a:extLst>
            <a:ext uri="{FF2B5EF4-FFF2-40B4-BE49-F238E27FC236}">
              <a16:creationId xmlns="" xmlns:a16="http://schemas.microsoft.com/office/drawing/2014/main" id="{D7B0A50A-8443-4FE3-9159-F1683C661D49}"/>
            </a:ext>
          </a:extLst>
        </xdr:cNvPr>
        <xdr:cNvSpPr/>
      </xdr:nvSpPr>
      <xdr:spPr>
        <a:xfrm>
          <a:off x="9588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72389</xdr:rowOff>
    </xdr:from>
    <xdr:to>
      <xdr:col>55</xdr:col>
      <xdr:colOff>0</xdr:colOff>
      <xdr:row>84</xdr:row>
      <xdr:rowOff>73724</xdr:rowOff>
    </xdr:to>
    <xdr:cxnSp macro="">
      <xdr:nvCxnSpPr>
        <xdr:cNvPr id="362" name="直線コネクタ 361">
          <a:extLst>
            <a:ext uri="{FF2B5EF4-FFF2-40B4-BE49-F238E27FC236}">
              <a16:creationId xmlns="" xmlns:a16="http://schemas.microsoft.com/office/drawing/2014/main" id="{67B3573D-A1BE-4091-9D40-2B5CB59E982A}"/>
            </a:ext>
          </a:extLst>
        </xdr:cNvPr>
        <xdr:cNvCxnSpPr/>
      </xdr:nvCxnSpPr>
      <xdr:spPr>
        <a:xfrm>
          <a:off x="9639300" y="14474189"/>
          <a:ext cx="8382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21589</xdr:rowOff>
    </xdr:from>
    <xdr:to>
      <xdr:col>46</xdr:col>
      <xdr:colOff>38100</xdr:colOff>
      <xdr:row>84</xdr:row>
      <xdr:rowOff>123189</xdr:rowOff>
    </xdr:to>
    <xdr:sp macro="" textlink="">
      <xdr:nvSpPr>
        <xdr:cNvPr id="363" name="楕円 362">
          <a:extLst>
            <a:ext uri="{FF2B5EF4-FFF2-40B4-BE49-F238E27FC236}">
              <a16:creationId xmlns="" xmlns:a16="http://schemas.microsoft.com/office/drawing/2014/main" id="{F9A6A8ED-CF4D-412A-9D7A-6EA33EADBAEF}"/>
            </a:ext>
          </a:extLst>
        </xdr:cNvPr>
        <xdr:cNvSpPr/>
      </xdr:nvSpPr>
      <xdr:spPr>
        <a:xfrm>
          <a:off x="8699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72389</xdr:rowOff>
    </xdr:from>
    <xdr:to>
      <xdr:col>50</xdr:col>
      <xdr:colOff>114300</xdr:colOff>
      <xdr:row>84</xdr:row>
      <xdr:rowOff>72389</xdr:rowOff>
    </xdr:to>
    <xdr:cxnSp macro="">
      <xdr:nvCxnSpPr>
        <xdr:cNvPr id="364" name="直線コネクタ 363">
          <a:extLst>
            <a:ext uri="{FF2B5EF4-FFF2-40B4-BE49-F238E27FC236}">
              <a16:creationId xmlns="" xmlns:a16="http://schemas.microsoft.com/office/drawing/2014/main" id="{2B74011A-3E7B-42DA-B7F9-B3E1F29C2057}"/>
            </a:ext>
          </a:extLst>
        </xdr:cNvPr>
        <xdr:cNvCxnSpPr/>
      </xdr:nvCxnSpPr>
      <xdr:spPr>
        <a:xfrm>
          <a:off x="8750300" y="14474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31686</xdr:rowOff>
    </xdr:from>
    <xdr:to>
      <xdr:col>41</xdr:col>
      <xdr:colOff>101600</xdr:colOff>
      <xdr:row>84</xdr:row>
      <xdr:rowOff>133286</xdr:rowOff>
    </xdr:to>
    <xdr:sp macro="" textlink="">
      <xdr:nvSpPr>
        <xdr:cNvPr id="365" name="楕円 364">
          <a:extLst>
            <a:ext uri="{FF2B5EF4-FFF2-40B4-BE49-F238E27FC236}">
              <a16:creationId xmlns="" xmlns:a16="http://schemas.microsoft.com/office/drawing/2014/main" id="{D919F77E-AF95-491C-8D6E-0763BCBD1EAA}"/>
            </a:ext>
          </a:extLst>
        </xdr:cNvPr>
        <xdr:cNvSpPr/>
      </xdr:nvSpPr>
      <xdr:spPr>
        <a:xfrm>
          <a:off x="7810500" y="1443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72389</xdr:rowOff>
    </xdr:from>
    <xdr:to>
      <xdr:col>45</xdr:col>
      <xdr:colOff>177800</xdr:colOff>
      <xdr:row>84</xdr:row>
      <xdr:rowOff>82486</xdr:rowOff>
    </xdr:to>
    <xdr:cxnSp macro="">
      <xdr:nvCxnSpPr>
        <xdr:cNvPr id="366" name="直線コネクタ 365">
          <a:extLst>
            <a:ext uri="{FF2B5EF4-FFF2-40B4-BE49-F238E27FC236}">
              <a16:creationId xmlns="" xmlns:a16="http://schemas.microsoft.com/office/drawing/2014/main" id="{32E749B1-DAB6-4612-B138-E13B359ED947}"/>
            </a:ext>
          </a:extLst>
        </xdr:cNvPr>
        <xdr:cNvCxnSpPr/>
      </xdr:nvCxnSpPr>
      <xdr:spPr>
        <a:xfrm flipV="1">
          <a:off x="7861300" y="14474189"/>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33210</xdr:rowOff>
    </xdr:from>
    <xdr:to>
      <xdr:col>36</xdr:col>
      <xdr:colOff>165100</xdr:colOff>
      <xdr:row>84</xdr:row>
      <xdr:rowOff>134810</xdr:rowOff>
    </xdr:to>
    <xdr:sp macro="" textlink="">
      <xdr:nvSpPr>
        <xdr:cNvPr id="367" name="楕円 366">
          <a:extLst>
            <a:ext uri="{FF2B5EF4-FFF2-40B4-BE49-F238E27FC236}">
              <a16:creationId xmlns="" xmlns:a16="http://schemas.microsoft.com/office/drawing/2014/main" id="{50FE8039-AC47-4BE5-BB20-492556644CBC}"/>
            </a:ext>
          </a:extLst>
        </xdr:cNvPr>
        <xdr:cNvSpPr/>
      </xdr:nvSpPr>
      <xdr:spPr>
        <a:xfrm>
          <a:off x="6921500" y="1443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82486</xdr:rowOff>
    </xdr:from>
    <xdr:to>
      <xdr:col>41</xdr:col>
      <xdr:colOff>50800</xdr:colOff>
      <xdr:row>84</xdr:row>
      <xdr:rowOff>84010</xdr:rowOff>
    </xdr:to>
    <xdr:cxnSp macro="">
      <xdr:nvCxnSpPr>
        <xdr:cNvPr id="368" name="直線コネクタ 367">
          <a:extLst>
            <a:ext uri="{FF2B5EF4-FFF2-40B4-BE49-F238E27FC236}">
              <a16:creationId xmlns="" xmlns:a16="http://schemas.microsoft.com/office/drawing/2014/main" id="{0BB88156-4192-4F18-933A-4EBDA9AB698F}"/>
            </a:ext>
          </a:extLst>
        </xdr:cNvPr>
        <xdr:cNvCxnSpPr/>
      </xdr:nvCxnSpPr>
      <xdr:spPr>
        <a:xfrm flipV="1">
          <a:off x="6972300" y="1448428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46690</xdr:rowOff>
    </xdr:from>
    <xdr:ext cx="469744" cy="259045"/>
    <xdr:sp macro="" textlink="">
      <xdr:nvSpPr>
        <xdr:cNvPr id="369" name="n_1aveValue【公営住宅】&#10;一人当たり面積">
          <a:extLst>
            <a:ext uri="{FF2B5EF4-FFF2-40B4-BE49-F238E27FC236}">
              <a16:creationId xmlns="" xmlns:a16="http://schemas.microsoft.com/office/drawing/2014/main" id="{C32541D8-8D6A-4009-B40C-2C45FF769728}"/>
            </a:ext>
          </a:extLst>
        </xdr:cNvPr>
        <xdr:cNvSpPr txBox="1"/>
      </xdr:nvSpPr>
      <xdr:spPr>
        <a:xfrm>
          <a:off x="9391727" y="1461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58501</xdr:rowOff>
    </xdr:from>
    <xdr:ext cx="469744" cy="259045"/>
    <xdr:sp macro="" textlink="">
      <xdr:nvSpPr>
        <xdr:cNvPr id="370" name="n_2aveValue【公営住宅】&#10;一人当たり面積">
          <a:extLst>
            <a:ext uri="{FF2B5EF4-FFF2-40B4-BE49-F238E27FC236}">
              <a16:creationId xmlns="" xmlns:a16="http://schemas.microsoft.com/office/drawing/2014/main" id="{5C4BB8A7-9786-44DE-AA7C-E044F97C53C8}"/>
            </a:ext>
          </a:extLst>
        </xdr:cNvPr>
        <xdr:cNvSpPr txBox="1"/>
      </xdr:nvSpPr>
      <xdr:spPr>
        <a:xfrm>
          <a:off x="85154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90695</xdr:rowOff>
    </xdr:from>
    <xdr:ext cx="469744" cy="259045"/>
    <xdr:sp macro="" textlink="">
      <xdr:nvSpPr>
        <xdr:cNvPr id="371" name="n_3aveValue【公営住宅】&#10;一人当たり面積">
          <a:extLst>
            <a:ext uri="{FF2B5EF4-FFF2-40B4-BE49-F238E27FC236}">
              <a16:creationId xmlns="" xmlns:a16="http://schemas.microsoft.com/office/drawing/2014/main" id="{B670C2DD-C582-472A-83C3-DC814EA0CF42}"/>
            </a:ext>
          </a:extLst>
        </xdr:cNvPr>
        <xdr:cNvSpPr txBox="1"/>
      </xdr:nvSpPr>
      <xdr:spPr>
        <a:xfrm>
          <a:off x="7626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72" name="n_4aveValue【公営住宅】&#10;一人当たり面積">
          <a:extLst>
            <a:ext uri="{FF2B5EF4-FFF2-40B4-BE49-F238E27FC236}">
              <a16:creationId xmlns="" xmlns:a16="http://schemas.microsoft.com/office/drawing/2014/main" id="{EDF125CB-8417-468D-819C-87B126DB91E0}"/>
            </a:ext>
          </a:extLst>
        </xdr:cNvPr>
        <xdr:cNvSpPr txBox="1"/>
      </xdr:nvSpPr>
      <xdr:spPr>
        <a:xfrm>
          <a:off x="6737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139716</xdr:rowOff>
    </xdr:from>
    <xdr:ext cx="469744" cy="259045"/>
    <xdr:sp macro="" textlink="">
      <xdr:nvSpPr>
        <xdr:cNvPr id="373" name="n_1mainValue【公営住宅】&#10;一人当たり面積">
          <a:extLst>
            <a:ext uri="{FF2B5EF4-FFF2-40B4-BE49-F238E27FC236}">
              <a16:creationId xmlns="" xmlns:a16="http://schemas.microsoft.com/office/drawing/2014/main" id="{CD524037-1235-4BD6-9126-D1B8149570FD}"/>
            </a:ext>
          </a:extLst>
        </xdr:cNvPr>
        <xdr:cNvSpPr txBox="1"/>
      </xdr:nvSpPr>
      <xdr:spPr>
        <a:xfrm>
          <a:off x="93917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139716</xdr:rowOff>
    </xdr:from>
    <xdr:ext cx="469744" cy="259045"/>
    <xdr:sp macro="" textlink="">
      <xdr:nvSpPr>
        <xdr:cNvPr id="374" name="n_2mainValue【公営住宅】&#10;一人当たり面積">
          <a:extLst>
            <a:ext uri="{FF2B5EF4-FFF2-40B4-BE49-F238E27FC236}">
              <a16:creationId xmlns="" xmlns:a16="http://schemas.microsoft.com/office/drawing/2014/main" id="{C3BD6725-1464-49E6-B697-9E4D73A7F82E}"/>
            </a:ext>
          </a:extLst>
        </xdr:cNvPr>
        <xdr:cNvSpPr txBox="1"/>
      </xdr:nvSpPr>
      <xdr:spPr>
        <a:xfrm>
          <a:off x="8515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149813</xdr:rowOff>
    </xdr:from>
    <xdr:ext cx="469744" cy="259045"/>
    <xdr:sp macro="" textlink="">
      <xdr:nvSpPr>
        <xdr:cNvPr id="375" name="n_3mainValue【公営住宅】&#10;一人当たり面積">
          <a:extLst>
            <a:ext uri="{FF2B5EF4-FFF2-40B4-BE49-F238E27FC236}">
              <a16:creationId xmlns="" xmlns:a16="http://schemas.microsoft.com/office/drawing/2014/main" id="{8C01CCF6-BE48-4140-A026-FCF209C0DC29}"/>
            </a:ext>
          </a:extLst>
        </xdr:cNvPr>
        <xdr:cNvSpPr txBox="1"/>
      </xdr:nvSpPr>
      <xdr:spPr>
        <a:xfrm>
          <a:off x="7626427" y="1420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151337</xdr:rowOff>
    </xdr:from>
    <xdr:ext cx="469744" cy="259045"/>
    <xdr:sp macro="" textlink="">
      <xdr:nvSpPr>
        <xdr:cNvPr id="376" name="n_4mainValue【公営住宅】&#10;一人当たり面積">
          <a:extLst>
            <a:ext uri="{FF2B5EF4-FFF2-40B4-BE49-F238E27FC236}">
              <a16:creationId xmlns="" xmlns:a16="http://schemas.microsoft.com/office/drawing/2014/main" id="{CA8926FF-51D0-4AB1-A123-ACDA326C5D07}"/>
            </a:ext>
          </a:extLst>
        </xdr:cNvPr>
        <xdr:cNvSpPr txBox="1"/>
      </xdr:nvSpPr>
      <xdr:spPr>
        <a:xfrm>
          <a:off x="6737427" y="142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 xmlns:a16="http://schemas.microsoft.com/office/drawing/2014/main" id="{F7FAB365-B168-443A-82FB-6710C72DB69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 xmlns:a16="http://schemas.microsoft.com/office/drawing/2014/main" id="{CB0EFCB1-F08B-4543-97F7-2F633DA5AA4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 xmlns:a16="http://schemas.microsoft.com/office/drawing/2014/main" id="{B10D9DB3-FDBD-4409-B83F-2F5F49B2E67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 xmlns:a16="http://schemas.microsoft.com/office/drawing/2014/main" id="{5F2A54F5-B4D2-4F70-B3D9-CC720A5F4E7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 xmlns:a16="http://schemas.microsoft.com/office/drawing/2014/main" id="{DF797ACD-CA6D-4DDE-8559-421AE5BD897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 xmlns:a16="http://schemas.microsoft.com/office/drawing/2014/main" id="{880F4FD6-0472-4DD6-8E93-0C23C83954D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 xmlns:a16="http://schemas.microsoft.com/office/drawing/2014/main" id="{7BE99B47-E646-4CE2-A8B7-FC8743ED20F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 xmlns:a16="http://schemas.microsoft.com/office/drawing/2014/main" id="{0259A94E-8687-4F4D-BC4E-AA191357732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 xmlns:a16="http://schemas.microsoft.com/office/drawing/2014/main" id="{83A13AD1-7443-4123-B9E7-5A2E08B5433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 xmlns:a16="http://schemas.microsoft.com/office/drawing/2014/main" id="{19520185-E8AD-4406-BDEE-71911AF6527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 xmlns:a16="http://schemas.microsoft.com/office/drawing/2014/main" id="{1BB4C0B2-E10E-4B31-8539-BE66CF9A39A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 xmlns:a16="http://schemas.microsoft.com/office/drawing/2014/main" id="{6B618BCA-E507-4D47-AE81-7BE5982E00A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 xmlns:a16="http://schemas.microsoft.com/office/drawing/2014/main" id="{EFD7B7BD-9B2C-4902-9AAD-DC10F95DD32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 xmlns:a16="http://schemas.microsoft.com/office/drawing/2014/main" id="{4C20FC5C-B62C-44CB-872F-23D02232B50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 xmlns:a16="http://schemas.microsoft.com/office/drawing/2014/main" id="{6282EFED-0E20-4537-9C99-72F9FADFFB1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 xmlns:a16="http://schemas.microsoft.com/office/drawing/2014/main" id="{DD0D9779-4D0F-468C-8D87-8F14B773752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 xmlns:a16="http://schemas.microsoft.com/office/drawing/2014/main" id="{28C210D9-38AE-4907-B668-79AA48BC34A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 xmlns:a16="http://schemas.microsoft.com/office/drawing/2014/main" id="{DAEBB319-1CCD-4808-8B2C-9D85987B2C1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 xmlns:a16="http://schemas.microsoft.com/office/drawing/2014/main" id="{15E26869-5454-47B0-9F7B-E5F408C8829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 xmlns:a16="http://schemas.microsoft.com/office/drawing/2014/main" id="{3C9596CD-5855-4F12-BCA5-420BD5BD91B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 xmlns:a16="http://schemas.microsoft.com/office/drawing/2014/main" id="{F8879DC7-520E-4F8F-8816-986A6702E49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 xmlns:a16="http://schemas.microsoft.com/office/drawing/2014/main" id="{199F3549-EFC1-45BD-99F8-DDACEBA7E87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 xmlns:a16="http://schemas.microsoft.com/office/drawing/2014/main" id="{43609032-52F8-4571-8FEF-C3F279A94F5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 xmlns:a16="http://schemas.microsoft.com/office/drawing/2014/main" id="{AA5F9720-DDEF-43D3-AD30-FA67891B069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 xmlns:a16="http://schemas.microsoft.com/office/drawing/2014/main" id="{2C6B1ED1-59ED-4D81-A07B-24F0EC9A1D1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 xmlns:a16="http://schemas.microsoft.com/office/drawing/2014/main" id="{700EF16C-8717-47E0-9AA2-688BEFA5999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 xmlns:a16="http://schemas.microsoft.com/office/drawing/2014/main" id="{A17696D5-E35F-434B-B520-FA72425FB0D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 xmlns:a16="http://schemas.microsoft.com/office/drawing/2014/main" id="{51A5BDE8-29B0-4F24-B0EB-D92044AF71A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 xmlns:a16="http://schemas.microsoft.com/office/drawing/2014/main" id="{2021ECCA-E596-4F40-A480-99F14AA70AD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 xmlns:a16="http://schemas.microsoft.com/office/drawing/2014/main" id="{3DBAC8BD-1CA9-4CDC-9443-3A99BFF8791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 xmlns:a16="http://schemas.microsoft.com/office/drawing/2014/main" id="{835F1049-C2B4-4F66-A94D-C28AAA29250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 xmlns:a16="http://schemas.microsoft.com/office/drawing/2014/main" id="{2D83FE3E-ACCA-4C44-ABF2-6221186E5BF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 xmlns:a16="http://schemas.microsoft.com/office/drawing/2014/main" id="{0244B7F1-AED1-4E8D-8F7D-3E4BD6CE5AF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 xmlns:a16="http://schemas.microsoft.com/office/drawing/2014/main" id="{52972566-AB64-4AB4-82FC-FBD861DB5DB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 xmlns:a16="http://schemas.microsoft.com/office/drawing/2014/main" id="{FFE6F82A-E5B8-4356-8080-A6AA854D6AD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 xmlns:a16="http://schemas.microsoft.com/office/drawing/2014/main" id="{A88BE666-0C02-48C2-B825-78492C07B95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 xmlns:a16="http://schemas.microsoft.com/office/drawing/2014/main" id="{594B7B8D-A044-4457-9FED-5417F0DC3D6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 xmlns:a16="http://schemas.microsoft.com/office/drawing/2014/main" id="{4FD9D21A-6B6C-4A8B-B246-3F29AC1DE75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 xmlns:a16="http://schemas.microsoft.com/office/drawing/2014/main" id="{65AD26F6-0E3E-4B26-97B6-7C1035FB568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 xmlns:a16="http://schemas.microsoft.com/office/drawing/2014/main" id="{C24A6F44-0FEE-41F7-A4FA-198291C09A0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 xmlns:a16="http://schemas.microsoft.com/office/drawing/2014/main" id="{2E60185D-6D1B-43F6-A770-DC6F8266161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18" name="直線コネクタ 417">
          <a:extLst>
            <a:ext uri="{FF2B5EF4-FFF2-40B4-BE49-F238E27FC236}">
              <a16:creationId xmlns="" xmlns:a16="http://schemas.microsoft.com/office/drawing/2014/main" id="{CFBE1DF6-2C4D-4BC3-A1AD-C8FCFBD776C4}"/>
            </a:ext>
          </a:extLst>
        </xdr:cNvPr>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 xmlns:a16="http://schemas.microsoft.com/office/drawing/2014/main" id="{3B8E1A2D-C6B8-46F8-8F45-7D85D8F9E4A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 xmlns:a16="http://schemas.microsoft.com/office/drawing/2014/main" id="{B127D089-AC4C-42B7-9B85-74223CCC1C9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21" name="【認定こども園・幼稚園・保育所】&#10;有形固定資産減価償却率最大値テキスト">
          <a:extLst>
            <a:ext uri="{FF2B5EF4-FFF2-40B4-BE49-F238E27FC236}">
              <a16:creationId xmlns="" xmlns:a16="http://schemas.microsoft.com/office/drawing/2014/main" id="{A6800119-001B-4417-81DF-05D24273446D}"/>
            </a:ext>
          </a:extLst>
        </xdr:cNvPr>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22" name="直線コネクタ 421">
          <a:extLst>
            <a:ext uri="{FF2B5EF4-FFF2-40B4-BE49-F238E27FC236}">
              <a16:creationId xmlns="" xmlns:a16="http://schemas.microsoft.com/office/drawing/2014/main" id="{954B26D5-BAE5-4513-8EEC-4D340E0AE6EB}"/>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423" name="【認定こども園・幼稚園・保育所】&#10;有形固定資産減価償却率平均値テキスト">
          <a:extLst>
            <a:ext uri="{FF2B5EF4-FFF2-40B4-BE49-F238E27FC236}">
              <a16:creationId xmlns="" xmlns:a16="http://schemas.microsoft.com/office/drawing/2014/main" id="{23CC76AD-E986-443C-941D-FE5B2E5CAF9A}"/>
            </a:ext>
          </a:extLst>
        </xdr:cNvPr>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4" name="フローチャート: 判断 423">
          <a:extLst>
            <a:ext uri="{FF2B5EF4-FFF2-40B4-BE49-F238E27FC236}">
              <a16:creationId xmlns="" xmlns:a16="http://schemas.microsoft.com/office/drawing/2014/main" id="{76C51F38-9A82-4AA5-AA07-8D202353F8F7}"/>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425" name="フローチャート: 判断 424">
          <a:extLst>
            <a:ext uri="{FF2B5EF4-FFF2-40B4-BE49-F238E27FC236}">
              <a16:creationId xmlns="" xmlns:a16="http://schemas.microsoft.com/office/drawing/2014/main" id="{D1D5C6A7-07DB-44CA-B7E7-D8785D7C4CA6}"/>
            </a:ext>
          </a:extLst>
        </xdr:cNvPr>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26" name="フローチャート: 判断 425">
          <a:extLst>
            <a:ext uri="{FF2B5EF4-FFF2-40B4-BE49-F238E27FC236}">
              <a16:creationId xmlns="" xmlns:a16="http://schemas.microsoft.com/office/drawing/2014/main" id="{9699D5D9-572D-4DB6-BA17-7D57A6D6F405}"/>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427" name="フローチャート: 判断 426">
          <a:extLst>
            <a:ext uri="{FF2B5EF4-FFF2-40B4-BE49-F238E27FC236}">
              <a16:creationId xmlns="" xmlns:a16="http://schemas.microsoft.com/office/drawing/2014/main" id="{99284301-AFDE-4AEE-917E-236F0456D700}"/>
            </a:ext>
          </a:extLst>
        </xdr:cNvPr>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8" name="フローチャート: 判断 427">
          <a:extLst>
            <a:ext uri="{FF2B5EF4-FFF2-40B4-BE49-F238E27FC236}">
              <a16:creationId xmlns="" xmlns:a16="http://schemas.microsoft.com/office/drawing/2014/main" id="{26E9995C-956C-4B24-8C37-0D81621E2220}"/>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 xmlns:a16="http://schemas.microsoft.com/office/drawing/2014/main" id="{5D4950E7-9057-4F99-A27D-34C7BBBA85C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 xmlns:a16="http://schemas.microsoft.com/office/drawing/2014/main" id="{45A0FF4F-3E6B-4DC0-8638-7004C3C8849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 xmlns:a16="http://schemas.microsoft.com/office/drawing/2014/main" id="{B4FDAB3D-52F0-4665-BFF8-A2471EA333C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 xmlns:a16="http://schemas.microsoft.com/office/drawing/2014/main" id="{F821EFAD-76DE-4D85-92D4-DEEECA409D2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 xmlns:a16="http://schemas.microsoft.com/office/drawing/2014/main" id="{868F53C5-182A-4109-A260-DF2BA32B281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103777</xdr:rowOff>
    </xdr:from>
    <xdr:to>
      <xdr:col>85</xdr:col>
      <xdr:colOff>177800</xdr:colOff>
      <xdr:row>36</xdr:row>
      <xdr:rowOff>33927</xdr:rowOff>
    </xdr:to>
    <xdr:sp macro="" textlink="">
      <xdr:nvSpPr>
        <xdr:cNvPr id="434" name="楕円 433">
          <a:extLst>
            <a:ext uri="{FF2B5EF4-FFF2-40B4-BE49-F238E27FC236}">
              <a16:creationId xmlns="" xmlns:a16="http://schemas.microsoft.com/office/drawing/2014/main" id="{E8EDE5D5-802E-470A-8C69-5434F8410596}"/>
            </a:ext>
          </a:extLst>
        </xdr:cNvPr>
        <xdr:cNvSpPr/>
      </xdr:nvSpPr>
      <xdr:spPr>
        <a:xfrm>
          <a:off x="16268700" y="61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126654</xdr:rowOff>
    </xdr:from>
    <xdr:ext cx="405111" cy="259045"/>
    <xdr:sp macro="" textlink="">
      <xdr:nvSpPr>
        <xdr:cNvPr id="435" name="【認定こども園・幼稚園・保育所】&#10;有形固定資産減価償却率該当値テキスト">
          <a:extLst>
            <a:ext uri="{FF2B5EF4-FFF2-40B4-BE49-F238E27FC236}">
              <a16:creationId xmlns="" xmlns:a16="http://schemas.microsoft.com/office/drawing/2014/main" id="{B7E27272-2B37-4F4B-AC0F-A8CA12A445B7}"/>
            </a:ext>
          </a:extLst>
        </xdr:cNvPr>
        <xdr:cNvSpPr txBox="1"/>
      </xdr:nvSpPr>
      <xdr:spPr>
        <a:xfrm>
          <a:off x="16357600" y="595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59690</xdr:rowOff>
    </xdr:from>
    <xdr:to>
      <xdr:col>81</xdr:col>
      <xdr:colOff>101600</xdr:colOff>
      <xdr:row>35</xdr:row>
      <xdr:rowOff>161290</xdr:rowOff>
    </xdr:to>
    <xdr:sp macro="" textlink="">
      <xdr:nvSpPr>
        <xdr:cNvPr id="436" name="楕円 435">
          <a:extLst>
            <a:ext uri="{FF2B5EF4-FFF2-40B4-BE49-F238E27FC236}">
              <a16:creationId xmlns="" xmlns:a16="http://schemas.microsoft.com/office/drawing/2014/main" id="{9183240D-5229-4A07-A10B-FE087DE896E8}"/>
            </a:ext>
          </a:extLst>
        </xdr:cNvPr>
        <xdr:cNvSpPr/>
      </xdr:nvSpPr>
      <xdr:spPr>
        <a:xfrm>
          <a:off x="15430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110490</xdr:rowOff>
    </xdr:from>
    <xdr:to>
      <xdr:col>85</xdr:col>
      <xdr:colOff>127000</xdr:colOff>
      <xdr:row>35</xdr:row>
      <xdr:rowOff>154577</xdr:rowOff>
    </xdr:to>
    <xdr:cxnSp macro="">
      <xdr:nvCxnSpPr>
        <xdr:cNvPr id="437" name="直線コネクタ 436">
          <a:extLst>
            <a:ext uri="{FF2B5EF4-FFF2-40B4-BE49-F238E27FC236}">
              <a16:creationId xmlns="" xmlns:a16="http://schemas.microsoft.com/office/drawing/2014/main" id="{E2B8BFD2-8F21-456F-9CEF-9D16FA62329F}"/>
            </a:ext>
          </a:extLst>
        </xdr:cNvPr>
        <xdr:cNvCxnSpPr/>
      </xdr:nvCxnSpPr>
      <xdr:spPr>
        <a:xfrm>
          <a:off x="15481300" y="611124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15603</xdr:rowOff>
    </xdr:from>
    <xdr:to>
      <xdr:col>76</xdr:col>
      <xdr:colOff>165100</xdr:colOff>
      <xdr:row>35</xdr:row>
      <xdr:rowOff>117203</xdr:rowOff>
    </xdr:to>
    <xdr:sp macro="" textlink="">
      <xdr:nvSpPr>
        <xdr:cNvPr id="438" name="楕円 437">
          <a:extLst>
            <a:ext uri="{FF2B5EF4-FFF2-40B4-BE49-F238E27FC236}">
              <a16:creationId xmlns="" xmlns:a16="http://schemas.microsoft.com/office/drawing/2014/main" id="{B1593637-1695-4CAE-83CD-FCFBD05D653E}"/>
            </a:ext>
          </a:extLst>
        </xdr:cNvPr>
        <xdr:cNvSpPr/>
      </xdr:nvSpPr>
      <xdr:spPr>
        <a:xfrm>
          <a:off x="14541500" y="60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66403</xdr:rowOff>
    </xdr:from>
    <xdr:to>
      <xdr:col>81</xdr:col>
      <xdr:colOff>50800</xdr:colOff>
      <xdr:row>35</xdr:row>
      <xdr:rowOff>110490</xdr:rowOff>
    </xdr:to>
    <xdr:cxnSp macro="">
      <xdr:nvCxnSpPr>
        <xdr:cNvPr id="439" name="直線コネクタ 438">
          <a:extLst>
            <a:ext uri="{FF2B5EF4-FFF2-40B4-BE49-F238E27FC236}">
              <a16:creationId xmlns="" xmlns:a16="http://schemas.microsoft.com/office/drawing/2014/main" id="{5D2AB84A-38C1-4446-AE12-25383738191A}"/>
            </a:ext>
          </a:extLst>
        </xdr:cNvPr>
        <xdr:cNvCxnSpPr/>
      </xdr:nvCxnSpPr>
      <xdr:spPr>
        <a:xfrm>
          <a:off x="14592300" y="606715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144599</xdr:rowOff>
    </xdr:from>
    <xdr:to>
      <xdr:col>72</xdr:col>
      <xdr:colOff>38100</xdr:colOff>
      <xdr:row>35</xdr:row>
      <xdr:rowOff>74749</xdr:rowOff>
    </xdr:to>
    <xdr:sp macro="" textlink="">
      <xdr:nvSpPr>
        <xdr:cNvPr id="440" name="楕円 439">
          <a:extLst>
            <a:ext uri="{FF2B5EF4-FFF2-40B4-BE49-F238E27FC236}">
              <a16:creationId xmlns="" xmlns:a16="http://schemas.microsoft.com/office/drawing/2014/main" id="{AE584576-CA2B-40A6-922D-30D6555B3947}"/>
            </a:ext>
          </a:extLst>
        </xdr:cNvPr>
        <xdr:cNvSpPr/>
      </xdr:nvSpPr>
      <xdr:spPr>
        <a:xfrm>
          <a:off x="13652500" y="59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23949</xdr:rowOff>
    </xdr:from>
    <xdr:to>
      <xdr:col>76</xdr:col>
      <xdr:colOff>114300</xdr:colOff>
      <xdr:row>35</xdr:row>
      <xdr:rowOff>66403</xdr:rowOff>
    </xdr:to>
    <xdr:cxnSp macro="">
      <xdr:nvCxnSpPr>
        <xdr:cNvPr id="441" name="直線コネクタ 440">
          <a:extLst>
            <a:ext uri="{FF2B5EF4-FFF2-40B4-BE49-F238E27FC236}">
              <a16:creationId xmlns="" xmlns:a16="http://schemas.microsoft.com/office/drawing/2014/main" id="{F2DF62E0-4819-4F80-A3DF-581B7C5A1219}"/>
            </a:ext>
          </a:extLst>
        </xdr:cNvPr>
        <xdr:cNvCxnSpPr/>
      </xdr:nvCxnSpPr>
      <xdr:spPr>
        <a:xfrm>
          <a:off x="13703300" y="602469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33564</xdr:rowOff>
    </xdr:from>
    <xdr:to>
      <xdr:col>67</xdr:col>
      <xdr:colOff>101600</xdr:colOff>
      <xdr:row>37</xdr:row>
      <xdr:rowOff>135164</xdr:rowOff>
    </xdr:to>
    <xdr:sp macro="" textlink="">
      <xdr:nvSpPr>
        <xdr:cNvPr id="442" name="楕円 441">
          <a:extLst>
            <a:ext uri="{FF2B5EF4-FFF2-40B4-BE49-F238E27FC236}">
              <a16:creationId xmlns="" xmlns:a16="http://schemas.microsoft.com/office/drawing/2014/main" id="{26841DC5-59D2-4159-998E-D2A876143137}"/>
            </a:ext>
          </a:extLst>
        </xdr:cNvPr>
        <xdr:cNvSpPr/>
      </xdr:nvSpPr>
      <xdr:spPr>
        <a:xfrm>
          <a:off x="12763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23949</xdr:rowOff>
    </xdr:from>
    <xdr:to>
      <xdr:col>71</xdr:col>
      <xdr:colOff>177800</xdr:colOff>
      <xdr:row>37</xdr:row>
      <xdr:rowOff>84364</xdr:rowOff>
    </xdr:to>
    <xdr:cxnSp macro="">
      <xdr:nvCxnSpPr>
        <xdr:cNvPr id="443" name="直線コネクタ 442">
          <a:extLst>
            <a:ext uri="{FF2B5EF4-FFF2-40B4-BE49-F238E27FC236}">
              <a16:creationId xmlns="" xmlns:a16="http://schemas.microsoft.com/office/drawing/2014/main" id="{0E7B6939-3638-4BD0-B531-AFD2AC8533D3}"/>
            </a:ext>
          </a:extLst>
        </xdr:cNvPr>
        <xdr:cNvCxnSpPr/>
      </xdr:nvCxnSpPr>
      <xdr:spPr>
        <a:xfrm flipV="1">
          <a:off x="12814300" y="6024699"/>
          <a:ext cx="889000" cy="40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80571</xdr:rowOff>
    </xdr:from>
    <xdr:ext cx="405111" cy="259045"/>
    <xdr:sp macro="" textlink="">
      <xdr:nvSpPr>
        <xdr:cNvPr id="444" name="n_1aveValue【認定こども園・幼稚園・保育所】&#10;有形固定資産減価償却率">
          <a:extLst>
            <a:ext uri="{FF2B5EF4-FFF2-40B4-BE49-F238E27FC236}">
              <a16:creationId xmlns="" xmlns:a16="http://schemas.microsoft.com/office/drawing/2014/main" id="{FFDC7D3B-AA9D-4CD6-834F-F7282EB14DAC}"/>
            </a:ext>
          </a:extLst>
        </xdr:cNvPr>
        <xdr:cNvSpPr txBox="1"/>
      </xdr:nvSpPr>
      <xdr:spPr>
        <a:xfrm>
          <a:off x="152660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445" name="n_2aveValue【認定こども園・幼稚園・保育所】&#10;有形固定資産減価償却率">
          <a:extLst>
            <a:ext uri="{FF2B5EF4-FFF2-40B4-BE49-F238E27FC236}">
              <a16:creationId xmlns="" xmlns:a16="http://schemas.microsoft.com/office/drawing/2014/main" id="{A039EF9F-4251-4C2F-B14F-F09767F55EE4}"/>
            </a:ext>
          </a:extLst>
        </xdr:cNvPr>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23421</xdr:rowOff>
    </xdr:from>
    <xdr:ext cx="405111" cy="259045"/>
    <xdr:sp macro="" textlink="">
      <xdr:nvSpPr>
        <xdr:cNvPr id="446" name="n_3aveValue【認定こども園・幼稚園・保育所】&#10;有形固定資産減価償却率">
          <a:extLst>
            <a:ext uri="{FF2B5EF4-FFF2-40B4-BE49-F238E27FC236}">
              <a16:creationId xmlns="" xmlns:a16="http://schemas.microsoft.com/office/drawing/2014/main" id="{E3C4C8C9-9737-4BD3-8B81-FB067002B79F}"/>
            </a:ext>
          </a:extLst>
        </xdr:cNvPr>
        <xdr:cNvSpPr txBox="1"/>
      </xdr:nvSpPr>
      <xdr:spPr>
        <a:xfrm>
          <a:off x="13500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7" name="n_4aveValue【認定こども園・幼稚園・保育所】&#10;有形固定資産減価償却率">
          <a:extLst>
            <a:ext uri="{FF2B5EF4-FFF2-40B4-BE49-F238E27FC236}">
              <a16:creationId xmlns="" xmlns:a16="http://schemas.microsoft.com/office/drawing/2014/main" id="{70C06D66-0610-4864-8117-26B9EF9737E5}"/>
            </a:ext>
          </a:extLst>
        </xdr:cNvPr>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6367</xdr:rowOff>
    </xdr:from>
    <xdr:ext cx="405111" cy="259045"/>
    <xdr:sp macro="" textlink="">
      <xdr:nvSpPr>
        <xdr:cNvPr id="448" name="n_1mainValue【認定こども園・幼稚園・保育所】&#10;有形固定資産減価償却率">
          <a:extLst>
            <a:ext uri="{FF2B5EF4-FFF2-40B4-BE49-F238E27FC236}">
              <a16:creationId xmlns="" xmlns:a16="http://schemas.microsoft.com/office/drawing/2014/main" id="{577BE2C1-AEF9-4E78-ACDB-A1E6D95C2252}"/>
            </a:ext>
          </a:extLst>
        </xdr:cNvPr>
        <xdr:cNvSpPr txBox="1"/>
      </xdr:nvSpPr>
      <xdr:spPr>
        <a:xfrm>
          <a:off x="152660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133730</xdr:rowOff>
    </xdr:from>
    <xdr:ext cx="405111" cy="259045"/>
    <xdr:sp macro="" textlink="">
      <xdr:nvSpPr>
        <xdr:cNvPr id="449" name="n_2mainValue【認定こども園・幼稚園・保育所】&#10;有形固定資産減価償却率">
          <a:extLst>
            <a:ext uri="{FF2B5EF4-FFF2-40B4-BE49-F238E27FC236}">
              <a16:creationId xmlns="" xmlns:a16="http://schemas.microsoft.com/office/drawing/2014/main" id="{B6A654C0-2052-40D3-A4CC-9E41F424664B}"/>
            </a:ext>
          </a:extLst>
        </xdr:cNvPr>
        <xdr:cNvSpPr txBox="1"/>
      </xdr:nvSpPr>
      <xdr:spPr>
        <a:xfrm>
          <a:off x="14389744" y="579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91276</xdr:rowOff>
    </xdr:from>
    <xdr:ext cx="405111" cy="259045"/>
    <xdr:sp macro="" textlink="">
      <xdr:nvSpPr>
        <xdr:cNvPr id="450" name="n_3mainValue【認定こども園・幼稚園・保育所】&#10;有形固定資産減価償却率">
          <a:extLst>
            <a:ext uri="{FF2B5EF4-FFF2-40B4-BE49-F238E27FC236}">
              <a16:creationId xmlns="" xmlns:a16="http://schemas.microsoft.com/office/drawing/2014/main" id="{DD60B157-1500-4DBB-9C34-4CBD43A3B2D7}"/>
            </a:ext>
          </a:extLst>
        </xdr:cNvPr>
        <xdr:cNvSpPr txBox="1"/>
      </xdr:nvSpPr>
      <xdr:spPr>
        <a:xfrm>
          <a:off x="13500744" y="574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151691</xdr:rowOff>
    </xdr:from>
    <xdr:ext cx="405111" cy="259045"/>
    <xdr:sp macro="" textlink="">
      <xdr:nvSpPr>
        <xdr:cNvPr id="451" name="n_4mainValue【認定こども園・幼稚園・保育所】&#10;有形固定資産減価償却率">
          <a:extLst>
            <a:ext uri="{FF2B5EF4-FFF2-40B4-BE49-F238E27FC236}">
              <a16:creationId xmlns="" xmlns:a16="http://schemas.microsoft.com/office/drawing/2014/main" id="{1407C0D5-9995-4B50-A8E0-5EAA02DBCDBF}"/>
            </a:ext>
          </a:extLst>
        </xdr:cNvPr>
        <xdr:cNvSpPr txBox="1"/>
      </xdr:nvSpPr>
      <xdr:spPr>
        <a:xfrm>
          <a:off x="12611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 xmlns:a16="http://schemas.microsoft.com/office/drawing/2014/main" id="{FCDD70E4-309C-41D3-94EA-CD1F77AD60C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 xmlns:a16="http://schemas.microsoft.com/office/drawing/2014/main" id="{8156EC1D-FAB3-40F0-92CB-4CC44188155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 xmlns:a16="http://schemas.microsoft.com/office/drawing/2014/main" id="{0F6FF9DC-8C5B-442D-8AD7-10EDAFB2D82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 xmlns:a16="http://schemas.microsoft.com/office/drawing/2014/main" id="{D4A7DA93-B0F8-4381-8F6A-639774C7FFB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 xmlns:a16="http://schemas.microsoft.com/office/drawing/2014/main" id="{EA0A2F2B-6CE1-4E9D-92F5-D86C0C1149D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 xmlns:a16="http://schemas.microsoft.com/office/drawing/2014/main" id="{C0AF6584-49FA-4A09-9AEB-6B94826321A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 xmlns:a16="http://schemas.microsoft.com/office/drawing/2014/main" id="{9982DEF4-0ED0-4C62-8D5E-5CF557D4C02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 xmlns:a16="http://schemas.microsoft.com/office/drawing/2014/main" id="{CDB37D3A-AD8F-4568-ACA4-69C3801B879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 xmlns:a16="http://schemas.microsoft.com/office/drawing/2014/main" id="{77DC7BF9-0952-489D-9DCD-54F3300FAFC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 xmlns:a16="http://schemas.microsoft.com/office/drawing/2014/main" id="{C1761865-FB90-49CC-84BA-78744F4CE13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a:extLst>
            <a:ext uri="{FF2B5EF4-FFF2-40B4-BE49-F238E27FC236}">
              <a16:creationId xmlns="" xmlns:a16="http://schemas.microsoft.com/office/drawing/2014/main" id="{8EF09673-46FF-4B9B-8D00-737D906758C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3" name="テキスト ボックス 462">
          <a:extLst>
            <a:ext uri="{FF2B5EF4-FFF2-40B4-BE49-F238E27FC236}">
              <a16:creationId xmlns="" xmlns:a16="http://schemas.microsoft.com/office/drawing/2014/main" id="{0D07748A-3535-4F7F-A864-A6976CBF4599}"/>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a:extLst>
            <a:ext uri="{FF2B5EF4-FFF2-40B4-BE49-F238E27FC236}">
              <a16:creationId xmlns="" xmlns:a16="http://schemas.microsoft.com/office/drawing/2014/main" id="{4903D3E7-74CE-4EA7-B769-9D2FB442EC7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5" name="テキスト ボックス 464">
          <a:extLst>
            <a:ext uri="{FF2B5EF4-FFF2-40B4-BE49-F238E27FC236}">
              <a16:creationId xmlns="" xmlns:a16="http://schemas.microsoft.com/office/drawing/2014/main" id="{FB7E4EE8-628C-4562-BE00-50F85E41EA0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a:extLst>
            <a:ext uri="{FF2B5EF4-FFF2-40B4-BE49-F238E27FC236}">
              <a16:creationId xmlns="" xmlns:a16="http://schemas.microsoft.com/office/drawing/2014/main" id="{D8AEEB96-04AA-4A9E-BC3B-17D0422A570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7" name="テキスト ボックス 466">
          <a:extLst>
            <a:ext uri="{FF2B5EF4-FFF2-40B4-BE49-F238E27FC236}">
              <a16:creationId xmlns="" xmlns:a16="http://schemas.microsoft.com/office/drawing/2014/main" id="{15FBE8CA-851A-4558-9E4E-089FC381234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a:extLst>
            <a:ext uri="{FF2B5EF4-FFF2-40B4-BE49-F238E27FC236}">
              <a16:creationId xmlns="" xmlns:a16="http://schemas.microsoft.com/office/drawing/2014/main" id="{C7558BE8-605E-4AE4-B469-6263A84B727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9" name="テキスト ボックス 468">
          <a:extLst>
            <a:ext uri="{FF2B5EF4-FFF2-40B4-BE49-F238E27FC236}">
              <a16:creationId xmlns="" xmlns:a16="http://schemas.microsoft.com/office/drawing/2014/main" id="{9E2E646E-7B81-4509-BE20-90795AEBC77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a:extLst>
            <a:ext uri="{FF2B5EF4-FFF2-40B4-BE49-F238E27FC236}">
              <a16:creationId xmlns="" xmlns:a16="http://schemas.microsoft.com/office/drawing/2014/main" id="{8C5037B0-0D5A-4AE0-B62A-6CB78EB4CA0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1" name="テキスト ボックス 470">
          <a:extLst>
            <a:ext uri="{FF2B5EF4-FFF2-40B4-BE49-F238E27FC236}">
              <a16:creationId xmlns="" xmlns:a16="http://schemas.microsoft.com/office/drawing/2014/main" id="{B1A2EB37-BB90-4C33-AF72-E9D2A676167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 xmlns:a16="http://schemas.microsoft.com/office/drawing/2014/main" id="{F069BC2E-5833-4553-81C3-2987148D412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 xmlns:a16="http://schemas.microsoft.com/office/drawing/2014/main" id="{BE58D222-BF72-48D6-997A-6AB1FB0092E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 xmlns:a16="http://schemas.microsoft.com/office/drawing/2014/main" id="{5F159A1E-842F-49AF-87F1-71B8CEE72A2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32385</xdr:rowOff>
    </xdr:from>
    <xdr:to>
      <xdr:col>116</xdr:col>
      <xdr:colOff>62864</xdr:colOff>
      <xdr:row>41</xdr:row>
      <xdr:rowOff>169545</xdr:rowOff>
    </xdr:to>
    <xdr:cxnSp macro="">
      <xdr:nvCxnSpPr>
        <xdr:cNvPr id="475" name="直線コネクタ 474">
          <a:extLst>
            <a:ext uri="{FF2B5EF4-FFF2-40B4-BE49-F238E27FC236}">
              <a16:creationId xmlns="" xmlns:a16="http://schemas.microsoft.com/office/drawing/2014/main" id="{944B9296-709F-47EF-8CC2-CFAD9E784FD3}"/>
            </a:ext>
          </a:extLst>
        </xdr:cNvPr>
        <xdr:cNvCxnSpPr/>
      </xdr:nvCxnSpPr>
      <xdr:spPr>
        <a:xfrm flipV="1">
          <a:off x="22160864" y="6204585"/>
          <a:ext cx="0" cy="994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1922</xdr:rowOff>
    </xdr:from>
    <xdr:ext cx="469744" cy="259045"/>
    <xdr:sp macro="" textlink="">
      <xdr:nvSpPr>
        <xdr:cNvPr id="476" name="【認定こども園・幼稚園・保育所】&#10;一人当たり面積最小値テキスト">
          <a:extLst>
            <a:ext uri="{FF2B5EF4-FFF2-40B4-BE49-F238E27FC236}">
              <a16:creationId xmlns="" xmlns:a16="http://schemas.microsoft.com/office/drawing/2014/main" id="{CE8BD74E-39A8-44A1-B2ED-B493A5A0C752}"/>
            </a:ext>
          </a:extLst>
        </xdr:cNvPr>
        <xdr:cNvSpPr txBox="1"/>
      </xdr:nvSpPr>
      <xdr:spPr>
        <a:xfrm>
          <a:off x="22199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169545</xdr:rowOff>
    </xdr:from>
    <xdr:to>
      <xdr:col>116</xdr:col>
      <xdr:colOff>152400</xdr:colOff>
      <xdr:row>41</xdr:row>
      <xdr:rowOff>169545</xdr:rowOff>
    </xdr:to>
    <xdr:cxnSp macro="">
      <xdr:nvCxnSpPr>
        <xdr:cNvPr id="477" name="直線コネクタ 476">
          <a:extLst>
            <a:ext uri="{FF2B5EF4-FFF2-40B4-BE49-F238E27FC236}">
              <a16:creationId xmlns="" xmlns:a16="http://schemas.microsoft.com/office/drawing/2014/main" id="{DFBB2B89-005B-4BA5-9085-C9A95D5AA057}"/>
            </a:ext>
          </a:extLst>
        </xdr:cNvPr>
        <xdr:cNvCxnSpPr/>
      </xdr:nvCxnSpPr>
      <xdr:spPr>
        <a:xfrm>
          <a:off x="22072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150512</xdr:rowOff>
    </xdr:from>
    <xdr:ext cx="469744" cy="259045"/>
    <xdr:sp macro="" textlink="">
      <xdr:nvSpPr>
        <xdr:cNvPr id="478" name="【認定こども園・幼稚園・保育所】&#10;一人当たり面積最大値テキスト">
          <a:extLst>
            <a:ext uri="{FF2B5EF4-FFF2-40B4-BE49-F238E27FC236}">
              <a16:creationId xmlns="" xmlns:a16="http://schemas.microsoft.com/office/drawing/2014/main" id="{77A1D153-2FE8-4BC0-B38A-7DB65735C440}"/>
            </a:ext>
          </a:extLst>
        </xdr:cNvPr>
        <xdr:cNvSpPr txBox="1"/>
      </xdr:nvSpPr>
      <xdr:spPr>
        <a:xfrm>
          <a:off x="22199600" y="597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32385</xdr:rowOff>
    </xdr:from>
    <xdr:to>
      <xdr:col>116</xdr:col>
      <xdr:colOff>152400</xdr:colOff>
      <xdr:row>36</xdr:row>
      <xdr:rowOff>32385</xdr:rowOff>
    </xdr:to>
    <xdr:cxnSp macro="">
      <xdr:nvCxnSpPr>
        <xdr:cNvPr id="479" name="直線コネクタ 478">
          <a:extLst>
            <a:ext uri="{FF2B5EF4-FFF2-40B4-BE49-F238E27FC236}">
              <a16:creationId xmlns="" xmlns:a16="http://schemas.microsoft.com/office/drawing/2014/main" id="{B238F671-3C6C-4C9E-BFC4-3BAD66E4851B}"/>
            </a:ext>
          </a:extLst>
        </xdr:cNvPr>
        <xdr:cNvCxnSpPr/>
      </xdr:nvCxnSpPr>
      <xdr:spPr>
        <a:xfrm>
          <a:off x="22072600" y="6204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81932</xdr:rowOff>
    </xdr:from>
    <xdr:ext cx="469744" cy="259045"/>
    <xdr:sp macro="" textlink="">
      <xdr:nvSpPr>
        <xdr:cNvPr id="480" name="【認定こども園・幼稚園・保育所】&#10;一人当たり面積平均値テキスト">
          <a:extLst>
            <a:ext uri="{FF2B5EF4-FFF2-40B4-BE49-F238E27FC236}">
              <a16:creationId xmlns="" xmlns:a16="http://schemas.microsoft.com/office/drawing/2014/main" id="{7EAEE436-85DD-43B9-883C-2D9BD06310C8}"/>
            </a:ext>
          </a:extLst>
        </xdr:cNvPr>
        <xdr:cNvSpPr txBox="1"/>
      </xdr:nvSpPr>
      <xdr:spPr>
        <a:xfrm>
          <a:off x="22199600" y="676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103505</xdr:rowOff>
    </xdr:from>
    <xdr:to>
      <xdr:col>116</xdr:col>
      <xdr:colOff>114300</xdr:colOff>
      <xdr:row>40</xdr:row>
      <xdr:rowOff>33655</xdr:rowOff>
    </xdr:to>
    <xdr:sp macro="" textlink="">
      <xdr:nvSpPr>
        <xdr:cNvPr id="481" name="フローチャート: 判断 480">
          <a:extLst>
            <a:ext uri="{FF2B5EF4-FFF2-40B4-BE49-F238E27FC236}">
              <a16:creationId xmlns="" xmlns:a16="http://schemas.microsoft.com/office/drawing/2014/main" id="{E9B98CC8-34A4-401F-8836-E5594B4C5701}"/>
            </a:ext>
          </a:extLst>
        </xdr:cNvPr>
        <xdr:cNvSpPr/>
      </xdr:nvSpPr>
      <xdr:spPr>
        <a:xfrm>
          <a:off x="22110700" y="67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95885</xdr:rowOff>
    </xdr:from>
    <xdr:to>
      <xdr:col>112</xdr:col>
      <xdr:colOff>38100</xdr:colOff>
      <xdr:row>40</xdr:row>
      <xdr:rowOff>26035</xdr:rowOff>
    </xdr:to>
    <xdr:sp macro="" textlink="">
      <xdr:nvSpPr>
        <xdr:cNvPr id="482" name="フローチャート: 判断 481">
          <a:extLst>
            <a:ext uri="{FF2B5EF4-FFF2-40B4-BE49-F238E27FC236}">
              <a16:creationId xmlns="" xmlns:a16="http://schemas.microsoft.com/office/drawing/2014/main" id="{B4D11AEE-BB48-44FA-B05F-2DC5B055A2D4}"/>
            </a:ext>
          </a:extLst>
        </xdr:cNvPr>
        <xdr:cNvSpPr/>
      </xdr:nvSpPr>
      <xdr:spPr>
        <a:xfrm>
          <a:off x="21272500" y="678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78740</xdr:rowOff>
    </xdr:from>
    <xdr:to>
      <xdr:col>107</xdr:col>
      <xdr:colOff>101600</xdr:colOff>
      <xdr:row>40</xdr:row>
      <xdr:rowOff>8890</xdr:rowOff>
    </xdr:to>
    <xdr:sp macro="" textlink="">
      <xdr:nvSpPr>
        <xdr:cNvPr id="483" name="フローチャート: 判断 482">
          <a:extLst>
            <a:ext uri="{FF2B5EF4-FFF2-40B4-BE49-F238E27FC236}">
              <a16:creationId xmlns="" xmlns:a16="http://schemas.microsoft.com/office/drawing/2014/main" id="{24895604-1A60-4578-B53C-2791EAE36E5B}"/>
            </a:ext>
          </a:extLst>
        </xdr:cNvPr>
        <xdr:cNvSpPr/>
      </xdr:nvSpPr>
      <xdr:spPr>
        <a:xfrm>
          <a:off x="203835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88265</xdr:rowOff>
    </xdr:from>
    <xdr:to>
      <xdr:col>102</xdr:col>
      <xdr:colOff>165100</xdr:colOff>
      <xdr:row>40</xdr:row>
      <xdr:rowOff>18415</xdr:rowOff>
    </xdr:to>
    <xdr:sp macro="" textlink="">
      <xdr:nvSpPr>
        <xdr:cNvPr id="484" name="フローチャート: 判断 483">
          <a:extLst>
            <a:ext uri="{FF2B5EF4-FFF2-40B4-BE49-F238E27FC236}">
              <a16:creationId xmlns="" xmlns:a16="http://schemas.microsoft.com/office/drawing/2014/main" id="{28BA1D7C-3CEB-4709-B4A8-39EE8A13F3AB}"/>
            </a:ext>
          </a:extLst>
        </xdr:cNvPr>
        <xdr:cNvSpPr/>
      </xdr:nvSpPr>
      <xdr:spPr>
        <a:xfrm>
          <a:off x="19494500" y="677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84455</xdr:rowOff>
    </xdr:from>
    <xdr:to>
      <xdr:col>98</xdr:col>
      <xdr:colOff>38100</xdr:colOff>
      <xdr:row>40</xdr:row>
      <xdr:rowOff>14605</xdr:rowOff>
    </xdr:to>
    <xdr:sp macro="" textlink="">
      <xdr:nvSpPr>
        <xdr:cNvPr id="485" name="フローチャート: 判断 484">
          <a:extLst>
            <a:ext uri="{FF2B5EF4-FFF2-40B4-BE49-F238E27FC236}">
              <a16:creationId xmlns="" xmlns:a16="http://schemas.microsoft.com/office/drawing/2014/main" id="{755997A9-F204-46C2-89D4-2134FBB3423F}"/>
            </a:ext>
          </a:extLst>
        </xdr:cNvPr>
        <xdr:cNvSpPr/>
      </xdr:nvSpPr>
      <xdr:spPr>
        <a:xfrm>
          <a:off x="18605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 xmlns:a16="http://schemas.microsoft.com/office/drawing/2014/main" id="{AF81A769-3D90-4F08-85B3-EDEA552A6D3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 xmlns:a16="http://schemas.microsoft.com/office/drawing/2014/main" id="{EC5780C4-AB7B-4B16-A640-4ADA3C8A0DF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 xmlns:a16="http://schemas.microsoft.com/office/drawing/2014/main" id="{C7FF2E6D-A428-46E2-9899-7DD0974C9B3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 xmlns:a16="http://schemas.microsoft.com/office/drawing/2014/main" id="{AA8D451F-5A24-49DC-A656-59313CD2B99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 xmlns:a16="http://schemas.microsoft.com/office/drawing/2014/main" id="{CBFAD7C7-F26A-4945-9C82-AFA1F142B7D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xdr:rowOff>
    </xdr:from>
    <xdr:to>
      <xdr:col>116</xdr:col>
      <xdr:colOff>114300</xdr:colOff>
      <xdr:row>38</xdr:row>
      <xdr:rowOff>107950</xdr:rowOff>
    </xdr:to>
    <xdr:sp macro="" textlink="">
      <xdr:nvSpPr>
        <xdr:cNvPr id="491" name="楕円 490">
          <a:extLst>
            <a:ext uri="{FF2B5EF4-FFF2-40B4-BE49-F238E27FC236}">
              <a16:creationId xmlns="" xmlns:a16="http://schemas.microsoft.com/office/drawing/2014/main" id="{0CC34937-E263-484B-BF86-134CF249387B}"/>
            </a:ext>
          </a:extLst>
        </xdr:cNvPr>
        <xdr:cNvSpPr/>
      </xdr:nvSpPr>
      <xdr:spPr>
        <a:xfrm>
          <a:off x="22110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29227</xdr:rowOff>
    </xdr:from>
    <xdr:ext cx="469744" cy="259045"/>
    <xdr:sp macro="" textlink="">
      <xdr:nvSpPr>
        <xdr:cNvPr id="492" name="【認定こども園・幼稚園・保育所】&#10;一人当たり面積該当値テキスト">
          <a:extLst>
            <a:ext uri="{FF2B5EF4-FFF2-40B4-BE49-F238E27FC236}">
              <a16:creationId xmlns="" xmlns:a16="http://schemas.microsoft.com/office/drawing/2014/main" id="{F9A0D4FB-8F02-4F84-A849-87A957CE883E}"/>
            </a:ext>
          </a:extLst>
        </xdr:cNvPr>
        <xdr:cNvSpPr txBox="1"/>
      </xdr:nvSpPr>
      <xdr:spPr>
        <a:xfrm>
          <a:off x="22199600"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21590</xdr:rowOff>
    </xdr:from>
    <xdr:to>
      <xdr:col>112</xdr:col>
      <xdr:colOff>38100</xdr:colOff>
      <xdr:row>38</xdr:row>
      <xdr:rowOff>123190</xdr:rowOff>
    </xdr:to>
    <xdr:sp macro="" textlink="">
      <xdr:nvSpPr>
        <xdr:cNvPr id="493" name="楕円 492">
          <a:extLst>
            <a:ext uri="{FF2B5EF4-FFF2-40B4-BE49-F238E27FC236}">
              <a16:creationId xmlns="" xmlns:a16="http://schemas.microsoft.com/office/drawing/2014/main" id="{2D97FBAE-0525-4E68-8461-B83301857EAC}"/>
            </a:ext>
          </a:extLst>
        </xdr:cNvPr>
        <xdr:cNvSpPr/>
      </xdr:nvSpPr>
      <xdr:spPr>
        <a:xfrm>
          <a:off x="21272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57150</xdr:rowOff>
    </xdr:from>
    <xdr:to>
      <xdr:col>116</xdr:col>
      <xdr:colOff>63500</xdr:colOff>
      <xdr:row>38</xdr:row>
      <xdr:rowOff>72390</xdr:rowOff>
    </xdr:to>
    <xdr:cxnSp macro="">
      <xdr:nvCxnSpPr>
        <xdr:cNvPr id="494" name="直線コネクタ 493">
          <a:extLst>
            <a:ext uri="{FF2B5EF4-FFF2-40B4-BE49-F238E27FC236}">
              <a16:creationId xmlns="" xmlns:a16="http://schemas.microsoft.com/office/drawing/2014/main" id="{7BF9133C-C266-4410-9AA3-4E9C67FC6C1D}"/>
            </a:ext>
          </a:extLst>
        </xdr:cNvPr>
        <xdr:cNvCxnSpPr/>
      </xdr:nvCxnSpPr>
      <xdr:spPr>
        <a:xfrm flipV="1">
          <a:off x="21323300" y="65722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31115</xdr:rowOff>
    </xdr:from>
    <xdr:to>
      <xdr:col>107</xdr:col>
      <xdr:colOff>101600</xdr:colOff>
      <xdr:row>38</xdr:row>
      <xdr:rowOff>132715</xdr:rowOff>
    </xdr:to>
    <xdr:sp macro="" textlink="">
      <xdr:nvSpPr>
        <xdr:cNvPr id="495" name="楕円 494">
          <a:extLst>
            <a:ext uri="{FF2B5EF4-FFF2-40B4-BE49-F238E27FC236}">
              <a16:creationId xmlns="" xmlns:a16="http://schemas.microsoft.com/office/drawing/2014/main" id="{31BCF1D5-FD1C-4EF7-868D-6A6DA7CBCAE5}"/>
            </a:ext>
          </a:extLst>
        </xdr:cNvPr>
        <xdr:cNvSpPr/>
      </xdr:nvSpPr>
      <xdr:spPr>
        <a:xfrm>
          <a:off x="20383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72390</xdr:rowOff>
    </xdr:from>
    <xdr:to>
      <xdr:col>111</xdr:col>
      <xdr:colOff>177800</xdr:colOff>
      <xdr:row>38</xdr:row>
      <xdr:rowOff>81915</xdr:rowOff>
    </xdr:to>
    <xdr:cxnSp macro="">
      <xdr:nvCxnSpPr>
        <xdr:cNvPr id="496" name="直線コネクタ 495">
          <a:extLst>
            <a:ext uri="{FF2B5EF4-FFF2-40B4-BE49-F238E27FC236}">
              <a16:creationId xmlns="" xmlns:a16="http://schemas.microsoft.com/office/drawing/2014/main" id="{21317403-C38F-4944-9B80-E7F1F27643FD}"/>
            </a:ext>
          </a:extLst>
        </xdr:cNvPr>
        <xdr:cNvCxnSpPr/>
      </xdr:nvCxnSpPr>
      <xdr:spPr>
        <a:xfrm flipV="1">
          <a:off x="20434300" y="65874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21590</xdr:rowOff>
    </xdr:from>
    <xdr:to>
      <xdr:col>102</xdr:col>
      <xdr:colOff>165100</xdr:colOff>
      <xdr:row>34</xdr:row>
      <xdr:rowOff>123190</xdr:rowOff>
    </xdr:to>
    <xdr:sp macro="" textlink="">
      <xdr:nvSpPr>
        <xdr:cNvPr id="497" name="楕円 496">
          <a:extLst>
            <a:ext uri="{FF2B5EF4-FFF2-40B4-BE49-F238E27FC236}">
              <a16:creationId xmlns="" xmlns:a16="http://schemas.microsoft.com/office/drawing/2014/main" id="{2823402B-338B-462B-B628-0E98DBF8E2A3}"/>
            </a:ext>
          </a:extLst>
        </xdr:cNvPr>
        <xdr:cNvSpPr/>
      </xdr:nvSpPr>
      <xdr:spPr>
        <a:xfrm>
          <a:off x="194945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72390</xdr:rowOff>
    </xdr:from>
    <xdr:to>
      <xdr:col>107</xdr:col>
      <xdr:colOff>50800</xdr:colOff>
      <xdr:row>38</xdr:row>
      <xdr:rowOff>81915</xdr:rowOff>
    </xdr:to>
    <xdr:cxnSp macro="">
      <xdr:nvCxnSpPr>
        <xdr:cNvPr id="498" name="直線コネクタ 497">
          <a:extLst>
            <a:ext uri="{FF2B5EF4-FFF2-40B4-BE49-F238E27FC236}">
              <a16:creationId xmlns="" xmlns:a16="http://schemas.microsoft.com/office/drawing/2014/main" id="{9443DE27-2D3F-4E66-97A7-AA37EFAD1BC8}"/>
            </a:ext>
          </a:extLst>
        </xdr:cNvPr>
        <xdr:cNvCxnSpPr/>
      </xdr:nvCxnSpPr>
      <xdr:spPr>
        <a:xfrm>
          <a:off x="19545300" y="5901690"/>
          <a:ext cx="889000" cy="69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8255</xdr:rowOff>
    </xdr:from>
    <xdr:to>
      <xdr:col>98</xdr:col>
      <xdr:colOff>38100</xdr:colOff>
      <xdr:row>35</xdr:row>
      <xdr:rowOff>109855</xdr:rowOff>
    </xdr:to>
    <xdr:sp macro="" textlink="">
      <xdr:nvSpPr>
        <xdr:cNvPr id="499" name="楕円 498">
          <a:extLst>
            <a:ext uri="{FF2B5EF4-FFF2-40B4-BE49-F238E27FC236}">
              <a16:creationId xmlns="" xmlns:a16="http://schemas.microsoft.com/office/drawing/2014/main" id="{7932BD8D-93DB-4A02-A8AB-AFF7DC3643CC}"/>
            </a:ext>
          </a:extLst>
        </xdr:cNvPr>
        <xdr:cNvSpPr/>
      </xdr:nvSpPr>
      <xdr:spPr>
        <a:xfrm>
          <a:off x="18605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72390</xdr:rowOff>
    </xdr:from>
    <xdr:to>
      <xdr:col>102</xdr:col>
      <xdr:colOff>114300</xdr:colOff>
      <xdr:row>35</xdr:row>
      <xdr:rowOff>59055</xdr:rowOff>
    </xdr:to>
    <xdr:cxnSp macro="">
      <xdr:nvCxnSpPr>
        <xdr:cNvPr id="500" name="直線コネクタ 499">
          <a:extLst>
            <a:ext uri="{FF2B5EF4-FFF2-40B4-BE49-F238E27FC236}">
              <a16:creationId xmlns="" xmlns:a16="http://schemas.microsoft.com/office/drawing/2014/main" id="{14D9CB30-3BF3-4323-9FBB-4A13E35F6830}"/>
            </a:ext>
          </a:extLst>
        </xdr:cNvPr>
        <xdr:cNvCxnSpPr/>
      </xdr:nvCxnSpPr>
      <xdr:spPr>
        <a:xfrm flipV="1">
          <a:off x="18656300" y="5901690"/>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17162</xdr:rowOff>
    </xdr:from>
    <xdr:ext cx="469744" cy="259045"/>
    <xdr:sp macro="" textlink="">
      <xdr:nvSpPr>
        <xdr:cNvPr id="501" name="n_1aveValue【認定こども園・幼稚園・保育所】&#10;一人当たり面積">
          <a:extLst>
            <a:ext uri="{FF2B5EF4-FFF2-40B4-BE49-F238E27FC236}">
              <a16:creationId xmlns="" xmlns:a16="http://schemas.microsoft.com/office/drawing/2014/main" id="{902DD8AD-6B62-4844-A3AB-3C43C260BD30}"/>
            </a:ext>
          </a:extLst>
        </xdr:cNvPr>
        <xdr:cNvSpPr txBox="1"/>
      </xdr:nvSpPr>
      <xdr:spPr>
        <a:xfrm>
          <a:off x="21075727" y="687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xdr:rowOff>
    </xdr:from>
    <xdr:ext cx="469744" cy="259045"/>
    <xdr:sp macro="" textlink="">
      <xdr:nvSpPr>
        <xdr:cNvPr id="502" name="n_2aveValue【認定こども園・幼稚園・保育所】&#10;一人当たり面積">
          <a:extLst>
            <a:ext uri="{FF2B5EF4-FFF2-40B4-BE49-F238E27FC236}">
              <a16:creationId xmlns="" xmlns:a16="http://schemas.microsoft.com/office/drawing/2014/main" id="{65C803C4-E38D-4E3A-9551-73593EEC9F86}"/>
            </a:ext>
          </a:extLst>
        </xdr:cNvPr>
        <xdr:cNvSpPr txBox="1"/>
      </xdr:nvSpPr>
      <xdr:spPr>
        <a:xfrm>
          <a:off x="20199427" y="68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9542</xdr:rowOff>
    </xdr:from>
    <xdr:ext cx="469744" cy="259045"/>
    <xdr:sp macro="" textlink="">
      <xdr:nvSpPr>
        <xdr:cNvPr id="503" name="n_3aveValue【認定こども園・幼稚園・保育所】&#10;一人当たり面積">
          <a:extLst>
            <a:ext uri="{FF2B5EF4-FFF2-40B4-BE49-F238E27FC236}">
              <a16:creationId xmlns="" xmlns:a16="http://schemas.microsoft.com/office/drawing/2014/main" id="{CF10062D-59F5-41B4-83CC-17FD58CBBDA2}"/>
            </a:ext>
          </a:extLst>
        </xdr:cNvPr>
        <xdr:cNvSpPr txBox="1"/>
      </xdr:nvSpPr>
      <xdr:spPr>
        <a:xfrm>
          <a:off x="19310427" y="68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5732</xdr:rowOff>
    </xdr:from>
    <xdr:ext cx="469744" cy="259045"/>
    <xdr:sp macro="" textlink="">
      <xdr:nvSpPr>
        <xdr:cNvPr id="504" name="n_4aveValue【認定こども園・幼稚園・保育所】&#10;一人当たり面積">
          <a:extLst>
            <a:ext uri="{FF2B5EF4-FFF2-40B4-BE49-F238E27FC236}">
              <a16:creationId xmlns="" xmlns:a16="http://schemas.microsoft.com/office/drawing/2014/main" id="{B19776EA-E315-4CA2-8EB2-3D2DB62D4C5A}"/>
            </a:ext>
          </a:extLst>
        </xdr:cNvPr>
        <xdr:cNvSpPr txBox="1"/>
      </xdr:nvSpPr>
      <xdr:spPr>
        <a:xfrm>
          <a:off x="1842142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139717</xdr:rowOff>
    </xdr:from>
    <xdr:ext cx="469744" cy="259045"/>
    <xdr:sp macro="" textlink="">
      <xdr:nvSpPr>
        <xdr:cNvPr id="505" name="n_1mainValue【認定こども園・幼稚園・保育所】&#10;一人当たり面積">
          <a:extLst>
            <a:ext uri="{FF2B5EF4-FFF2-40B4-BE49-F238E27FC236}">
              <a16:creationId xmlns="" xmlns:a16="http://schemas.microsoft.com/office/drawing/2014/main" id="{9CC3F61C-70E8-4D97-86AF-05FAD6154F34}"/>
            </a:ext>
          </a:extLst>
        </xdr:cNvPr>
        <xdr:cNvSpPr txBox="1"/>
      </xdr:nvSpPr>
      <xdr:spPr>
        <a:xfrm>
          <a:off x="2107572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149242</xdr:rowOff>
    </xdr:from>
    <xdr:ext cx="469744" cy="259045"/>
    <xdr:sp macro="" textlink="">
      <xdr:nvSpPr>
        <xdr:cNvPr id="506" name="n_2mainValue【認定こども園・幼稚園・保育所】&#10;一人当たり面積">
          <a:extLst>
            <a:ext uri="{FF2B5EF4-FFF2-40B4-BE49-F238E27FC236}">
              <a16:creationId xmlns="" xmlns:a16="http://schemas.microsoft.com/office/drawing/2014/main" id="{F9D9E6A8-A1A1-49AA-9D48-0D9A3AA7230F}"/>
            </a:ext>
          </a:extLst>
        </xdr:cNvPr>
        <xdr:cNvSpPr txBox="1"/>
      </xdr:nvSpPr>
      <xdr:spPr>
        <a:xfrm>
          <a:off x="20199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139717</xdr:rowOff>
    </xdr:from>
    <xdr:ext cx="469744" cy="259045"/>
    <xdr:sp macro="" textlink="">
      <xdr:nvSpPr>
        <xdr:cNvPr id="507" name="n_3mainValue【認定こども園・幼稚園・保育所】&#10;一人当たり面積">
          <a:extLst>
            <a:ext uri="{FF2B5EF4-FFF2-40B4-BE49-F238E27FC236}">
              <a16:creationId xmlns="" xmlns:a16="http://schemas.microsoft.com/office/drawing/2014/main" id="{509F3905-5C2C-4BE8-BB61-64081C7F1280}"/>
            </a:ext>
          </a:extLst>
        </xdr:cNvPr>
        <xdr:cNvSpPr txBox="1"/>
      </xdr:nvSpPr>
      <xdr:spPr>
        <a:xfrm>
          <a:off x="19310427" y="562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126382</xdr:rowOff>
    </xdr:from>
    <xdr:ext cx="469744" cy="259045"/>
    <xdr:sp macro="" textlink="">
      <xdr:nvSpPr>
        <xdr:cNvPr id="508" name="n_4mainValue【認定こども園・幼稚園・保育所】&#10;一人当たり面積">
          <a:extLst>
            <a:ext uri="{FF2B5EF4-FFF2-40B4-BE49-F238E27FC236}">
              <a16:creationId xmlns="" xmlns:a16="http://schemas.microsoft.com/office/drawing/2014/main" id="{976569A5-71FD-453E-8BBC-435DA48ECEA0}"/>
            </a:ext>
          </a:extLst>
        </xdr:cNvPr>
        <xdr:cNvSpPr txBox="1"/>
      </xdr:nvSpPr>
      <xdr:spPr>
        <a:xfrm>
          <a:off x="18421427" y="57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 xmlns:a16="http://schemas.microsoft.com/office/drawing/2014/main" id="{D78AACAB-BA8A-4260-B81F-8588898F014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 xmlns:a16="http://schemas.microsoft.com/office/drawing/2014/main" id="{6904C60C-6BFE-47B2-9C73-1D182D40342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 xmlns:a16="http://schemas.microsoft.com/office/drawing/2014/main" id="{5F1E4CA9-7816-48BF-96E7-1B4A5191939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 xmlns:a16="http://schemas.microsoft.com/office/drawing/2014/main" id="{5905A26F-CAA4-4D5F-AFC1-BEE4D484FD9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 xmlns:a16="http://schemas.microsoft.com/office/drawing/2014/main" id="{60FA9995-3678-4AC4-838C-DC71302ECE0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 xmlns:a16="http://schemas.microsoft.com/office/drawing/2014/main" id="{1571DC9A-0EBF-4A7C-BD60-5417F63B538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 xmlns:a16="http://schemas.microsoft.com/office/drawing/2014/main" id="{847BFAB0-51BA-4463-9128-2A7AEB2952D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 xmlns:a16="http://schemas.microsoft.com/office/drawing/2014/main" id="{36DA0ADF-8F2C-4819-9E91-127ABFF6906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 xmlns:a16="http://schemas.microsoft.com/office/drawing/2014/main" id="{5BAF6176-6EB9-4BBF-8019-60A99506FA9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 xmlns:a16="http://schemas.microsoft.com/office/drawing/2014/main" id="{C5512A49-4D6A-4B67-BCDD-7FCA476E5B1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 xmlns:a16="http://schemas.microsoft.com/office/drawing/2014/main" id="{D0541B24-AFCC-437C-B78E-FC5B2A9DB3C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a:extLst>
            <a:ext uri="{FF2B5EF4-FFF2-40B4-BE49-F238E27FC236}">
              <a16:creationId xmlns="" xmlns:a16="http://schemas.microsoft.com/office/drawing/2014/main" id="{BC54806C-F7B9-493A-9CDF-119433CD76C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a:extLst>
            <a:ext uri="{FF2B5EF4-FFF2-40B4-BE49-F238E27FC236}">
              <a16:creationId xmlns="" xmlns:a16="http://schemas.microsoft.com/office/drawing/2014/main" id="{0F87A4D7-F712-4C8D-A2C8-A2928F49182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a:extLst>
            <a:ext uri="{FF2B5EF4-FFF2-40B4-BE49-F238E27FC236}">
              <a16:creationId xmlns="" xmlns:a16="http://schemas.microsoft.com/office/drawing/2014/main" id="{333DD359-E58D-4E9B-BC57-A53860B1D79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a:extLst>
            <a:ext uri="{FF2B5EF4-FFF2-40B4-BE49-F238E27FC236}">
              <a16:creationId xmlns="" xmlns:a16="http://schemas.microsoft.com/office/drawing/2014/main" id="{4FA232E9-EEA3-481C-9EC5-81D72854260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a:extLst>
            <a:ext uri="{FF2B5EF4-FFF2-40B4-BE49-F238E27FC236}">
              <a16:creationId xmlns="" xmlns:a16="http://schemas.microsoft.com/office/drawing/2014/main" id="{EAF7B718-B91A-471E-8D19-C739C48CD2F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a:extLst>
            <a:ext uri="{FF2B5EF4-FFF2-40B4-BE49-F238E27FC236}">
              <a16:creationId xmlns="" xmlns:a16="http://schemas.microsoft.com/office/drawing/2014/main" id="{0F6FD533-EF43-4E35-B3F7-A7DEAB4DAB1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a:extLst>
            <a:ext uri="{FF2B5EF4-FFF2-40B4-BE49-F238E27FC236}">
              <a16:creationId xmlns="" xmlns:a16="http://schemas.microsoft.com/office/drawing/2014/main" id="{C5C1AC05-399D-4D5B-81F9-5186E9E98CE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a:extLst>
            <a:ext uri="{FF2B5EF4-FFF2-40B4-BE49-F238E27FC236}">
              <a16:creationId xmlns="" xmlns:a16="http://schemas.microsoft.com/office/drawing/2014/main" id="{5ECD6120-CE28-4C8A-9D67-853BB96C861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a:extLst>
            <a:ext uri="{FF2B5EF4-FFF2-40B4-BE49-F238E27FC236}">
              <a16:creationId xmlns="" xmlns:a16="http://schemas.microsoft.com/office/drawing/2014/main" id="{AC8791D8-6462-418A-BDD6-D2575914009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a:extLst>
            <a:ext uri="{FF2B5EF4-FFF2-40B4-BE49-F238E27FC236}">
              <a16:creationId xmlns="" xmlns:a16="http://schemas.microsoft.com/office/drawing/2014/main" id="{06EF10E0-0ABD-4033-939C-975C24C3FE5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 xmlns:a16="http://schemas.microsoft.com/office/drawing/2014/main" id="{53A590BD-15AC-4DA4-9724-7CC4CE0A6EE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a:extLst>
            <a:ext uri="{FF2B5EF4-FFF2-40B4-BE49-F238E27FC236}">
              <a16:creationId xmlns="" xmlns:a16="http://schemas.microsoft.com/office/drawing/2014/main" id="{D5DF70AF-45A4-4C12-B9F5-ED21B57F92E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 xmlns:a16="http://schemas.microsoft.com/office/drawing/2014/main" id="{35E6BA62-CEFF-4A60-B7CC-ACFAEE59064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33" name="直線コネクタ 532">
          <a:extLst>
            <a:ext uri="{FF2B5EF4-FFF2-40B4-BE49-F238E27FC236}">
              <a16:creationId xmlns="" xmlns:a16="http://schemas.microsoft.com/office/drawing/2014/main" id="{8F113426-B7C9-45B0-B3A0-06166B43BF2F}"/>
            </a:ext>
          </a:extLst>
        </xdr:cNvPr>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34" name="【学校施設】&#10;有形固定資産減価償却率最小値テキスト">
          <a:extLst>
            <a:ext uri="{FF2B5EF4-FFF2-40B4-BE49-F238E27FC236}">
              <a16:creationId xmlns="" xmlns:a16="http://schemas.microsoft.com/office/drawing/2014/main" id="{90E8F71F-00DD-478D-8E20-C363FCB9E88F}"/>
            </a:ext>
          </a:extLst>
        </xdr:cNvPr>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5" name="直線コネクタ 534">
          <a:extLst>
            <a:ext uri="{FF2B5EF4-FFF2-40B4-BE49-F238E27FC236}">
              <a16:creationId xmlns="" xmlns:a16="http://schemas.microsoft.com/office/drawing/2014/main" id="{1EBB1672-A69D-47FC-A8CB-9B07A5B253B3}"/>
            </a:ext>
          </a:extLst>
        </xdr:cNvPr>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6" name="【学校施設】&#10;有形固定資産減価償却率最大値テキスト">
          <a:extLst>
            <a:ext uri="{FF2B5EF4-FFF2-40B4-BE49-F238E27FC236}">
              <a16:creationId xmlns="" xmlns:a16="http://schemas.microsoft.com/office/drawing/2014/main" id="{31755A50-704B-4A71-A589-9D0C22D29C58}"/>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7" name="直線コネクタ 536">
          <a:extLst>
            <a:ext uri="{FF2B5EF4-FFF2-40B4-BE49-F238E27FC236}">
              <a16:creationId xmlns="" xmlns:a16="http://schemas.microsoft.com/office/drawing/2014/main" id="{E2502D59-59CF-48C9-94D0-B2EEBB61344A}"/>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20972</xdr:rowOff>
    </xdr:from>
    <xdr:ext cx="405111" cy="259045"/>
    <xdr:sp macro="" textlink="">
      <xdr:nvSpPr>
        <xdr:cNvPr id="538" name="【学校施設】&#10;有形固定資産減価償却率平均値テキスト">
          <a:extLst>
            <a:ext uri="{FF2B5EF4-FFF2-40B4-BE49-F238E27FC236}">
              <a16:creationId xmlns="" xmlns:a16="http://schemas.microsoft.com/office/drawing/2014/main" id="{E97FD555-AD9A-424E-BF77-F6BF27126BC8}"/>
            </a:ext>
          </a:extLst>
        </xdr:cNvPr>
        <xdr:cNvSpPr txBox="1"/>
      </xdr:nvSpPr>
      <xdr:spPr>
        <a:xfrm>
          <a:off x="16357600" y="103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39" name="フローチャート: 判断 538">
          <a:extLst>
            <a:ext uri="{FF2B5EF4-FFF2-40B4-BE49-F238E27FC236}">
              <a16:creationId xmlns="" xmlns:a16="http://schemas.microsoft.com/office/drawing/2014/main" id="{65C319A8-E07B-4FE8-ABDD-A2E7F907FB66}"/>
            </a:ext>
          </a:extLst>
        </xdr:cNvPr>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0" name="フローチャート: 判断 539">
          <a:extLst>
            <a:ext uri="{FF2B5EF4-FFF2-40B4-BE49-F238E27FC236}">
              <a16:creationId xmlns="" xmlns:a16="http://schemas.microsoft.com/office/drawing/2014/main" id="{1EFB581D-DF7F-4088-A56E-EB201DCE0E01}"/>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41" name="フローチャート: 判断 540">
          <a:extLst>
            <a:ext uri="{FF2B5EF4-FFF2-40B4-BE49-F238E27FC236}">
              <a16:creationId xmlns="" xmlns:a16="http://schemas.microsoft.com/office/drawing/2014/main" id="{2E64879B-D967-42ED-8A0C-ABD290B5CDE2}"/>
            </a:ext>
          </a:extLst>
        </xdr:cNvPr>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42" name="フローチャート: 判断 541">
          <a:extLst>
            <a:ext uri="{FF2B5EF4-FFF2-40B4-BE49-F238E27FC236}">
              <a16:creationId xmlns="" xmlns:a16="http://schemas.microsoft.com/office/drawing/2014/main" id="{364CBB16-2BAA-4696-A4BA-954D2E3C1084}"/>
            </a:ext>
          </a:extLst>
        </xdr:cNvPr>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3" name="フローチャート: 判断 542">
          <a:extLst>
            <a:ext uri="{FF2B5EF4-FFF2-40B4-BE49-F238E27FC236}">
              <a16:creationId xmlns="" xmlns:a16="http://schemas.microsoft.com/office/drawing/2014/main" id="{174A7BC8-2468-42E3-8E56-C3EB5602148B}"/>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 xmlns:a16="http://schemas.microsoft.com/office/drawing/2014/main" id="{C55FE4BA-73FD-4454-8218-D492349BD4A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 xmlns:a16="http://schemas.microsoft.com/office/drawing/2014/main" id="{5F2CF5A7-B02C-4485-B2CE-9F8002491F9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 xmlns:a16="http://schemas.microsoft.com/office/drawing/2014/main" id="{EEF24F26-56D7-4AAB-B1F8-7CDCDA7E4EF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 xmlns:a16="http://schemas.microsoft.com/office/drawing/2014/main" id="{0EB0A7ED-0AE1-4F35-9B37-74531920F39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 xmlns:a16="http://schemas.microsoft.com/office/drawing/2014/main" id="{CB75E654-BBE5-4E6D-A6DC-3BFBC1E5A50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549" name="楕円 548">
          <a:extLst>
            <a:ext uri="{FF2B5EF4-FFF2-40B4-BE49-F238E27FC236}">
              <a16:creationId xmlns="" xmlns:a16="http://schemas.microsoft.com/office/drawing/2014/main" id="{26596939-D207-435F-857F-5D9540875F7F}"/>
            </a:ext>
          </a:extLst>
        </xdr:cNvPr>
        <xdr:cNvSpPr/>
      </xdr:nvSpPr>
      <xdr:spPr>
        <a:xfrm>
          <a:off x="162687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10177</xdr:rowOff>
    </xdr:from>
    <xdr:ext cx="405111" cy="259045"/>
    <xdr:sp macro="" textlink="">
      <xdr:nvSpPr>
        <xdr:cNvPr id="550" name="【学校施設】&#10;有形固定資産減価償却率該当値テキスト">
          <a:extLst>
            <a:ext uri="{FF2B5EF4-FFF2-40B4-BE49-F238E27FC236}">
              <a16:creationId xmlns="" xmlns:a16="http://schemas.microsoft.com/office/drawing/2014/main" id="{C590CBEA-7B70-42CC-86C4-B1AC09D9A73B}"/>
            </a:ext>
          </a:extLst>
        </xdr:cNvPr>
        <xdr:cNvSpPr txBox="1"/>
      </xdr:nvSpPr>
      <xdr:spPr>
        <a:xfrm>
          <a:off x="16357600"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118745</xdr:rowOff>
    </xdr:from>
    <xdr:to>
      <xdr:col>81</xdr:col>
      <xdr:colOff>101600</xdr:colOff>
      <xdr:row>58</xdr:row>
      <xdr:rowOff>48895</xdr:rowOff>
    </xdr:to>
    <xdr:sp macro="" textlink="">
      <xdr:nvSpPr>
        <xdr:cNvPr id="551" name="楕円 550">
          <a:extLst>
            <a:ext uri="{FF2B5EF4-FFF2-40B4-BE49-F238E27FC236}">
              <a16:creationId xmlns="" xmlns:a16="http://schemas.microsoft.com/office/drawing/2014/main" id="{E56934D8-072B-4244-8253-A274FBFE8966}"/>
            </a:ext>
          </a:extLst>
        </xdr:cNvPr>
        <xdr:cNvSpPr/>
      </xdr:nvSpPr>
      <xdr:spPr>
        <a:xfrm>
          <a:off x="15430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169545</xdr:rowOff>
    </xdr:from>
    <xdr:to>
      <xdr:col>85</xdr:col>
      <xdr:colOff>127000</xdr:colOff>
      <xdr:row>58</xdr:row>
      <xdr:rowOff>38100</xdr:rowOff>
    </xdr:to>
    <xdr:cxnSp macro="">
      <xdr:nvCxnSpPr>
        <xdr:cNvPr id="552" name="直線コネクタ 551">
          <a:extLst>
            <a:ext uri="{FF2B5EF4-FFF2-40B4-BE49-F238E27FC236}">
              <a16:creationId xmlns="" xmlns:a16="http://schemas.microsoft.com/office/drawing/2014/main" id="{928B705E-9C17-4DC8-B3C9-BA805A1BF40E}"/>
            </a:ext>
          </a:extLst>
        </xdr:cNvPr>
        <xdr:cNvCxnSpPr/>
      </xdr:nvCxnSpPr>
      <xdr:spPr>
        <a:xfrm>
          <a:off x="15481300" y="99421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93980</xdr:rowOff>
    </xdr:from>
    <xdr:to>
      <xdr:col>76</xdr:col>
      <xdr:colOff>165100</xdr:colOff>
      <xdr:row>58</xdr:row>
      <xdr:rowOff>24130</xdr:rowOff>
    </xdr:to>
    <xdr:sp macro="" textlink="">
      <xdr:nvSpPr>
        <xdr:cNvPr id="553" name="楕円 552">
          <a:extLst>
            <a:ext uri="{FF2B5EF4-FFF2-40B4-BE49-F238E27FC236}">
              <a16:creationId xmlns="" xmlns:a16="http://schemas.microsoft.com/office/drawing/2014/main" id="{E6201ECA-5FF3-4AB9-B79B-492EE655B0FB}"/>
            </a:ext>
          </a:extLst>
        </xdr:cNvPr>
        <xdr:cNvSpPr/>
      </xdr:nvSpPr>
      <xdr:spPr>
        <a:xfrm>
          <a:off x="14541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144780</xdr:rowOff>
    </xdr:from>
    <xdr:to>
      <xdr:col>81</xdr:col>
      <xdr:colOff>50800</xdr:colOff>
      <xdr:row>57</xdr:row>
      <xdr:rowOff>169545</xdr:rowOff>
    </xdr:to>
    <xdr:cxnSp macro="">
      <xdr:nvCxnSpPr>
        <xdr:cNvPr id="554" name="直線コネクタ 553">
          <a:extLst>
            <a:ext uri="{FF2B5EF4-FFF2-40B4-BE49-F238E27FC236}">
              <a16:creationId xmlns="" xmlns:a16="http://schemas.microsoft.com/office/drawing/2014/main" id="{63EECD84-DBED-4346-B430-81A8CA3A1C30}"/>
            </a:ext>
          </a:extLst>
        </xdr:cNvPr>
        <xdr:cNvCxnSpPr/>
      </xdr:nvCxnSpPr>
      <xdr:spPr>
        <a:xfrm>
          <a:off x="14592300" y="99174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xdr:rowOff>
    </xdr:from>
    <xdr:to>
      <xdr:col>72</xdr:col>
      <xdr:colOff>38100</xdr:colOff>
      <xdr:row>60</xdr:row>
      <xdr:rowOff>104140</xdr:rowOff>
    </xdr:to>
    <xdr:sp macro="" textlink="">
      <xdr:nvSpPr>
        <xdr:cNvPr id="555" name="楕円 554">
          <a:extLst>
            <a:ext uri="{FF2B5EF4-FFF2-40B4-BE49-F238E27FC236}">
              <a16:creationId xmlns="" xmlns:a16="http://schemas.microsoft.com/office/drawing/2014/main" id="{07D6DC61-0546-42DF-B227-EA3A9FA43436}"/>
            </a:ext>
          </a:extLst>
        </xdr:cNvPr>
        <xdr:cNvSpPr/>
      </xdr:nvSpPr>
      <xdr:spPr>
        <a:xfrm>
          <a:off x="13652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144780</xdr:rowOff>
    </xdr:from>
    <xdr:to>
      <xdr:col>76</xdr:col>
      <xdr:colOff>114300</xdr:colOff>
      <xdr:row>60</xdr:row>
      <xdr:rowOff>53340</xdr:rowOff>
    </xdr:to>
    <xdr:cxnSp macro="">
      <xdr:nvCxnSpPr>
        <xdr:cNvPr id="556" name="直線コネクタ 555">
          <a:extLst>
            <a:ext uri="{FF2B5EF4-FFF2-40B4-BE49-F238E27FC236}">
              <a16:creationId xmlns="" xmlns:a16="http://schemas.microsoft.com/office/drawing/2014/main" id="{D6EDCCD3-8ABA-40C6-B29F-F081744FE8A1}"/>
            </a:ext>
          </a:extLst>
        </xdr:cNvPr>
        <xdr:cNvCxnSpPr/>
      </xdr:nvCxnSpPr>
      <xdr:spPr>
        <a:xfrm flipV="1">
          <a:off x="13703300" y="9917430"/>
          <a:ext cx="8890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133985</xdr:rowOff>
    </xdr:from>
    <xdr:to>
      <xdr:col>67</xdr:col>
      <xdr:colOff>101600</xdr:colOff>
      <xdr:row>60</xdr:row>
      <xdr:rowOff>64135</xdr:rowOff>
    </xdr:to>
    <xdr:sp macro="" textlink="">
      <xdr:nvSpPr>
        <xdr:cNvPr id="557" name="楕円 556">
          <a:extLst>
            <a:ext uri="{FF2B5EF4-FFF2-40B4-BE49-F238E27FC236}">
              <a16:creationId xmlns="" xmlns:a16="http://schemas.microsoft.com/office/drawing/2014/main" id="{2193407F-8850-4A23-906B-A032D90ED0A6}"/>
            </a:ext>
          </a:extLst>
        </xdr:cNvPr>
        <xdr:cNvSpPr/>
      </xdr:nvSpPr>
      <xdr:spPr>
        <a:xfrm>
          <a:off x="12763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13335</xdr:rowOff>
    </xdr:from>
    <xdr:to>
      <xdr:col>71</xdr:col>
      <xdr:colOff>177800</xdr:colOff>
      <xdr:row>60</xdr:row>
      <xdr:rowOff>53340</xdr:rowOff>
    </xdr:to>
    <xdr:cxnSp macro="">
      <xdr:nvCxnSpPr>
        <xdr:cNvPr id="558" name="直線コネクタ 557">
          <a:extLst>
            <a:ext uri="{FF2B5EF4-FFF2-40B4-BE49-F238E27FC236}">
              <a16:creationId xmlns="" xmlns:a16="http://schemas.microsoft.com/office/drawing/2014/main" id="{D98B76CC-1342-4AAA-AFC3-37D455BA1C17}"/>
            </a:ext>
          </a:extLst>
        </xdr:cNvPr>
        <xdr:cNvCxnSpPr/>
      </xdr:nvCxnSpPr>
      <xdr:spPr>
        <a:xfrm>
          <a:off x="12814300" y="103003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59" name="n_1aveValue【学校施設】&#10;有形固定資産減価償却率">
          <a:extLst>
            <a:ext uri="{FF2B5EF4-FFF2-40B4-BE49-F238E27FC236}">
              <a16:creationId xmlns="" xmlns:a16="http://schemas.microsoft.com/office/drawing/2014/main" id="{BDD70009-37C0-468E-A573-5A65681FD921}"/>
            </a:ext>
          </a:extLst>
        </xdr:cNvPr>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560" name="n_2aveValue【学校施設】&#10;有形固定資産減価償却率">
          <a:extLst>
            <a:ext uri="{FF2B5EF4-FFF2-40B4-BE49-F238E27FC236}">
              <a16:creationId xmlns="" xmlns:a16="http://schemas.microsoft.com/office/drawing/2014/main" id="{978A05C0-6100-4F2D-8A7B-F53B24D2E5B5}"/>
            </a:ext>
          </a:extLst>
        </xdr:cNvPr>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561" name="n_3aveValue【学校施設】&#10;有形固定資産減価償却率">
          <a:extLst>
            <a:ext uri="{FF2B5EF4-FFF2-40B4-BE49-F238E27FC236}">
              <a16:creationId xmlns="" xmlns:a16="http://schemas.microsoft.com/office/drawing/2014/main" id="{030575D7-2574-4FDA-9852-6F4E7B7E60CE}"/>
            </a:ext>
          </a:extLst>
        </xdr:cNvPr>
        <xdr:cNvSpPr txBox="1"/>
      </xdr:nvSpPr>
      <xdr:spPr>
        <a:xfrm>
          <a:off x="13500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62" name="n_4aveValue【学校施設】&#10;有形固定資産減価償却率">
          <a:extLst>
            <a:ext uri="{FF2B5EF4-FFF2-40B4-BE49-F238E27FC236}">
              <a16:creationId xmlns="" xmlns:a16="http://schemas.microsoft.com/office/drawing/2014/main" id="{E2E9A0D1-6116-478F-B360-E57D6898F284}"/>
            </a:ext>
          </a:extLst>
        </xdr:cNvPr>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65422</xdr:rowOff>
    </xdr:from>
    <xdr:ext cx="405111" cy="259045"/>
    <xdr:sp macro="" textlink="">
      <xdr:nvSpPr>
        <xdr:cNvPr id="563" name="n_1mainValue【学校施設】&#10;有形固定資産減価償却率">
          <a:extLst>
            <a:ext uri="{FF2B5EF4-FFF2-40B4-BE49-F238E27FC236}">
              <a16:creationId xmlns="" xmlns:a16="http://schemas.microsoft.com/office/drawing/2014/main" id="{1272514F-AA24-4B4D-BC63-316C22DF6584}"/>
            </a:ext>
          </a:extLst>
        </xdr:cNvPr>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40657</xdr:rowOff>
    </xdr:from>
    <xdr:ext cx="405111" cy="259045"/>
    <xdr:sp macro="" textlink="">
      <xdr:nvSpPr>
        <xdr:cNvPr id="564" name="n_2mainValue【学校施設】&#10;有形固定資産減価償却率">
          <a:extLst>
            <a:ext uri="{FF2B5EF4-FFF2-40B4-BE49-F238E27FC236}">
              <a16:creationId xmlns="" xmlns:a16="http://schemas.microsoft.com/office/drawing/2014/main" id="{4427B3B0-CC17-4781-952D-FFEEF715184D}"/>
            </a:ext>
          </a:extLst>
        </xdr:cNvPr>
        <xdr:cNvSpPr txBox="1"/>
      </xdr:nvSpPr>
      <xdr:spPr>
        <a:xfrm>
          <a:off x="143897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565" name="n_3mainValue【学校施設】&#10;有形固定資産減価償却率">
          <a:extLst>
            <a:ext uri="{FF2B5EF4-FFF2-40B4-BE49-F238E27FC236}">
              <a16:creationId xmlns="" xmlns:a16="http://schemas.microsoft.com/office/drawing/2014/main" id="{C2E59356-CFE0-4892-920B-D206930E3F3E}"/>
            </a:ext>
          </a:extLst>
        </xdr:cNvPr>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80662</xdr:rowOff>
    </xdr:from>
    <xdr:ext cx="405111" cy="259045"/>
    <xdr:sp macro="" textlink="">
      <xdr:nvSpPr>
        <xdr:cNvPr id="566" name="n_4mainValue【学校施設】&#10;有形固定資産減価償却率">
          <a:extLst>
            <a:ext uri="{FF2B5EF4-FFF2-40B4-BE49-F238E27FC236}">
              <a16:creationId xmlns="" xmlns:a16="http://schemas.microsoft.com/office/drawing/2014/main" id="{0E4C98F3-EA51-4F66-8F2F-664A92D3BB39}"/>
            </a:ext>
          </a:extLst>
        </xdr:cNvPr>
        <xdr:cNvSpPr txBox="1"/>
      </xdr:nvSpPr>
      <xdr:spPr>
        <a:xfrm>
          <a:off x="12611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 xmlns:a16="http://schemas.microsoft.com/office/drawing/2014/main" id="{358730C4-109B-458A-B2CC-7AE995D371E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 xmlns:a16="http://schemas.microsoft.com/office/drawing/2014/main" id="{342CDAEF-B85B-4ABA-961F-FDB4EBEC496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 xmlns:a16="http://schemas.microsoft.com/office/drawing/2014/main" id="{2CBAAADA-D013-466D-B477-3CBA0185F9C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 xmlns:a16="http://schemas.microsoft.com/office/drawing/2014/main" id="{6AE9E3EB-F8C7-4D9D-B314-A4F4FFAEC83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 xmlns:a16="http://schemas.microsoft.com/office/drawing/2014/main" id="{0F5CD8C3-74A8-4022-A6C5-34C4C190349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 xmlns:a16="http://schemas.microsoft.com/office/drawing/2014/main" id="{7DC052D9-83F1-4E03-A25F-D81DC255EE0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 xmlns:a16="http://schemas.microsoft.com/office/drawing/2014/main" id="{9A821280-72C8-424B-A575-B3BE9C43F5D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 xmlns:a16="http://schemas.microsoft.com/office/drawing/2014/main" id="{38114A48-A090-48C4-9E4E-539E1522582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 xmlns:a16="http://schemas.microsoft.com/office/drawing/2014/main" id="{8B9F1C18-7A62-45B9-A982-C10D5CECC67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 xmlns:a16="http://schemas.microsoft.com/office/drawing/2014/main" id="{9B33CC22-6E28-4C78-8248-466E6B7A5B7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 xmlns:a16="http://schemas.microsoft.com/office/drawing/2014/main" id="{F24A7CA6-FB8F-4E13-8520-254EDBF8ED5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 xmlns:a16="http://schemas.microsoft.com/office/drawing/2014/main" id="{296FECB5-EF54-4FF9-B441-6333995D1B2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 xmlns:a16="http://schemas.microsoft.com/office/drawing/2014/main" id="{7C0B4F02-D645-4B89-AC76-5EED87EE8A0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 xmlns:a16="http://schemas.microsoft.com/office/drawing/2014/main" id="{2E27EFF4-171E-49D2-B47E-2A4C583CE74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 xmlns:a16="http://schemas.microsoft.com/office/drawing/2014/main" id="{87D5AE9B-CB41-4FBC-8A11-C383A4E6D5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 xmlns:a16="http://schemas.microsoft.com/office/drawing/2014/main" id="{B4EEB15D-3595-40ED-B8E3-AFFD55444D4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 xmlns:a16="http://schemas.microsoft.com/office/drawing/2014/main" id="{35650E22-20F1-4BEE-90D8-6FE3AE1F244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 xmlns:a16="http://schemas.microsoft.com/office/drawing/2014/main" id="{3FCE14BB-D1FE-48C4-88C0-32D78058E11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 xmlns:a16="http://schemas.microsoft.com/office/drawing/2014/main" id="{912C8955-2942-4177-8343-3E7F8A2EF93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 xmlns:a16="http://schemas.microsoft.com/office/drawing/2014/main" id="{8ACD000C-B4E8-47CF-B7B5-AEBDB390CF3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 xmlns:a16="http://schemas.microsoft.com/office/drawing/2014/main" id="{F34FBAC7-0B6F-4B1C-BF06-873FCB815E7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 xmlns:a16="http://schemas.microsoft.com/office/drawing/2014/main" id="{7CDEAB37-D42D-4A81-A94A-2EC85E12BBA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 xmlns:a16="http://schemas.microsoft.com/office/drawing/2014/main" id="{80F2A805-1B12-48C8-A48D-5E07226F599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 xmlns:a16="http://schemas.microsoft.com/office/drawing/2014/main" id="{67A662F7-934D-4459-8EB7-0F52DCB6449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91" name="直線コネクタ 590">
          <a:extLst>
            <a:ext uri="{FF2B5EF4-FFF2-40B4-BE49-F238E27FC236}">
              <a16:creationId xmlns="" xmlns:a16="http://schemas.microsoft.com/office/drawing/2014/main" id="{02575B8C-5848-4542-AA56-6E0387BE25E6}"/>
            </a:ext>
          </a:extLst>
        </xdr:cNvPr>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92" name="【学校施設】&#10;一人当たり面積最小値テキスト">
          <a:extLst>
            <a:ext uri="{FF2B5EF4-FFF2-40B4-BE49-F238E27FC236}">
              <a16:creationId xmlns="" xmlns:a16="http://schemas.microsoft.com/office/drawing/2014/main" id="{E5C058B7-8224-4F19-95EA-9D6CEB2F4575}"/>
            </a:ext>
          </a:extLst>
        </xdr:cNvPr>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93" name="直線コネクタ 592">
          <a:extLst>
            <a:ext uri="{FF2B5EF4-FFF2-40B4-BE49-F238E27FC236}">
              <a16:creationId xmlns="" xmlns:a16="http://schemas.microsoft.com/office/drawing/2014/main" id="{50F86458-BD47-43EC-9476-DD5080B0EFC4}"/>
            </a:ext>
          </a:extLst>
        </xdr:cNvPr>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94" name="【学校施設】&#10;一人当たり面積最大値テキスト">
          <a:extLst>
            <a:ext uri="{FF2B5EF4-FFF2-40B4-BE49-F238E27FC236}">
              <a16:creationId xmlns="" xmlns:a16="http://schemas.microsoft.com/office/drawing/2014/main" id="{B1550448-B8CE-4282-B711-1FC18E43C549}"/>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5" name="直線コネクタ 594">
          <a:extLst>
            <a:ext uri="{FF2B5EF4-FFF2-40B4-BE49-F238E27FC236}">
              <a16:creationId xmlns="" xmlns:a16="http://schemas.microsoft.com/office/drawing/2014/main" id="{3D128D3E-D26D-4182-AB9B-806FD3E9786A}"/>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96" name="【学校施設】&#10;一人当たり面積平均値テキスト">
          <a:extLst>
            <a:ext uri="{FF2B5EF4-FFF2-40B4-BE49-F238E27FC236}">
              <a16:creationId xmlns="" xmlns:a16="http://schemas.microsoft.com/office/drawing/2014/main" id="{F9B9D729-FBAF-41B3-9E54-080E3EB1280D}"/>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7" name="フローチャート: 判断 596">
          <a:extLst>
            <a:ext uri="{FF2B5EF4-FFF2-40B4-BE49-F238E27FC236}">
              <a16:creationId xmlns="" xmlns:a16="http://schemas.microsoft.com/office/drawing/2014/main" id="{E4BD3219-28E4-450A-949E-87AE6553A67E}"/>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598" name="フローチャート: 判断 597">
          <a:extLst>
            <a:ext uri="{FF2B5EF4-FFF2-40B4-BE49-F238E27FC236}">
              <a16:creationId xmlns="" xmlns:a16="http://schemas.microsoft.com/office/drawing/2014/main" id="{D638A1CC-470A-47DB-B961-9FFD0C08053D}"/>
            </a:ext>
          </a:extLst>
        </xdr:cNvPr>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599" name="フローチャート: 判断 598">
          <a:extLst>
            <a:ext uri="{FF2B5EF4-FFF2-40B4-BE49-F238E27FC236}">
              <a16:creationId xmlns="" xmlns:a16="http://schemas.microsoft.com/office/drawing/2014/main" id="{70C86F9A-48D0-4FFC-81B4-1E20B40A8B4A}"/>
            </a:ext>
          </a:extLst>
        </xdr:cNvPr>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600" name="フローチャート: 判断 599">
          <a:extLst>
            <a:ext uri="{FF2B5EF4-FFF2-40B4-BE49-F238E27FC236}">
              <a16:creationId xmlns="" xmlns:a16="http://schemas.microsoft.com/office/drawing/2014/main" id="{47209D67-C833-408D-AEC6-5D8A7338074E}"/>
            </a:ext>
          </a:extLst>
        </xdr:cNvPr>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601" name="フローチャート: 判断 600">
          <a:extLst>
            <a:ext uri="{FF2B5EF4-FFF2-40B4-BE49-F238E27FC236}">
              <a16:creationId xmlns="" xmlns:a16="http://schemas.microsoft.com/office/drawing/2014/main" id="{07D504DE-1941-48A6-AE5C-0A422B505E89}"/>
            </a:ext>
          </a:extLst>
        </xdr:cNvPr>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 xmlns:a16="http://schemas.microsoft.com/office/drawing/2014/main" id="{637F63B3-6F83-4316-9DBC-B1B524FC006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 xmlns:a16="http://schemas.microsoft.com/office/drawing/2014/main" id="{9C39685E-5DD3-4F20-8C80-D47DAA858E2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 xmlns:a16="http://schemas.microsoft.com/office/drawing/2014/main" id="{3C941319-FD3F-4F01-9DC9-C08F20E1DF6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 xmlns:a16="http://schemas.microsoft.com/office/drawing/2014/main" id="{E5C9349D-5581-41C7-9EAD-738AB3BB125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 xmlns:a16="http://schemas.microsoft.com/office/drawing/2014/main" id="{530A76AC-600F-42AE-B90D-A3B3DF4A384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144272</xdr:rowOff>
    </xdr:from>
    <xdr:to>
      <xdr:col>116</xdr:col>
      <xdr:colOff>114300</xdr:colOff>
      <xdr:row>62</xdr:row>
      <xdr:rowOff>74422</xdr:rowOff>
    </xdr:to>
    <xdr:sp macro="" textlink="">
      <xdr:nvSpPr>
        <xdr:cNvPr id="607" name="楕円 606">
          <a:extLst>
            <a:ext uri="{FF2B5EF4-FFF2-40B4-BE49-F238E27FC236}">
              <a16:creationId xmlns="" xmlns:a16="http://schemas.microsoft.com/office/drawing/2014/main" id="{345693D9-7CA6-4AFC-BB7A-BA9FFCA5357C}"/>
            </a:ext>
          </a:extLst>
        </xdr:cNvPr>
        <xdr:cNvSpPr/>
      </xdr:nvSpPr>
      <xdr:spPr>
        <a:xfrm>
          <a:off x="22110700" y="1060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122699</xdr:rowOff>
    </xdr:from>
    <xdr:ext cx="469744" cy="259045"/>
    <xdr:sp macro="" textlink="">
      <xdr:nvSpPr>
        <xdr:cNvPr id="608" name="【学校施設】&#10;一人当たり面積該当値テキスト">
          <a:extLst>
            <a:ext uri="{FF2B5EF4-FFF2-40B4-BE49-F238E27FC236}">
              <a16:creationId xmlns="" xmlns:a16="http://schemas.microsoft.com/office/drawing/2014/main" id="{CF77FEC4-CE11-439A-9634-A61D66AC9BAA}"/>
            </a:ext>
          </a:extLst>
        </xdr:cNvPr>
        <xdr:cNvSpPr txBox="1"/>
      </xdr:nvSpPr>
      <xdr:spPr>
        <a:xfrm>
          <a:off x="22199600" y="1058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162941</xdr:rowOff>
    </xdr:from>
    <xdr:to>
      <xdr:col>112</xdr:col>
      <xdr:colOff>38100</xdr:colOff>
      <xdr:row>62</xdr:row>
      <xdr:rowOff>93091</xdr:rowOff>
    </xdr:to>
    <xdr:sp macro="" textlink="">
      <xdr:nvSpPr>
        <xdr:cNvPr id="609" name="楕円 608">
          <a:extLst>
            <a:ext uri="{FF2B5EF4-FFF2-40B4-BE49-F238E27FC236}">
              <a16:creationId xmlns="" xmlns:a16="http://schemas.microsoft.com/office/drawing/2014/main" id="{4E696AA4-6797-41A5-8EFD-1EC1E0D29087}"/>
            </a:ext>
          </a:extLst>
        </xdr:cNvPr>
        <xdr:cNvSpPr/>
      </xdr:nvSpPr>
      <xdr:spPr>
        <a:xfrm>
          <a:off x="21272500" y="1062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23622</xdr:rowOff>
    </xdr:from>
    <xdr:to>
      <xdr:col>116</xdr:col>
      <xdr:colOff>63500</xdr:colOff>
      <xdr:row>62</xdr:row>
      <xdr:rowOff>42291</xdr:rowOff>
    </xdr:to>
    <xdr:cxnSp macro="">
      <xdr:nvCxnSpPr>
        <xdr:cNvPr id="610" name="直線コネクタ 609">
          <a:extLst>
            <a:ext uri="{FF2B5EF4-FFF2-40B4-BE49-F238E27FC236}">
              <a16:creationId xmlns="" xmlns:a16="http://schemas.microsoft.com/office/drawing/2014/main" id="{60145DB3-3DA5-4923-95E6-45EF50F4B7B8}"/>
            </a:ext>
          </a:extLst>
        </xdr:cNvPr>
        <xdr:cNvCxnSpPr/>
      </xdr:nvCxnSpPr>
      <xdr:spPr>
        <a:xfrm flipV="1">
          <a:off x="21323300" y="10653522"/>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xdr:rowOff>
    </xdr:from>
    <xdr:to>
      <xdr:col>107</xdr:col>
      <xdr:colOff>101600</xdr:colOff>
      <xdr:row>62</xdr:row>
      <xdr:rowOff>102235</xdr:rowOff>
    </xdr:to>
    <xdr:sp macro="" textlink="">
      <xdr:nvSpPr>
        <xdr:cNvPr id="611" name="楕円 610">
          <a:extLst>
            <a:ext uri="{FF2B5EF4-FFF2-40B4-BE49-F238E27FC236}">
              <a16:creationId xmlns="" xmlns:a16="http://schemas.microsoft.com/office/drawing/2014/main" id="{8042BAAA-A415-4FE9-AF5D-91D5E9F91E2A}"/>
            </a:ext>
          </a:extLst>
        </xdr:cNvPr>
        <xdr:cNvSpPr/>
      </xdr:nvSpPr>
      <xdr:spPr>
        <a:xfrm>
          <a:off x="20383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42291</xdr:rowOff>
    </xdr:from>
    <xdr:to>
      <xdr:col>111</xdr:col>
      <xdr:colOff>177800</xdr:colOff>
      <xdr:row>62</xdr:row>
      <xdr:rowOff>51435</xdr:rowOff>
    </xdr:to>
    <xdr:cxnSp macro="">
      <xdr:nvCxnSpPr>
        <xdr:cNvPr id="612" name="直線コネクタ 611">
          <a:extLst>
            <a:ext uri="{FF2B5EF4-FFF2-40B4-BE49-F238E27FC236}">
              <a16:creationId xmlns="" xmlns:a16="http://schemas.microsoft.com/office/drawing/2014/main" id="{F848A653-68CC-4E8A-93D2-02D51A06C3DA}"/>
            </a:ext>
          </a:extLst>
        </xdr:cNvPr>
        <xdr:cNvCxnSpPr/>
      </xdr:nvCxnSpPr>
      <xdr:spPr>
        <a:xfrm flipV="1">
          <a:off x="20434300" y="1067219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20447</xdr:rowOff>
    </xdr:from>
    <xdr:to>
      <xdr:col>102</xdr:col>
      <xdr:colOff>165100</xdr:colOff>
      <xdr:row>62</xdr:row>
      <xdr:rowOff>122047</xdr:rowOff>
    </xdr:to>
    <xdr:sp macro="" textlink="">
      <xdr:nvSpPr>
        <xdr:cNvPr id="613" name="楕円 612">
          <a:extLst>
            <a:ext uri="{FF2B5EF4-FFF2-40B4-BE49-F238E27FC236}">
              <a16:creationId xmlns="" xmlns:a16="http://schemas.microsoft.com/office/drawing/2014/main" id="{90C408DA-7654-4EC7-9465-8C68A82768C9}"/>
            </a:ext>
          </a:extLst>
        </xdr:cNvPr>
        <xdr:cNvSpPr/>
      </xdr:nvSpPr>
      <xdr:spPr>
        <a:xfrm>
          <a:off x="19494500" y="106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51435</xdr:rowOff>
    </xdr:from>
    <xdr:to>
      <xdr:col>107</xdr:col>
      <xdr:colOff>50800</xdr:colOff>
      <xdr:row>62</xdr:row>
      <xdr:rowOff>71247</xdr:rowOff>
    </xdr:to>
    <xdr:cxnSp macro="">
      <xdr:nvCxnSpPr>
        <xdr:cNvPr id="614" name="直線コネクタ 613">
          <a:extLst>
            <a:ext uri="{FF2B5EF4-FFF2-40B4-BE49-F238E27FC236}">
              <a16:creationId xmlns="" xmlns:a16="http://schemas.microsoft.com/office/drawing/2014/main" id="{F857DF2E-3D5B-405B-9918-CB450B5E08C9}"/>
            </a:ext>
          </a:extLst>
        </xdr:cNvPr>
        <xdr:cNvCxnSpPr/>
      </xdr:nvCxnSpPr>
      <xdr:spPr>
        <a:xfrm flipV="1">
          <a:off x="19545300" y="10681335"/>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23114</xdr:rowOff>
    </xdr:from>
    <xdr:to>
      <xdr:col>98</xdr:col>
      <xdr:colOff>38100</xdr:colOff>
      <xdr:row>62</xdr:row>
      <xdr:rowOff>124714</xdr:rowOff>
    </xdr:to>
    <xdr:sp macro="" textlink="">
      <xdr:nvSpPr>
        <xdr:cNvPr id="615" name="楕円 614">
          <a:extLst>
            <a:ext uri="{FF2B5EF4-FFF2-40B4-BE49-F238E27FC236}">
              <a16:creationId xmlns="" xmlns:a16="http://schemas.microsoft.com/office/drawing/2014/main" id="{7F0D1464-3ECD-44D9-8230-025B4E089C10}"/>
            </a:ext>
          </a:extLst>
        </xdr:cNvPr>
        <xdr:cNvSpPr/>
      </xdr:nvSpPr>
      <xdr:spPr>
        <a:xfrm>
          <a:off x="18605500" y="1065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71247</xdr:rowOff>
    </xdr:from>
    <xdr:to>
      <xdr:col>102</xdr:col>
      <xdr:colOff>114300</xdr:colOff>
      <xdr:row>62</xdr:row>
      <xdr:rowOff>73914</xdr:rowOff>
    </xdr:to>
    <xdr:cxnSp macro="">
      <xdr:nvCxnSpPr>
        <xdr:cNvPr id="616" name="直線コネクタ 615">
          <a:extLst>
            <a:ext uri="{FF2B5EF4-FFF2-40B4-BE49-F238E27FC236}">
              <a16:creationId xmlns="" xmlns:a16="http://schemas.microsoft.com/office/drawing/2014/main" id="{9B308821-EEA2-4A4E-B435-60269AE5B7BD}"/>
            </a:ext>
          </a:extLst>
        </xdr:cNvPr>
        <xdr:cNvCxnSpPr/>
      </xdr:nvCxnSpPr>
      <xdr:spPr>
        <a:xfrm flipV="1">
          <a:off x="18656300" y="1070114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84599</xdr:rowOff>
    </xdr:from>
    <xdr:ext cx="469744" cy="259045"/>
    <xdr:sp macro="" textlink="">
      <xdr:nvSpPr>
        <xdr:cNvPr id="617" name="n_1aveValue【学校施設】&#10;一人当たり面積">
          <a:extLst>
            <a:ext uri="{FF2B5EF4-FFF2-40B4-BE49-F238E27FC236}">
              <a16:creationId xmlns="" xmlns:a16="http://schemas.microsoft.com/office/drawing/2014/main" id="{C0BBE6F9-DF33-4870-9C95-E989C08CF5A0}"/>
            </a:ext>
          </a:extLst>
        </xdr:cNvPr>
        <xdr:cNvSpPr txBox="1"/>
      </xdr:nvSpPr>
      <xdr:spPr>
        <a:xfrm>
          <a:off x="210757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119270</xdr:rowOff>
    </xdr:from>
    <xdr:ext cx="469744" cy="259045"/>
    <xdr:sp macro="" textlink="">
      <xdr:nvSpPr>
        <xdr:cNvPr id="618" name="n_2aveValue【学校施設】&#10;一人当たり面積">
          <a:extLst>
            <a:ext uri="{FF2B5EF4-FFF2-40B4-BE49-F238E27FC236}">
              <a16:creationId xmlns="" xmlns:a16="http://schemas.microsoft.com/office/drawing/2014/main" id="{E92C53AD-8F61-4728-8B77-8F8E597485D2}"/>
            </a:ext>
          </a:extLst>
        </xdr:cNvPr>
        <xdr:cNvSpPr txBox="1"/>
      </xdr:nvSpPr>
      <xdr:spPr>
        <a:xfrm>
          <a:off x="20199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126890</xdr:rowOff>
    </xdr:from>
    <xdr:ext cx="469744" cy="259045"/>
    <xdr:sp macro="" textlink="">
      <xdr:nvSpPr>
        <xdr:cNvPr id="619" name="n_3aveValue【学校施設】&#10;一人当たり面積">
          <a:extLst>
            <a:ext uri="{FF2B5EF4-FFF2-40B4-BE49-F238E27FC236}">
              <a16:creationId xmlns="" xmlns:a16="http://schemas.microsoft.com/office/drawing/2014/main" id="{AD714832-A629-4A49-AE33-2742846EC419}"/>
            </a:ext>
          </a:extLst>
        </xdr:cNvPr>
        <xdr:cNvSpPr txBox="1"/>
      </xdr:nvSpPr>
      <xdr:spPr>
        <a:xfrm>
          <a:off x="19310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130700</xdr:rowOff>
    </xdr:from>
    <xdr:ext cx="469744" cy="259045"/>
    <xdr:sp macro="" textlink="">
      <xdr:nvSpPr>
        <xdr:cNvPr id="620" name="n_4aveValue【学校施設】&#10;一人当たり面積">
          <a:extLst>
            <a:ext uri="{FF2B5EF4-FFF2-40B4-BE49-F238E27FC236}">
              <a16:creationId xmlns="" xmlns:a16="http://schemas.microsoft.com/office/drawing/2014/main" id="{41FD5A6B-2D65-43BF-8F2A-5ECA806599C1}"/>
            </a:ext>
          </a:extLst>
        </xdr:cNvPr>
        <xdr:cNvSpPr txBox="1"/>
      </xdr:nvSpPr>
      <xdr:spPr>
        <a:xfrm>
          <a:off x="18421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109618</xdr:rowOff>
    </xdr:from>
    <xdr:ext cx="469744" cy="259045"/>
    <xdr:sp macro="" textlink="">
      <xdr:nvSpPr>
        <xdr:cNvPr id="621" name="n_1mainValue【学校施設】&#10;一人当たり面積">
          <a:extLst>
            <a:ext uri="{FF2B5EF4-FFF2-40B4-BE49-F238E27FC236}">
              <a16:creationId xmlns="" xmlns:a16="http://schemas.microsoft.com/office/drawing/2014/main" id="{013A344D-71CA-4883-9D2D-29B73BDB0251}"/>
            </a:ext>
          </a:extLst>
        </xdr:cNvPr>
        <xdr:cNvSpPr txBox="1"/>
      </xdr:nvSpPr>
      <xdr:spPr>
        <a:xfrm>
          <a:off x="21075727" y="1039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118762</xdr:rowOff>
    </xdr:from>
    <xdr:ext cx="469744" cy="259045"/>
    <xdr:sp macro="" textlink="">
      <xdr:nvSpPr>
        <xdr:cNvPr id="622" name="n_2mainValue【学校施設】&#10;一人当たり面積">
          <a:extLst>
            <a:ext uri="{FF2B5EF4-FFF2-40B4-BE49-F238E27FC236}">
              <a16:creationId xmlns="" xmlns:a16="http://schemas.microsoft.com/office/drawing/2014/main" id="{B750FD0C-86E5-457D-833E-BB28C5AD0E13}"/>
            </a:ext>
          </a:extLst>
        </xdr:cNvPr>
        <xdr:cNvSpPr txBox="1"/>
      </xdr:nvSpPr>
      <xdr:spPr>
        <a:xfrm>
          <a:off x="20199427" y="1040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138574</xdr:rowOff>
    </xdr:from>
    <xdr:ext cx="469744" cy="259045"/>
    <xdr:sp macro="" textlink="">
      <xdr:nvSpPr>
        <xdr:cNvPr id="623" name="n_3mainValue【学校施設】&#10;一人当たり面積">
          <a:extLst>
            <a:ext uri="{FF2B5EF4-FFF2-40B4-BE49-F238E27FC236}">
              <a16:creationId xmlns="" xmlns:a16="http://schemas.microsoft.com/office/drawing/2014/main" id="{5BB6FFEC-2769-49B3-8B34-97366C54A14B}"/>
            </a:ext>
          </a:extLst>
        </xdr:cNvPr>
        <xdr:cNvSpPr txBox="1"/>
      </xdr:nvSpPr>
      <xdr:spPr>
        <a:xfrm>
          <a:off x="19310427" y="1042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141241</xdr:rowOff>
    </xdr:from>
    <xdr:ext cx="469744" cy="259045"/>
    <xdr:sp macro="" textlink="">
      <xdr:nvSpPr>
        <xdr:cNvPr id="624" name="n_4mainValue【学校施設】&#10;一人当たり面積">
          <a:extLst>
            <a:ext uri="{FF2B5EF4-FFF2-40B4-BE49-F238E27FC236}">
              <a16:creationId xmlns="" xmlns:a16="http://schemas.microsoft.com/office/drawing/2014/main" id="{4815DA50-724F-49B9-8FF1-906E22B79169}"/>
            </a:ext>
          </a:extLst>
        </xdr:cNvPr>
        <xdr:cNvSpPr txBox="1"/>
      </xdr:nvSpPr>
      <xdr:spPr>
        <a:xfrm>
          <a:off x="18421427" y="1042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 xmlns:a16="http://schemas.microsoft.com/office/drawing/2014/main" id="{9DCDC0B9-A17E-47A7-ADA2-1B27F153A89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 xmlns:a16="http://schemas.microsoft.com/office/drawing/2014/main" id="{3B0F8C76-F260-403E-84AE-3214C6F305B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 xmlns:a16="http://schemas.microsoft.com/office/drawing/2014/main" id="{E1252171-D108-49EC-9D9D-63417FFA090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 xmlns:a16="http://schemas.microsoft.com/office/drawing/2014/main" id="{03994BF8-11EE-42BF-B57A-DDF25F6F1C2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 xmlns:a16="http://schemas.microsoft.com/office/drawing/2014/main" id="{AA9393EE-B0CD-472F-B8EC-2FE8AAE0A0F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 xmlns:a16="http://schemas.microsoft.com/office/drawing/2014/main" id="{6CFAE680-B79C-4FFB-BA39-F691AE36148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 xmlns:a16="http://schemas.microsoft.com/office/drawing/2014/main" id="{67E4BA39-B95B-4BFD-8730-436E24742DD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 xmlns:a16="http://schemas.microsoft.com/office/drawing/2014/main" id="{D82B825E-A562-4C1A-8379-FDD06EFABE4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 xmlns:a16="http://schemas.microsoft.com/office/drawing/2014/main" id="{3BA80DA5-775B-4CEC-999E-98FC5FF755E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 xmlns:a16="http://schemas.microsoft.com/office/drawing/2014/main" id="{38E75EF9-E688-424C-8BA7-B291CCA1FE6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 xmlns:a16="http://schemas.microsoft.com/office/drawing/2014/main" id="{C8A481FA-76C6-4C98-A461-8090C3192B6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 xmlns:a16="http://schemas.microsoft.com/office/drawing/2014/main" id="{FEEBB46D-0C08-4C9B-9CAD-6CFE4F6AF5E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 xmlns:a16="http://schemas.microsoft.com/office/drawing/2014/main" id="{2AB1BCA0-AFF5-4F36-A1FD-F8AD7599C90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 xmlns:a16="http://schemas.microsoft.com/office/drawing/2014/main" id="{D41FDA81-4646-42BA-95A8-FDABDC32311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 xmlns:a16="http://schemas.microsoft.com/office/drawing/2014/main" id="{EA13ECA3-E6EB-488A-81A9-B49BC8C09B1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 xmlns:a16="http://schemas.microsoft.com/office/drawing/2014/main" id="{4F7CF7ED-A23C-4A82-9762-4D9EED964B4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 xmlns:a16="http://schemas.microsoft.com/office/drawing/2014/main" id="{406626E1-1F87-430D-9261-B61DEA6F4A8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 xmlns:a16="http://schemas.microsoft.com/office/drawing/2014/main" id="{658CCE0A-1CD1-45A5-BB83-5DB78C3EC8A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 xmlns:a16="http://schemas.microsoft.com/office/drawing/2014/main" id="{3DD156C6-173A-47E2-B8D3-E72DECCDDC1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 xmlns:a16="http://schemas.microsoft.com/office/drawing/2014/main" id="{D0DBA1E4-D865-462E-B043-CC278B59CF1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 xmlns:a16="http://schemas.microsoft.com/office/drawing/2014/main" id="{C8360F2C-FD16-4CF2-8AB6-BC6A5DAE742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 xmlns:a16="http://schemas.microsoft.com/office/drawing/2014/main" id="{3249F9BB-E0CA-406B-8861-331F8996FA4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 xmlns:a16="http://schemas.microsoft.com/office/drawing/2014/main" id="{B8C7DB0C-CA03-4FF5-A7E0-BF8F9FB9D3C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 xmlns:a16="http://schemas.microsoft.com/office/drawing/2014/main" id="{C81E6B9C-9EB3-4CAE-A39C-746CB0FB551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 xmlns:a16="http://schemas.microsoft.com/office/drawing/2014/main" id="{8F4581CD-6F22-4C42-935D-80FFE51E472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 xmlns:a16="http://schemas.microsoft.com/office/drawing/2014/main" id="{2D8E4F9D-4CA0-4066-BC73-C8649E22988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 xmlns:a16="http://schemas.microsoft.com/office/drawing/2014/main" id="{34918661-2381-4569-8935-EDA7596DAE4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a:extLst>
            <a:ext uri="{FF2B5EF4-FFF2-40B4-BE49-F238E27FC236}">
              <a16:creationId xmlns="" xmlns:a16="http://schemas.microsoft.com/office/drawing/2014/main" id="{3A6FCD73-C1EF-48A8-8626-F650C938672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a:extLst>
            <a:ext uri="{FF2B5EF4-FFF2-40B4-BE49-F238E27FC236}">
              <a16:creationId xmlns="" xmlns:a16="http://schemas.microsoft.com/office/drawing/2014/main" id="{A850DC9C-2EB8-4106-92FD-952A0C528C6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a:extLst>
            <a:ext uri="{FF2B5EF4-FFF2-40B4-BE49-F238E27FC236}">
              <a16:creationId xmlns="" xmlns:a16="http://schemas.microsoft.com/office/drawing/2014/main" id="{9B405A65-AC1D-4AF9-B419-15068F4E0A9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a:extLst>
            <a:ext uri="{FF2B5EF4-FFF2-40B4-BE49-F238E27FC236}">
              <a16:creationId xmlns="" xmlns:a16="http://schemas.microsoft.com/office/drawing/2014/main" id="{26A88318-9AE5-4384-B5F2-9012632FAE8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a:extLst>
            <a:ext uri="{FF2B5EF4-FFF2-40B4-BE49-F238E27FC236}">
              <a16:creationId xmlns="" xmlns:a16="http://schemas.microsoft.com/office/drawing/2014/main" id="{057D54B7-8C1C-4300-978E-766E03D376A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a:extLst>
            <a:ext uri="{FF2B5EF4-FFF2-40B4-BE49-F238E27FC236}">
              <a16:creationId xmlns="" xmlns:a16="http://schemas.microsoft.com/office/drawing/2014/main" id="{01215C0F-5B93-4EF8-9F93-5AE13E78E31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a:extLst>
            <a:ext uri="{FF2B5EF4-FFF2-40B4-BE49-F238E27FC236}">
              <a16:creationId xmlns="" xmlns:a16="http://schemas.microsoft.com/office/drawing/2014/main" id="{15FE8F0A-A232-465C-B142-E3944DE2E39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a:extLst>
            <a:ext uri="{FF2B5EF4-FFF2-40B4-BE49-F238E27FC236}">
              <a16:creationId xmlns="" xmlns:a16="http://schemas.microsoft.com/office/drawing/2014/main" id="{2A489296-FE61-48AF-A642-AD145767EA8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a:extLst>
            <a:ext uri="{FF2B5EF4-FFF2-40B4-BE49-F238E27FC236}">
              <a16:creationId xmlns="" xmlns:a16="http://schemas.microsoft.com/office/drawing/2014/main" id="{37F849B5-C03C-4031-B402-1FB27FB7693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1" name="テキスト ボックス 660">
          <a:extLst>
            <a:ext uri="{FF2B5EF4-FFF2-40B4-BE49-F238E27FC236}">
              <a16:creationId xmlns="" xmlns:a16="http://schemas.microsoft.com/office/drawing/2014/main" id="{089279DC-F0B6-44EA-B93B-AA2F0BFBED6A}"/>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 xmlns:a16="http://schemas.microsoft.com/office/drawing/2014/main" id="{6EF85239-6D07-4AA1-B483-393D2B9F48C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 xmlns:a16="http://schemas.microsoft.com/office/drawing/2014/main" id="{610069D5-A6EA-42F9-B5F3-D5424AA9B11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4" name="直線コネクタ 663">
          <a:extLst>
            <a:ext uri="{FF2B5EF4-FFF2-40B4-BE49-F238E27FC236}">
              <a16:creationId xmlns="" xmlns:a16="http://schemas.microsoft.com/office/drawing/2014/main" id="{AB4517F3-25F5-44FC-82D1-D9D9E473E0A3}"/>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5" name="【公民館】&#10;有形固定資産減価償却率最小値テキスト">
          <a:extLst>
            <a:ext uri="{FF2B5EF4-FFF2-40B4-BE49-F238E27FC236}">
              <a16:creationId xmlns="" xmlns:a16="http://schemas.microsoft.com/office/drawing/2014/main" id="{4BBDEED2-95E5-473F-9FAD-40BCDD739C9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6" name="直線コネクタ 665">
          <a:extLst>
            <a:ext uri="{FF2B5EF4-FFF2-40B4-BE49-F238E27FC236}">
              <a16:creationId xmlns="" xmlns:a16="http://schemas.microsoft.com/office/drawing/2014/main" id="{D7E03DF8-4E1B-4B04-8A4C-1F0B6A15F81E}"/>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7" name="【公民館】&#10;有形固定資産減価償却率最大値テキスト">
          <a:extLst>
            <a:ext uri="{FF2B5EF4-FFF2-40B4-BE49-F238E27FC236}">
              <a16:creationId xmlns="" xmlns:a16="http://schemas.microsoft.com/office/drawing/2014/main" id="{DD67259E-62BB-4578-A4B9-845BA1A0D5B4}"/>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8" name="直線コネクタ 667">
          <a:extLst>
            <a:ext uri="{FF2B5EF4-FFF2-40B4-BE49-F238E27FC236}">
              <a16:creationId xmlns="" xmlns:a16="http://schemas.microsoft.com/office/drawing/2014/main" id="{7AA98C45-C9BA-49C0-9F5A-4C50F318BBB2}"/>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669" name="【公民館】&#10;有形固定資産減価償却率平均値テキスト">
          <a:extLst>
            <a:ext uri="{FF2B5EF4-FFF2-40B4-BE49-F238E27FC236}">
              <a16:creationId xmlns="" xmlns:a16="http://schemas.microsoft.com/office/drawing/2014/main" id="{9DDD1BCF-73A2-4553-A06E-D2E1F5F93FCA}"/>
            </a:ext>
          </a:extLst>
        </xdr:cNvPr>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670" name="フローチャート: 判断 669">
          <a:extLst>
            <a:ext uri="{FF2B5EF4-FFF2-40B4-BE49-F238E27FC236}">
              <a16:creationId xmlns="" xmlns:a16="http://schemas.microsoft.com/office/drawing/2014/main" id="{E1A8E26E-E44D-41C8-B6CC-064819CFCBDC}"/>
            </a:ext>
          </a:extLst>
        </xdr:cNvPr>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671" name="フローチャート: 判断 670">
          <a:extLst>
            <a:ext uri="{FF2B5EF4-FFF2-40B4-BE49-F238E27FC236}">
              <a16:creationId xmlns="" xmlns:a16="http://schemas.microsoft.com/office/drawing/2014/main" id="{A5E9B026-ED3A-4059-AA13-E55B989F2E32}"/>
            </a:ext>
          </a:extLst>
        </xdr:cNvPr>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672" name="フローチャート: 判断 671">
          <a:extLst>
            <a:ext uri="{FF2B5EF4-FFF2-40B4-BE49-F238E27FC236}">
              <a16:creationId xmlns="" xmlns:a16="http://schemas.microsoft.com/office/drawing/2014/main" id="{E87942CA-1EA2-4D66-B51E-F8021AE3A92E}"/>
            </a:ext>
          </a:extLst>
        </xdr:cNvPr>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673" name="フローチャート: 判断 672">
          <a:extLst>
            <a:ext uri="{FF2B5EF4-FFF2-40B4-BE49-F238E27FC236}">
              <a16:creationId xmlns="" xmlns:a16="http://schemas.microsoft.com/office/drawing/2014/main" id="{FF304D88-7E3C-415E-8EDB-C1BD62E83719}"/>
            </a:ext>
          </a:extLst>
        </xdr:cNvPr>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674" name="フローチャート: 判断 673">
          <a:extLst>
            <a:ext uri="{FF2B5EF4-FFF2-40B4-BE49-F238E27FC236}">
              <a16:creationId xmlns="" xmlns:a16="http://schemas.microsoft.com/office/drawing/2014/main" id="{D6D63CBE-75F0-4B6F-9F84-3A732A843433}"/>
            </a:ext>
          </a:extLst>
        </xdr:cNvPr>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 xmlns:a16="http://schemas.microsoft.com/office/drawing/2014/main" id="{5D21814B-DA78-40E4-971F-E1694030F9B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 xmlns:a16="http://schemas.microsoft.com/office/drawing/2014/main" id="{3FDDB668-4E83-4FE6-A27E-8609656FB02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 xmlns:a16="http://schemas.microsoft.com/office/drawing/2014/main" id="{A143F815-20F1-487B-842B-63239F89C6D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 xmlns:a16="http://schemas.microsoft.com/office/drawing/2014/main" id="{5455F11C-25CD-4DFD-BCF6-AACE8668614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 xmlns:a16="http://schemas.microsoft.com/office/drawing/2014/main" id="{3CD662A0-B755-4A51-BDE2-54E1D2422EC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93980</xdr:rowOff>
    </xdr:from>
    <xdr:to>
      <xdr:col>85</xdr:col>
      <xdr:colOff>177800</xdr:colOff>
      <xdr:row>105</xdr:row>
      <xdr:rowOff>24130</xdr:rowOff>
    </xdr:to>
    <xdr:sp macro="" textlink="">
      <xdr:nvSpPr>
        <xdr:cNvPr id="680" name="楕円 679">
          <a:extLst>
            <a:ext uri="{FF2B5EF4-FFF2-40B4-BE49-F238E27FC236}">
              <a16:creationId xmlns="" xmlns:a16="http://schemas.microsoft.com/office/drawing/2014/main" id="{530A4F13-093A-46E2-A671-351CE1B942E9}"/>
            </a:ext>
          </a:extLst>
        </xdr:cNvPr>
        <xdr:cNvSpPr/>
      </xdr:nvSpPr>
      <xdr:spPr>
        <a:xfrm>
          <a:off x="16268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72407</xdr:rowOff>
    </xdr:from>
    <xdr:ext cx="405111" cy="259045"/>
    <xdr:sp macro="" textlink="">
      <xdr:nvSpPr>
        <xdr:cNvPr id="681" name="【公民館】&#10;有形固定資産減価償却率該当値テキスト">
          <a:extLst>
            <a:ext uri="{FF2B5EF4-FFF2-40B4-BE49-F238E27FC236}">
              <a16:creationId xmlns="" xmlns:a16="http://schemas.microsoft.com/office/drawing/2014/main" id="{6FBD2926-5F84-4818-9D88-9857CA336136}"/>
            </a:ext>
          </a:extLst>
        </xdr:cNvPr>
        <xdr:cNvSpPr txBox="1"/>
      </xdr:nvSpPr>
      <xdr:spPr>
        <a:xfrm>
          <a:off x="16357600"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682" name="楕円 681">
          <a:extLst>
            <a:ext uri="{FF2B5EF4-FFF2-40B4-BE49-F238E27FC236}">
              <a16:creationId xmlns="" xmlns:a16="http://schemas.microsoft.com/office/drawing/2014/main" id="{498EC091-6FEE-47E7-A42A-A09D61A549DF}"/>
            </a:ext>
          </a:extLst>
        </xdr:cNvPr>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144780</xdr:rowOff>
    </xdr:from>
    <xdr:to>
      <xdr:col>85</xdr:col>
      <xdr:colOff>127000</xdr:colOff>
      <xdr:row>105</xdr:row>
      <xdr:rowOff>87630</xdr:rowOff>
    </xdr:to>
    <xdr:cxnSp macro="">
      <xdr:nvCxnSpPr>
        <xdr:cNvPr id="683" name="直線コネクタ 682">
          <a:extLst>
            <a:ext uri="{FF2B5EF4-FFF2-40B4-BE49-F238E27FC236}">
              <a16:creationId xmlns="" xmlns:a16="http://schemas.microsoft.com/office/drawing/2014/main" id="{A795234B-4997-44A5-92B4-C945E3CDDAE1}"/>
            </a:ext>
          </a:extLst>
        </xdr:cNvPr>
        <xdr:cNvCxnSpPr/>
      </xdr:nvCxnSpPr>
      <xdr:spPr>
        <a:xfrm flipV="1">
          <a:off x="15481300" y="179755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130811</xdr:rowOff>
    </xdr:from>
    <xdr:to>
      <xdr:col>76</xdr:col>
      <xdr:colOff>165100</xdr:colOff>
      <xdr:row>105</xdr:row>
      <xdr:rowOff>60961</xdr:rowOff>
    </xdr:to>
    <xdr:sp macro="" textlink="">
      <xdr:nvSpPr>
        <xdr:cNvPr id="684" name="楕円 683">
          <a:extLst>
            <a:ext uri="{FF2B5EF4-FFF2-40B4-BE49-F238E27FC236}">
              <a16:creationId xmlns="" xmlns:a16="http://schemas.microsoft.com/office/drawing/2014/main" id="{94F8597F-4604-4250-A9A1-63147ABBEE25}"/>
            </a:ext>
          </a:extLst>
        </xdr:cNvPr>
        <xdr:cNvSpPr/>
      </xdr:nvSpPr>
      <xdr:spPr>
        <a:xfrm>
          <a:off x="14541500" y="179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10161</xdr:rowOff>
    </xdr:from>
    <xdr:to>
      <xdr:col>81</xdr:col>
      <xdr:colOff>50800</xdr:colOff>
      <xdr:row>105</xdr:row>
      <xdr:rowOff>87630</xdr:rowOff>
    </xdr:to>
    <xdr:cxnSp macro="">
      <xdr:nvCxnSpPr>
        <xdr:cNvPr id="685" name="直線コネクタ 684">
          <a:extLst>
            <a:ext uri="{FF2B5EF4-FFF2-40B4-BE49-F238E27FC236}">
              <a16:creationId xmlns="" xmlns:a16="http://schemas.microsoft.com/office/drawing/2014/main" id="{150B4B5D-027C-44B9-A743-8D165CF4308A}"/>
            </a:ext>
          </a:extLst>
        </xdr:cNvPr>
        <xdr:cNvCxnSpPr/>
      </xdr:nvCxnSpPr>
      <xdr:spPr>
        <a:xfrm>
          <a:off x="14592300" y="18012411"/>
          <a:ext cx="889000" cy="7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109220</xdr:rowOff>
    </xdr:from>
    <xdr:to>
      <xdr:col>72</xdr:col>
      <xdr:colOff>38100</xdr:colOff>
      <xdr:row>105</xdr:row>
      <xdr:rowOff>39370</xdr:rowOff>
    </xdr:to>
    <xdr:sp macro="" textlink="">
      <xdr:nvSpPr>
        <xdr:cNvPr id="686" name="楕円 685">
          <a:extLst>
            <a:ext uri="{FF2B5EF4-FFF2-40B4-BE49-F238E27FC236}">
              <a16:creationId xmlns="" xmlns:a16="http://schemas.microsoft.com/office/drawing/2014/main" id="{2B82C9CC-9BE7-4EF0-A343-F6FF2FE08AEF}"/>
            </a:ext>
          </a:extLst>
        </xdr:cNvPr>
        <xdr:cNvSpPr/>
      </xdr:nvSpPr>
      <xdr:spPr>
        <a:xfrm>
          <a:off x="13652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160020</xdr:rowOff>
    </xdr:from>
    <xdr:to>
      <xdr:col>76</xdr:col>
      <xdr:colOff>114300</xdr:colOff>
      <xdr:row>105</xdr:row>
      <xdr:rowOff>10161</xdr:rowOff>
    </xdr:to>
    <xdr:cxnSp macro="">
      <xdr:nvCxnSpPr>
        <xdr:cNvPr id="687" name="直線コネクタ 686">
          <a:extLst>
            <a:ext uri="{FF2B5EF4-FFF2-40B4-BE49-F238E27FC236}">
              <a16:creationId xmlns="" xmlns:a16="http://schemas.microsoft.com/office/drawing/2014/main" id="{1F7A24B5-65BB-458A-B632-970D80C2B895}"/>
            </a:ext>
          </a:extLst>
        </xdr:cNvPr>
        <xdr:cNvCxnSpPr/>
      </xdr:nvCxnSpPr>
      <xdr:spPr>
        <a:xfrm>
          <a:off x="13703300" y="17990820"/>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87630</xdr:rowOff>
    </xdr:from>
    <xdr:to>
      <xdr:col>67</xdr:col>
      <xdr:colOff>101600</xdr:colOff>
      <xdr:row>105</xdr:row>
      <xdr:rowOff>17780</xdr:rowOff>
    </xdr:to>
    <xdr:sp macro="" textlink="">
      <xdr:nvSpPr>
        <xdr:cNvPr id="688" name="楕円 687">
          <a:extLst>
            <a:ext uri="{FF2B5EF4-FFF2-40B4-BE49-F238E27FC236}">
              <a16:creationId xmlns="" xmlns:a16="http://schemas.microsoft.com/office/drawing/2014/main" id="{2DAFDC4C-740E-4F9E-A899-1A51DBCDD98E}"/>
            </a:ext>
          </a:extLst>
        </xdr:cNvPr>
        <xdr:cNvSpPr/>
      </xdr:nvSpPr>
      <xdr:spPr>
        <a:xfrm>
          <a:off x="12763500" y="1791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138430</xdr:rowOff>
    </xdr:from>
    <xdr:to>
      <xdr:col>71</xdr:col>
      <xdr:colOff>177800</xdr:colOff>
      <xdr:row>104</xdr:row>
      <xdr:rowOff>160020</xdr:rowOff>
    </xdr:to>
    <xdr:cxnSp macro="">
      <xdr:nvCxnSpPr>
        <xdr:cNvPr id="689" name="直線コネクタ 688">
          <a:extLst>
            <a:ext uri="{FF2B5EF4-FFF2-40B4-BE49-F238E27FC236}">
              <a16:creationId xmlns="" xmlns:a16="http://schemas.microsoft.com/office/drawing/2014/main" id="{FEEE81CA-2106-4C80-B20D-9412D746CA2C}"/>
            </a:ext>
          </a:extLst>
        </xdr:cNvPr>
        <xdr:cNvCxnSpPr/>
      </xdr:nvCxnSpPr>
      <xdr:spPr>
        <a:xfrm>
          <a:off x="12814300" y="1796923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134638</xdr:rowOff>
    </xdr:from>
    <xdr:ext cx="405111" cy="259045"/>
    <xdr:sp macro="" textlink="">
      <xdr:nvSpPr>
        <xdr:cNvPr id="690" name="n_1aveValue【公民館】&#10;有形固定資産減価償却率">
          <a:extLst>
            <a:ext uri="{FF2B5EF4-FFF2-40B4-BE49-F238E27FC236}">
              <a16:creationId xmlns="" xmlns:a16="http://schemas.microsoft.com/office/drawing/2014/main" id="{1BA43ED5-EC6F-4AAB-93B0-F589F140B1AE}"/>
            </a:ext>
          </a:extLst>
        </xdr:cNvPr>
        <xdr:cNvSpPr txBox="1"/>
      </xdr:nvSpPr>
      <xdr:spPr>
        <a:xfrm>
          <a:off x="152660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149877</xdr:rowOff>
    </xdr:from>
    <xdr:ext cx="405111" cy="259045"/>
    <xdr:sp macro="" textlink="">
      <xdr:nvSpPr>
        <xdr:cNvPr id="691" name="n_2aveValue【公民館】&#10;有形固定資産減価償却率">
          <a:extLst>
            <a:ext uri="{FF2B5EF4-FFF2-40B4-BE49-F238E27FC236}">
              <a16:creationId xmlns="" xmlns:a16="http://schemas.microsoft.com/office/drawing/2014/main" id="{9A159C7C-721E-420C-BD6F-1FDE7BB3B59F}"/>
            </a:ext>
          </a:extLst>
        </xdr:cNvPr>
        <xdr:cNvSpPr txBox="1"/>
      </xdr:nvSpPr>
      <xdr:spPr>
        <a:xfrm>
          <a:off x="14389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692" name="n_3aveValue【公民館】&#10;有形固定資産減価償却率">
          <a:extLst>
            <a:ext uri="{FF2B5EF4-FFF2-40B4-BE49-F238E27FC236}">
              <a16:creationId xmlns="" xmlns:a16="http://schemas.microsoft.com/office/drawing/2014/main" id="{38F075D2-5DC5-42FD-A757-B0548A2DF95D}"/>
            </a:ext>
          </a:extLst>
        </xdr:cNvPr>
        <xdr:cNvSpPr txBox="1"/>
      </xdr:nvSpPr>
      <xdr:spPr>
        <a:xfrm>
          <a:off x="13500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693" name="n_4aveValue【公民館】&#10;有形固定資産減価償却率">
          <a:extLst>
            <a:ext uri="{FF2B5EF4-FFF2-40B4-BE49-F238E27FC236}">
              <a16:creationId xmlns="" xmlns:a16="http://schemas.microsoft.com/office/drawing/2014/main" id="{A406A953-04F0-4D11-B0CD-1BBA0484E6D8}"/>
            </a:ext>
          </a:extLst>
        </xdr:cNvPr>
        <xdr:cNvSpPr txBox="1"/>
      </xdr:nvSpPr>
      <xdr:spPr>
        <a:xfrm>
          <a:off x="12611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129557</xdr:rowOff>
    </xdr:from>
    <xdr:ext cx="405111" cy="259045"/>
    <xdr:sp macro="" textlink="">
      <xdr:nvSpPr>
        <xdr:cNvPr id="694" name="n_1mainValue【公民館】&#10;有形固定資産減価償却率">
          <a:extLst>
            <a:ext uri="{FF2B5EF4-FFF2-40B4-BE49-F238E27FC236}">
              <a16:creationId xmlns="" xmlns:a16="http://schemas.microsoft.com/office/drawing/2014/main" id="{48D62B07-7657-407C-AADA-E828AE31CD7F}"/>
            </a:ext>
          </a:extLst>
        </xdr:cNvPr>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52088</xdr:rowOff>
    </xdr:from>
    <xdr:ext cx="405111" cy="259045"/>
    <xdr:sp macro="" textlink="">
      <xdr:nvSpPr>
        <xdr:cNvPr id="695" name="n_2mainValue【公民館】&#10;有形固定資産減価償却率">
          <a:extLst>
            <a:ext uri="{FF2B5EF4-FFF2-40B4-BE49-F238E27FC236}">
              <a16:creationId xmlns="" xmlns:a16="http://schemas.microsoft.com/office/drawing/2014/main" id="{1E8F640A-D535-496A-A985-D22B5931B490}"/>
            </a:ext>
          </a:extLst>
        </xdr:cNvPr>
        <xdr:cNvSpPr txBox="1"/>
      </xdr:nvSpPr>
      <xdr:spPr>
        <a:xfrm>
          <a:off x="14389744" y="1805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30497</xdr:rowOff>
    </xdr:from>
    <xdr:ext cx="405111" cy="259045"/>
    <xdr:sp macro="" textlink="">
      <xdr:nvSpPr>
        <xdr:cNvPr id="696" name="n_3mainValue【公民館】&#10;有形固定資産減価償却率">
          <a:extLst>
            <a:ext uri="{FF2B5EF4-FFF2-40B4-BE49-F238E27FC236}">
              <a16:creationId xmlns="" xmlns:a16="http://schemas.microsoft.com/office/drawing/2014/main" id="{8DB31B42-F9FD-40F8-932E-402567538C85}"/>
            </a:ext>
          </a:extLst>
        </xdr:cNvPr>
        <xdr:cNvSpPr txBox="1"/>
      </xdr:nvSpPr>
      <xdr:spPr>
        <a:xfrm>
          <a:off x="135007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8907</xdr:rowOff>
    </xdr:from>
    <xdr:ext cx="405111" cy="259045"/>
    <xdr:sp macro="" textlink="">
      <xdr:nvSpPr>
        <xdr:cNvPr id="697" name="n_4mainValue【公民館】&#10;有形固定資産減価償却率">
          <a:extLst>
            <a:ext uri="{FF2B5EF4-FFF2-40B4-BE49-F238E27FC236}">
              <a16:creationId xmlns="" xmlns:a16="http://schemas.microsoft.com/office/drawing/2014/main" id="{74307F87-2BB0-47D5-876E-3AA56640B2F9}"/>
            </a:ext>
          </a:extLst>
        </xdr:cNvPr>
        <xdr:cNvSpPr txBox="1"/>
      </xdr:nvSpPr>
      <xdr:spPr>
        <a:xfrm>
          <a:off x="12611744" y="1801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 xmlns:a16="http://schemas.microsoft.com/office/drawing/2014/main" id="{3DD73260-A1A2-4DC6-BC6A-F71B3A79C4E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 xmlns:a16="http://schemas.microsoft.com/office/drawing/2014/main" id="{2BDFE407-B717-494E-80FB-24729D18ECA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 xmlns:a16="http://schemas.microsoft.com/office/drawing/2014/main" id="{7BB57628-A1FE-4B52-AC35-E4DC42FEF3D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 xmlns:a16="http://schemas.microsoft.com/office/drawing/2014/main" id="{F339E263-1D2D-4F66-9937-F404B67EA08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 xmlns:a16="http://schemas.microsoft.com/office/drawing/2014/main" id="{EA3799F7-04A0-478C-9480-EA86F1BD20A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 xmlns:a16="http://schemas.microsoft.com/office/drawing/2014/main" id="{E1653368-2EB2-4236-9C80-F2562F07B5E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 xmlns:a16="http://schemas.microsoft.com/office/drawing/2014/main" id="{97CEE449-B028-46D5-8D9F-95345CF4C20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 xmlns:a16="http://schemas.microsoft.com/office/drawing/2014/main" id="{6833F086-2207-4EC7-BE90-D10ADB2B85D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 xmlns:a16="http://schemas.microsoft.com/office/drawing/2014/main" id="{71AE641C-FDF1-40FE-91A5-D409BB4D85C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 xmlns:a16="http://schemas.microsoft.com/office/drawing/2014/main" id="{AFB7946D-5CD1-4BE7-9311-6803BC56AF0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a:extLst>
            <a:ext uri="{FF2B5EF4-FFF2-40B4-BE49-F238E27FC236}">
              <a16:creationId xmlns="" xmlns:a16="http://schemas.microsoft.com/office/drawing/2014/main" id="{BDF36670-045F-4507-9880-1DC7EDCB394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a:extLst>
            <a:ext uri="{FF2B5EF4-FFF2-40B4-BE49-F238E27FC236}">
              <a16:creationId xmlns="" xmlns:a16="http://schemas.microsoft.com/office/drawing/2014/main" id="{4E9FBF46-73EC-4904-8774-2666478648B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a:extLst>
            <a:ext uri="{FF2B5EF4-FFF2-40B4-BE49-F238E27FC236}">
              <a16:creationId xmlns="" xmlns:a16="http://schemas.microsoft.com/office/drawing/2014/main" id="{B63D181E-A9DE-4C00-BF6E-7B2D54475E7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a:extLst>
            <a:ext uri="{FF2B5EF4-FFF2-40B4-BE49-F238E27FC236}">
              <a16:creationId xmlns="" xmlns:a16="http://schemas.microsoft.com/office/drawing/2014/main" id="{194D4E1B-7BA8-49B3-8E0C-820A2AD5B21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 xmlns:a16="http://schemas.microsoft.com/office/drawing/2014/main" id="{87403312-3CBD-4DA7-B8CE-1C9E7E3FD05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 xmlns:a16="http://schemas.microsoft.com/office/drawing/2014/main" id="{60FAD36B-61BA-4A15-84B9-CC903138BDA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a:extLst>
            <a:ext uri="{FF2B5EF4-FFF2-40B4-BE49-F238E27FC236}">
              <a16:creationId xmlns="" xmlns:a16="http://schemas.microsoft.com/office/drawing/2014/main" id="{DF1C0949-B881-4D74-830F-03C6F053687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a:extLst>
            <a:ext uri="{FF2B5EF4-FFF2-40B4-BE49-F238E27FC236}">
              <a16:creationId xmlns="" xmlns:a16="http://schemas.microsoft.com/office/drawing/2014/main" id="{0DC3700B-D213-4D11-9578-389F9104B3A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a:extLst>
            <a:ext uri="{FF2B5EF4-FFF2-40B4-BE49-F238E27FC236}">
              <a16:creationId xmlns="" xmlns:a16="http://schemas.microsoft.com/office/drawing/2014/main" id="{28755440-40B2-4C4D-850A-80C1AECE401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a:extLst>
            <a:ext uri="{FF2B5EF4-FFF2-40B4-BE49-F238E27FC236}">
              <a16:creationId xmlns="" xmlns:a16="http://schemas.microsoft.com/office/drawing/2014/main" id="{E8F476F7-F8FD-4DFE-808F-717FAC689F1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 xmlns:a16="http://schemas.microsoft.com/office/drawing/2014/main" id="{4A35AAF3-0183-47EC-865D-9CCB4A1EE95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 xmlns:a16="http://schemas.microsoft.com/office/drawing/2014/main" id="{83DC9296-7DB0-4B5D-AE8A-9159844D344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 xmlns:a16="http://schemas.microsoft.com/office/drawing/2014/main" id="{D0F78B62-193B-44A3-A1E0-B6C490B7FA3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21" name="直線コネクタ 720">
          <a:extLst>
            <a:ext uri="{FF2B5EF4-FFF2-40B4-BE49-F238E27FC236}">
              <a16:creationId xmlns="" xmlns:a16="http://schemas.microsoft.com/office/drawing/2014/main" id="{AE63C114-009B-43D0-8537-8355AEB95F42}"/>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2" name="【公民館】&#10;一人当たり面積最小値テキスト">
          <a:extLst>
            <a:ext uri="{FF2B5EF4-FFF2-40B4-BE49-F238E27FC236}">
              <a16:creationId xmlns="" xmlns:a16="http://schemas.microsoft.com/office/drawing/2014/main" id="{BB1649D8-028A-4CF9-A09F-79601407069C}"/>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3" name="直線コネクタ 722">
          <a:extLst>
            <a:ext uri="{FF2B5EF4-FFF2-40B4-BE49-F238E27FC236}">
              <a16:creationId xmlns="" xmlns:a16="http://schemas.microsoft.com/office/drawing/2014/main" id="{78E9FCB8-8528-4D18-B2D8-8A434E9F917E}"/>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24" name="【公民館】&#10;一人当たり面積最大値テキスト">
          <a:extLst>
            <a:ext uri="{FF2B5EF4-FFF2-40B4-BE49-F238E27FC236}">
              <a16:creationId xmlns="" xmlns:a16="http://schemas.microsoft.com/office/drawing/2014/main" id="{7D50E07C-9F38-4848-8C10-0C2F7561C960}"/>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25" name="直線コネクタ 724">
          <a:extLst>
            <a:ext uri="{FF2B5EF4-FFF2-40B4-BE49-F238E27FC236}">
              <a16:creationId xmlns="" xmlns:a16="http://schemas.microsoft.com/office/drawing/2014/main" id="{A1C3BDC7-8D75-43AB-8ABB-E8BBDB7DDEBF}"/>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101616</xdr:rowOff>
    </xdr:from>
    <xdr:ext cx="469744" cy="259045"/>
    <xdr:sp macro="" textlink="">
      <xdr:nvSpPr>
        <xdr:cNvPr id="726" name="【公民館】&#10;一人当たり面積平均値テキスト">
          <a:extLst>
            <a:ext uri="{FF2B5EF4-FFF2-40B4-BE49-F238E27FC236}">
              <a16:creationId xmlns="" xmlns:a16="http://schemas.microsoft.com/office/drawing/2014/main" id="{FCDDFAA9-75AB-4592-BF95-D7E54A75103F}"/>
            </a:ext>
          </a:extLst>
        </xdr:cNvPr>
        <xdr:cNvSpPr txBox="1"/>
      </xdr:nvSpPr>
      <xdr:spPr>
        <a:xfrm>
          <a:off x="22199600" y="1827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727" name="フローチャート: 判断 726">
          <a:extLst>
            <a:ext uri="{FF2B5EF4-FFF2-40B4-BE49-F238E27FC236}">
              <a16:creationId xmlns="" xmlns:a16="http://schemas.microsoft.com/office/drawing/2014/main" id="{33B5FCAE-89B7-4CCB-9361-74E848D8A6B5}"/>
            </a:ext>
          </a:extLst>
        </xdr:cNvPr>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728" name="フローチャート: 判断 727">
          <a:extLst>
            <a:ext uri="{FF2B5EF4-FFF2-40B4-BE49-F238E27FC236}">
              <a16:creationId xmlns="" xmlns:a16="http://schemas.microsoft.com/office/drawing/2014/main" id="{30132F41-8E55-41DE-8393-6926206CF876}"/>
            </a:ext>
          </a:extLst>
        </xdr:cNvPr>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729" name="フローチャート: 判断 728">
          <a:extLst>
            <a:ext uri="{FF2B5EF4-FFF2-40B4-BE49-F238E27FC236}">
              <a16:creationId xmlns="" xmlns:a16="http://schemas.microsoft.com/office/drawing/2014/main" id="{118EBDD1-C365-48D0-AE95-ED43FBAE82A6}"/>
            </a:ext>
          </a:extLst>
        </xdr:cNvPr>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730" name="フローチャート: 判断 729">
          <a:extLst>
            <a:ext uri="{FF2B5EF4-FFF2-40B4-BE49-F238E27FC236}">
              <a16:creationId xmlns="" xmlns:a16="http://schemas.microsoft.com/office/drawing/2014/main" id="{7EB194DD-720F-4F5B-BDA8-87A1F3EE8D77}"/>
            </a:ext>
          </a:extLst>
        </xdr:cNvPr>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731" name="フローチャート: 判断 730">
          <a:extLst>
            <a:ext uri="{FF2B5EF4-FFF2-40B4-BE49-F238E27FC236}">
              <a16:creationId xmlns="" xmlns:a16="http://schemas.microsoft.com/office/drawing/2014/main" id="{09042643-AA30-408D-8D68-31CFF17F65DF}"/>
            </a:ext>
          </a:extLst>
        </xdr:cNvPr>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 xmlns:a16="http://schemas.microsoft.com/office/drawing/2014/main" id="{31158BD4-A50F-4DA9-BC8B-305E708F203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 xmlns:a16="http://schemas.microsoft.com/office/drawing/2014/main" id="{5F0367ED-E633-4CFD-87CC-596CE933D93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 xmlns:a16="http://schemas.microsoft.com/office/drawing/2014/main" id="{2D3B6A1B-84C1-4A06-8104-8F173F317F5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 xmlns:a16="http://schemas.microsoft.com/office/drawing/2014/main" id="{2F8843F7-5865-44AF-AC00-157AEC67BE6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 xmlns:a16="http://schemas.microsoft.com/office/drawing/2014/main" id="{36635926-AC0F-4088-ADD4-AAC6E0C87B4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167639</xdr:rowOff>
    </xdr:from>
    <xdr:to>
      <xdr:col>116</xdr:col>
      <xdr:colOff>114300</xdr:colOff>
      <xdr:row>106</xdr:row>
      <xdr:rowOff>97789</xdr:rowOff>
    </xdr:to>
    <xdr:sp macro="" textlink="">
      <xdr:nvSpPr>
        <xdr:cNvPr id="737" name="楕円 736">
          <a:extLst>
            <a:ext uri="{FF2B5EF4-FFF2-40B4-BE49-F238E27FC236}">
              <a16:creationId xmlns="" xmlns:a16="http://schemas.microsoft.com/office/drawing/2014/main" id="{CD619C5A-3D98-40C6-8268-5BC6948FAD5F}"/>
            </a:ext>
          </a:extLst>
        </xdr:cNvPr>
        <xdr:cNvSpPr/>
      </xdr:nvSpPr>
      <xdr:spPr>
        <a:xfrm>
          <a:off x="22110700" y="1816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19066</xdr:rowOff>
    </xdr:from>
    <xdr:ext cx="469744" cy="259045"/>
    <xdr:sp macro="" textlink="">
      <xdr:nvSpPr>
        <xdr:cNvPr id="738" name="【公民館】&#10;一人当たり面積該当値テキスト">
          <a:extLst>
            <a:ext uri="{FF2B5EF4-FFF2-40B4-BE49-F238E27FC236}">
              <a16:creationId xmlns="" xmlns:a16="http://schemas.microsoft.com/office/drawing/2014/main" id="{CC03A081-09B0-40EA-B798-5786756E34C3}"/>
            </a:ext>
          </a:extLst>
        </xdr:cNvPr>
        <xdr:cNvSpPr txBox="1"/>
      </xdr:nvSpPr>
      <xdr:spPr>
        <a:xfrm>
          <a:off x="22199600" y="180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xdr:rowOff>
    </xdr:from>
    <xdr:to>
      <xdr:col>112</xdr:col>
      <xdr:colOff>38100</xdr:colOff>
      <xdr:row>106</xdr:row>
      <xdr:rowOff>107950</xdr:rowOff>
    </xdr:to>
    <xdr:sp macro="" textlink="">
      <xdr:nvSpPr>
        <xdr:cNvPr id="739" name="楕円 738">
          <a:extLst>
            <a:ext uri="{FF2B5EF4-FFF2-40B4-BE49-F238E27FC236}">
              <a16:creationId xmlns="" xmlns:a16="http://schemas.microsoft.com/office/drawing/2014/main" id="{3504F597-B928-48C1-BEDA-448C90E5024F}"/>
            </a:ext>
          </a:extLst>
        </xdr:cNvPr>
        <xdr:cNvSpPr/>
      </xdr:nvSpPr>
      <xdr:spPr>
        <a:xfrm>
          <a:off x="21272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46989</xdr:rowOff>
    </xdr:from>
    <xdr:to>
      <xdr:col>116</xdr:col>
      <xdr:colOff>63500</xdr:colOff>
      <xdr:row>106</xdr:row>
      <xdr:rowOff>57150</xdr:rowOff>
    </xdr:to>
    <xdr:cxnSp macro="">
      <xdr:nvCxnSpPr>
        <xdr:cNvPr id="740" name="直線コネクタ 739">
          <a:extLst>
            <a:ext uri="{FF2B5EF4-FFF2-40B4-BE49-F238E27FC236}">
              <a16:creationId xmlns="" xmlns:a16="http://schemas.microsoft.com/office/drawing/2014/main" id="{FCD3D888-F82B-4DAA-87D9-A9B21F06B35F}"/>
            </a:ext>
          </a:extLst>
        </xdr:cNvPr>
        <xdr:cNvCxnSpPr/>
      </xdr:nvCxnSpPr>
      <xdr:spPr>
        <a:xfrm flipV="1">
          <a:off x="21323300" y="18220689"/>
          <a:ext cx="8382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12700</xdr:rowOff>
    </xdr:from>
    <xdr:to>
      <xdr:col>107</xdr:col>
      <xdr:colOff>101600</xdr:colOff>
      <xdr:row>106</xdr:row>
      <xdr:rowOff>114300</xdr:rowOff>
    </xdr:to>
    <xdr:sp macro="" textlink="">
      <xdr:nvSpPr>
        <xdr:cNvPr id="741" name="楕円 740">
          <a:extLst>
            <a:ext uri="{FF2B5EF4-FFF2-40B4-BE49-F238E27FC236}">
              <a16:creationId xmlns="" xmlns:a16="http://schemas.microsoft.com/office/drawing/2014/main" id="{2E738CAD-5DEF-4CE4-A185-A59A8FF6F4D8}"/>
            </a:ext>
          </a:extLst>
        </xdr:cNvPr>
        <xdr:cNvSpPr/>
      </xdr:nvSpPr>
      <xdr:spPr>
        <a:xfrm>
          <a:off x="20383500" y="181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57150</xdr:rowOff>
    </xdr:from>
    <xdr:to>
      <xdr:col>111</xdr:col>
      <xdr:colOff>177800</xdr:colOff>
      <xdr:row>106</xdr:row>
      <xdr:rowOff>63500</xdr:rowOff>
    </xdr:to>
    <xdr:cxnSp macro="">
      <xdr:nvCxnSpPr>
        <xdr:cNvPr id="742" name="直線コネクタ 741">
          <a:extLst>
            <a:ext uri="{FF2B5EF4-FFF2-40B4-BE49-F238E27FC236}">
              <a16:creationId xmlns="" xmlns:a16="http://schemas.microsoft.com/office/drawing/2014/main" id="{11EB4B4F-2047-4FD7-BF97-E8B2FADC7EDB}"/>
            </a:ext>
          </a:extLst>
        </xdr:cNvPr>
        <xdr:cNvCxnSpPr/>
      </xdr:nvCxnSpPr>
      <xdr:spPr>
        <a:xfrm flipV="1">
          <a:off x="20434300" y="182308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24130</xdr:rowOff>
    </xdr:from>
    <xdr:to>
      <xdr:col>102</xdr:col>
      <xdr:colOff>165100</xdr:colOff>
      <xdr:row>106</xdr:row>
      <xdr:rowOff>125730</xdr:rowOff>
    </xdr:to>
    <xdr:sp macro="" textlink="">
      <xdr:nvSpPr>
        <xdr:cNvPr id="743" name="楕円 742">
          <a:extLst>
            <a:ext uri="{FF2B5EF4-FFF2-40B4-BE49-F238E27FC236}">
              <a16:creationId xmlns="" xmlns:a16="http://schemas.microsoft.com/office/drawing/2014/main" id="{3B258D94-C317-40A5-9E97-BD0C5F62E4B8}"/>
            </a:ext>
          </a:extLst>
        </xdr:cNvPr>
        <xdr:cNvSpPr/>
      </xdr:nvSpPr>
      <xdr:spPr>
        <a:xfrm>
          <a:off x="19494500" y="181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63500</xdr:rowOff>
    </xdr:from>
    <xdr:to>
      <xdr:col>107</xdr:col>
      <xdr:colOff>50800</xdr:colOff>
      <xdr:row>106</xdr:row>
      <xdr:rowOff>74930</xdr:rowOff>
    </xdr:to>
    <xdr:cxnSp macro="">
      <xdr:nvCxnSpPr>
        <xdr:cNvPr id="744" name="直線コネクタ 743">
          <a:extLst>
            <a:ext uri="{FF2B5EF4-FFF2-40B4-BE49-F238E27FC236}">
              <a16:creationId xmlns="" xmlns:a16="http://schemas.microsoft.com/office/drawing/2014/main" id="{F7E69E32-5301-4EEF-958F-E58071DFF5AE}"/>
            </a:ext>
          </a:extLst>
        </xdr:cNvPr>
        <xdr:cNvCxnSpPr/>
      </xdr:nvCxnSpPr>
      <xdr:spPr>
        <a:xfrm flipV="1">
          <a:off x="19545300" y="18237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26670</xdr:rowOff>
    </xdr:from>
    <xdr:to>
      <xdr:col>98</xdr:col>
      <xdr:colOff>38100</xdr:colOff>
      <xdr:row>106</xdr:row>
      <xdr:rowOff>128270</xdr:rowOff>
    </xdr:to>
    <xdr:sp macro="" textlink="">
      <xdr:nvSpPr>
        <xdr:cNvPr id="745" name="楕円 744">
          <a:extLst>
            <a:ext uri="{FF2B5EF4-FFF2-40B4-BE49-F238E27FC236}">
              <a16:creationId xmlns="" xmlns:a16="http://schemas.microsoft.com/office/drawing/2014/main" id="{221F8D90-F9A8-4EAC-8FC8-3DC46A68E952}"/>
            </a:ext>
          </a:extLst>
        </xdr:cNvPr>
        <xdr:cNvSpPr/>
      </xdr:nvSpPr>
      <xdr:spPr>
        <a:xfrm>
          <a:off x="18605500" y="1820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74930</xdr:rowOff>
    </xdr:from>
    <xdr:to>
      <xdr:col>102</xdr:col>
      <xdr:colOff>114300</xdr:colOff>
      <xdr:row>106</xdr:row>
      <xdr:rowOff>77470</xdr:rowOff>
    </xdr:to>
    <xdr:cxnSp macro="">
      <xdr:nvCxnSpPr>
        <xdr:cNvPr id="746" name="直線コネクタ 745">
          <a:extLst>
            <a:ext uri="{FF2B5EF4-FFF2-40B4-BE49-F238E27FC236}">
              <a16:creationId xmlns="" xmlns:a16="http://schemas.microsoft.com/office/drawing/2014/main" id="{E8DF3F45-6913-4842-8B6A-B942AAC20E31}"/>
            </a:ext>
          </a:extLst>
        </xdr:cNvPr>
        <xdr:cNvCxnSpPr/>
      </xdr:nvCxnSpPr>
      <xdr:spPr>
        <a:xfrm flipV="1">
          <a:off x="18656300" y="182486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17797</xdr:rowOff>
    </xdr:from>
    <xdr:ext cx="469744" cy="259045"/>
    <xdr:sp macro="" textlink="">
      <xdr:nvSpPr>
        <xdr:cNvPr id="747" name="n_1aveValue【公民館】&#10;一人当たり面積">
          <a:extLst>
            <a:ext uri="{FF2B5EF4-FFF2-40B4-BE49-F238E27FC236}">
              <a16:creationId xmlns="" xmlns:a16="http://schemas.microsoft.com/office/drawing/2014/main" id="{11F2FA32-0ECF-4568-971D-D99C5D617F3B}"/>
            </a:ext>
          </a:extLst>
        </xdr:cNvPr>
        <xdr:cNvSpPr txBox="1"/>
      </xdr:nvSpPr>
      <xdr:spPr>
        <a:xfrm>
          <a:off x="210757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27957</xdr:rowOff>
    </xdr:from>
    <xdr:ext cx="469744" cy="259045"/>
    <xdr:sp macro="" textlink="">
      <xdr:nvSpPr>
        <xdr:cNvPr id="748" name="n_2aveValue【公民館】&#10;一人当たり面積">
          <a:extLst>
            <a:ext uri="{FF2B5EF4-FFF2-40B4-BE49-F238E27FC236}">
              <a16:creationId xmlns="" xmlns:a16="http://schemas.microsoft.com/office/drawing/2014/main" id="{8A9CD8D5-7675-4784-93C2-23C3DBE5B2FC}"/>
            </a:ext>
          </a:extLst>
        </xdr:cNvPr>
        <xdr:cNvSpPr txBox="1"/>
      </xdr:nvSpPr>
      <xdr:spPr>
        <a:xfrm>
          <a:off x="20199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64788</xdr:rowOff>
    </xdr:from>
    <xdr:ext cx="469744" cy="259045"/>
    <xdr:sp macro="" textlink="">
      <xdr:nvSpPr>
        <xdr:cNvPr id="749" name="n_3aveValue【公民館】&#10;一人当たり面積">
          <a:extLst>
            <a:ext uri="{FF2B5EF4-FFF2-40B4-BE49-F238E27FC236}">
              <a16:creationId xmlns="" xmlns:a16="http://schemas.microsoft.com/office/drawing/2014/main" id="{1423DAAD-F186-4598-8D29-CF5B1EE775C7}"/>
            </a:ext>
          </a:extLst>
        </xdr:cNvPr>
        <xdr:cNvSpPr txBox="1"/>
      </xdr:nvSpPr>
      <xdr:spPr>
        <a:xfrm>
          <a:off x="19310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40657</xdr:rowOff>
    </xdr:from>
    <xdr:ext cx="469744" cy="259045"/>
    <xdr:sp macro="" textlink="">
      <xdr:nvSpPr>
        <xdr:cNvPr id="750" name="n_4aveValue【公民館】&#10;一人当たり面積">
          <a:extLst>
            <a:ext uri="{FF2B5EF4-FFF2-40B4-BE49-F238E27FC236}">
              <a16:creationId xmlns="" xmlns:a16="http://schemas.microsoft.com/office/drawing/2014/main" id="{E0DA9D5A-4846-4B3D-843B-860E7890D8B6}"/>
            </a:ext>
          </a:extLst>
        </xdr:cNvPr>
        <xdr:cNvSpPr txBox="1"/>
      </xdr:nvSpPr>
      <xdr:spPr>
        <a:xfrm>
          <a:off x="18421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124477</xdr:rowOff>
    </xdr:from>
    <xdr:ext cx="469744" cy="259045"/>
    <xdr:sp macro="" textlink="">
      <xdr:nvSpPr>
        <xdr:cNvPr id="751" name="n_1mainValue【公民館】&#10;一人当たり面積">
          <a:extLst>
            <a:ext uri="{FF2B5EF4-FFF2-40B4-BE49-F238E27FC236}">
              <a16:creationId xmlns="" xmlns:a16="http://schemas.microsoft.com/office/drawing/2014/main" id="{30688F4F-599F-48D2-98A2-521271914555}"/>
            </a:ext>
          </a:extLst>
        </xdr:cNvPr>
        <xdr:cNvSpPr txBox="1"/>
      </xdr:nvSpPr>
      <xdr:spPr>
        <a:xfrm>
          <a:off x="210757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130827</xdr:rowOff>
    </xdr:from>
    <xdr:ext cx="469744" cy="259045"/>
    <xdr:sp macro="" textlink="">
      <xdr:nvSpPr>
        <xdr:cNvPr id="752" name="n_2mainValue【公民館】&#10;一人当たり面積">
          <a:extLst>
            <a:ext uri="{FF2B5EF4-FFF2-40B4-BE49-F238E27FC236}">
              <a16:creationId xmlns="" xmlns:a16="http://schemas.microsoft.com/office/drawing/2014/main" id="{B7445BCB-3280-4D6D-AF37-F8C568E24513}"/>
            </a:ext>
          </a:extLst>
        </xdr:cNvPr>
        <xdr:cNvSpPr txBox="1"/>
      </xdr:nvSpPr>
      <xdr:spPr>
        <a:xfrm>
          <a:off x="20199427" y="1796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142257</xdr:rowOff>
    </xdr:from>
    <xdr:ext cx="469744" cy="259045"/>
    <xdr:sp macro="" textlink="">
      <xdr:nvSpPr>
        <xdr:cNvPr id="753" name="n_3mainValue【公民館】&#10;一人当たり面積">
          <a:extLst>
            <a:ext uri="{FF2B5EF4-FFF2-40B4-BE49-F238E27FC236}">
              <a16:creationId xmlns="" xmlns:a16="http://schemas.microsoft.com/office/drawing/2014/main" id="{97C56B51-E215-42CF-9468-6B741FAF8AFF}"/>
            </a:ext>
          </a:extLst>
        </xdr:cNvPr>
        <xdr:cNvSpPr txBox="1"/>
      </xdr:nvSpPr>
      <xdr:spPr>
        <a:xfrm>
          <a:off x="19310427" y="1797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144797</xdr:rowOff>
    </xdr:from>
    <xdr:ext cx="469744" cy="259045"/>
    <xdr:sp macro="" textlink="">
      <xdr:nvSpPr>
        <xdr:cNvPr id="754" name="n_4mainValue【公民館】&#10;一人当たり面積">
          <a:extLst>
            <a:ext uri="{FF2B5EF4-FFF2-40B4-BE49-F238E27FC236}">
              <a16:creationId xmlns="" xmlns:a16="http://schemas.microsoft.com/office/drawing/2014/main" id="{51600CEA-23DE-49AE-8A94-6125A6F75077}"/>
            </a:ext>
          </a:extLst>
        </xdr:cNvPr>
        <xdr:cNvSpPr txBox="1"/>
      </xdr:nvSpPr>
      <xdr:spPr>
        <a:xfrm>
          <a:off x="18421427" y="1797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 xmlns:a16="http://schemas.microsoft.com/office/drawing/2014/main" id="{DBEE4B5C-048A-445C-A23F-A36BB0E4C32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 xmlns:a16="http://schemas.microsoft.com/office/drawing/2014/main" id="{A3466B39-9EAA-446B-847E-0470434A065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 xmlns:a16="http://schemas.microsoft.com/office/drawing/2014/main" id="{6865B354-616F-4FEC-A312-C77F3970D2D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公営住宅、公民館の有形固定資産減価償却率について、類似団体を上回る数値となっており、今後、資産の老朽化に伴う効率性の低下や修繕コストの増加が懸念されるため、公共施設総合管理計画に基づき、建物の長寿命化等の計画的な対策を講じ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認定こども園・幼稚園・保育所については、比較的新しい建物も含まれることから、類似団体を下回る有形固定資産減価償却率となっている。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67141178-B9FA-46C3-9D7B-3A90B7CFA63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E0902875-807E-4E10-AA49-43D2AAB07FC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ED2135FB-AB84-4033-BAE7-C15530D5D53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118898C5-49E1-46D0-AB7F-DDDDAEAD5DB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EE08B6DE-24DE-49CB-987A-FB3C7BD5BD4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EE7D595F-B686-47EB-ABFE-70E9062C746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8EF15EB7-EF28-422F-BD87-6AF11D83F7F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2CE397D2-F4C5-42DC-9A75-4CDCAC20EEB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40DD32E5-4CB6-42B3-8E46-A46ABE818E7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E5587F2A-E90C-4486-ADB6-6D622C1FA2E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
10,649
92.86
13,963,557
13,241,348
426,683
5,826,737
8,407,845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B7C60CED-4231-4906-835A-7668F58312E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BE50C9CF-6556-4868-BFDE-A75AFE0CAF0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EE9BDEFA-B526-4FA5-8B36-5A3B2193A47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F48109DD-8D89-43E2-BE7E-584486C2AC3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CAE8FB0-46BE-41B5-9FEC-41CA47B6889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2F907DC3-B644-430D-9536-E37F3549BA3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1657B758-4145-41C3-BDE8-56F7E532D5A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5485B151-AE44-4CF8-B8D8-6E8733D494E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7422FE8D-A173-4CA9-A69B-4D47B93B04C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C7429911-B04F-4079-8655-DF4F5AB33F8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857BA8FC-FB79-4CDB-8158-FF96205759F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50FDD1F-538B-44CF-AE4F-DB17DC48175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99670005-4B32-4BB0-B4EC-38673164ECB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8BDB72F-8D65-46E0-B8F7-BDCFCD2B87D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C65ACD0F-F556-458B-8F95-F83E4B7C7EB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8B5A37CC-ED5D-4A3A-BD76-FE202452D2D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7FD27C2E-FC3C-4825-A6CD-E57EA5C250A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F60F18BA-8C84-47DF-B23B-632B26B6882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AEB2594B-E952-4DF7-A08E-EEAB3E45144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AA4F7DF6-3453-4745-B2DE-0BFA60BF3AD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541FF0E-53F0-4139-A306-5027D887896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5C861A35-85D8-46C2-B268-1DC523C3D53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9126E5C5-EDD1-484A-8D89-A23957F004B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65D5284B-8732-4B7C-9366-AFE9D2FF0A4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79791AA3-2149-4527-A1CC-A400DA62B8B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9E72999D-CF24-4EF3-A24B-6C631CC68E8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DAEB5EAF-B288-4AA4-ADBE-D286C9932AE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F8375651-D6D1-472D-9CD8-DABBAC1E656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192EB8A3-7290-405A-9AA0-831E6718ED3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 xmlns:a16="http://schemas.microsoft.com/office/drawing/2014/main" id="{CBD4DB2B-FFC7-4C40-91BF-760FF69BC2B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 xmlns:a16="http://schemas.microsoft.com/office/drawing/2014/main" id="{9DED6BD5-C60A-4890-AE16-7D59A3CAE50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 xmlns:a16="http://schemas.microsoft.com/office/drawing/2014/main" id="{2D97AA66-5D04-4CF6-A92B-4D0AA04E78E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 xmlns:a16="http://schemas.microsoft.com/office/drawing/2014/main" id="{6E0FB35D-1C5C-4E43-A3B6-D5CB8076547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 xmlns:a16="http://schemas.microsoft.com/office/drawing/2014/main" id="{9FCCA27A-64EF-47ED-969B-4D2FC34C576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 xmlns:a16="http://schemas.microsoft.com/office/drawing/2014/main" id="{CF98ADA4-781F-46D2-B67E-167F1A6100D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 xmlns:a16="http://schemas.microsoft.com/office/drawing/2014/main" id="{195F8B10-3A63-4AD7-9488-FB4438B1166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 xmlns:a16="http://schemas.microsoft.com/office/drawing/2014/main" id="{73361A9C-F09B-424B-B809-25EAFFE14A1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 xmlns:a16="http://schemas.microsoft.com/office/drawing/2014/main" id="{7D4EBC6D-13FC-4F22-92E1-D4C2B5B8B05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 xmlns:a16="http://schemas.microsoft.com/office/drawing/2014/main" id="{DDBAE689-6E4E-4B9B-9AA1-A3FF01F8E0F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 xmlns:a16="http://schemas.microsoft.com/office/drawing/2014/main" id="{C15E72B5-BD1E-457A-A3C7-2F757D6D0E4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 xmlns:a16="http://schemas.microsoft.com/office/drawing/2014/main" id="{49A67D9C-0C0E-4E01-BA13-B9032DCF649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 xmlns:a16="http://schemas.microsoft.com/office/drawing/2014/main" id="{6ECB9492-63BB-44A4-8D1D-E8ACDA6F306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 xmlns:a16="http://schemas.microsoft.com/office/drawing/2014/main" id="{D8612004-A129-4375-8A54-BF372A7FE3D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 xmlns:a16="http://schemas.microsoft.com/office/drawing/2014/main" id="{E7EEB690-068E-4AA1-922A-0E50910ACA2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 xmlns:a16="http://schemas.microsoft.com/office/drawing/2014/main" id="{C129D7BE-17BC-4D64-B0FA-AF4F6C5A90A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 xmlns:a16="http://schemas.microsoft.com/office/drawing/2014/main" id="{2F6D6FBC-F92E-4816-B217-01DFD7C6F6C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 xmlns:a16="http://schemas.microsoft.com/office/drawing/2014/main" id="{D4CD7F8F-C7D7-4394-AB2C-A43B9CF3AEA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 xmlns:a16="http://schemas.microsoft.com/office/drawing/2014/main" id="{0050DDA0-B516-41EC-A629-CEA2AC9F344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 xmlns:a16="http://schemas.microsoft.com/office/drawing/2014/main" id="{77FFDB80-990F-4248-8BB5-F6EB46BB555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 xmlns:a16="http://schemas.microsoft.com/office/drawing/2014/main" id="{D3394A0B-5F31-474E-91F6-5A17CAA47DF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 xmlns:a16="http://schemas.microsoft.com/office/drawing/2014/main" id="{A3DDDC8E-148A-442D-B161-F46D9DF2F8D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 xmlns:a16="http://schemas.microsoft.com/office/drawing/2014/main" id="{C60C0F15-6B27-4D06-ACCA-8FBCB5EFBD1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 xmlns:a16="http://schemas.microsoft.com/office/drawing/2014/main" id="{2AF21347-E042-4963-A6AA-913368FB73F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 xmlns:a16="http://schemas.microsoft.com/office/drawing/2014/main" id="{089A597A-CFA2-410D-AB0C-A7645801FAE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 xmlns:a16="http://schemas.microsoft.com/office/drawing/2014/main" id="{66672AFC-BC65-4880-A3AE-9FA88D3139A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 xmlns:a16="http://schemas.microsoft.com/office/drawing/2014/main" id="{E50B87F0-329E-435E-BBC4-39D4706BB96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 xmlns:a16="http://schemas.microsoft.com/office/drawing/2014/main" id="{3E749816-C327-4EC9-AD68-3686AC4DB78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 xmlns:a16="http://schemas.microsoft.com/office/drawing/2014/main" id="{458BBF91-F206-4C3C-829E-C78A5B92431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 xmlns:a16="http://schemas.microsoft.com/office/drawing/2014/main" id="{E0C65446-E55E-417F-9148-11EDEDA83B1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 xmlns:a16="http://schemas.microsoft.com/office/drawing/2014/main" id="{9A87D127-05C2-4B59-B75D-A4201D9D372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 xmlns:a16="http://schemas.microsoft.com/office/drawing/2014/main" id="{341750ED-A102-4D6A-A144-76A3234D804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 xmlns:a16="http://schemas.microsoft.com/office/drawing/2014/main" id="{054B12C2-AD1D-4458-A033-8B8EC616EB5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74" name="直線コネクタ 73">
          <a:extLst>
            <a:ext uri="{FF2B5EF4-FFF2-40B4-BE49-F238E27FC236}">
              <a16:creationId xmlns="" xmlns:a16="http://schemas.microsoft.com/office/drawing/2014/main" id="{30F975AE-C17B-4389-975D-F4BEBCD0CC29}"/>
            </a:ext>
          </a:extLst>
        </xdr:cNvPr>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 xmlns:a16="http://schemas.microsoft.com/office/drawing/2014/main" id="{170307A6-901B-4005-A295-CDB0BA9D43DB}"/>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 xmlns:a16="http://schemas.microsoft.com/office/drawing/2014/main" id="{66CCFB35-F190-4EB5-9B72-451241F7123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77" name="【体育館・プール】&#10;有形固定資産減価償却率最大値テキスト">
          <a:extLst>
            <a:ext uri="{FF2B5EF4-FFF2-40B4-BE49-F238E27FC236}">
              <a16:creationId xmlns="" xmlns:a16="http://schemas.microsoft.com/office/drawing/2014/main" id="{76C77855-9100-4B6F-A532-62F6268DAA83}"/>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78" name="直線コネクタ 77">
          <a:extLst>
            <a:ext uri="{FF2B5EF4-FFF2-40B4-BE49-F238E27FC236}">
              <a16:creationId xmlns="" xmlns:a16="http://schemas.microsoft.com/office/drawing/2014/main" id="{D94A9BDD-E1CF-4243-9B53-CCB4CD762917}"/>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79" name="【体育館・プール】&#10;有形固定資産減価償却率平均値テキスト">
          <a:extLst>
            <a:ext uri="{FF2B5EF4-FFF2-40B4-BE49-F238E27FC236}">
              <a16:creationId xmlns="" xmlns:a16="http://schemas.microsoft.com/office/drawing/2014/main" id="{802FA345-B936-4F18-B446-FF37C289259F}"/>
            </a:ext>
          </a:extLst>
        </xdr:cNvPr>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80" name="フローチャート: 判断 79">
          <a:extLst>
            <a:ext uri="{FF2B5EF4-FFF2-40B4-BE49-F238E27FC236}">
              <a16:creationId xmlns="" xmlns:a16="http://schemas.microsoft.com/office/drawing/2014/main" id="{B0CB5002-6DED-4499-B532-47A7D5903BF0}"/>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81" name="フローチャート: 判断 80">
          <a:extLst>
            <a:ext uri="{FF2B5EF4-FFF2-40B4-BE49-F238E27FC236}">
              <a16:creationId xmlns="" xmlns:a16="http://schemas.microsoft.com/office/drawing/2014/main" id="{40745858-1989-4838-A16F-7E3D61CC9139}"/>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82" name="フローチャート: 判断 81">
          <a:extLst>
            <a:ext uri="{FF2B5EF4-FFF2-40B4-BE49-F238E27FC236}">
              <a16:creationId xmlns="" xmlns:a16="http://schemas.microsoft.com/office/drawing/2014/main" id="{41FB495B-E9E3-4011-97CF-2D347F4EC408}"/>
            </a:ext>
          </a:extLst>
        </xdr:cNvPr>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83" name="フローチャート: 判断 82">
          <a:extLst>
            <a:ext uri="{FF2B5EF4-FFF2-40B4-BE49-F238E27FC236}">
              <a16:creationId xmlns="" xmlns:a16="http://schemas.microsoft.com/office/drawing/2014/main" id="{021C1F39-96D9-4BCA-8285-23216995ED55}"/>
            </a:ext>
          </a:extLst>
        </xdr:cNvPr>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 xmlns:a16="http://schemas.microsoft.com/office/drawing/2014/main" id="{320AEC47-00AD-4E24-A716-D428C7A30735}"/>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 xmlns:a16="http://schemas.microsoft.com/office/drawing/2014/main" id="{611BADF2-1FD3-40DF-B06F-41C89AECACE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 xmlns:a16="http://schemas.microsoft.com/office/drawing/2014/main" id="{3601D569-F20C-46E9-8826-9E8D1B1D3CD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 xmlns:a16="http://schemas.microsoft.com/office/drawing/2014/main" id="{7289D8E7-4EB5-4EDF-B947-317AB0C0A77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 xmlns:a16="http://schemas.microsoft.com/office/drawing/2014/main" id="{4EE1CB25-CC3E-42F4-A9AB-AFB8DCCF11A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 xmlns:a16="http://schemas.microsoft.com/office/drawing/2014/main" id="{67C48BE7-A34E-4038-8504-2CDDFA9F761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58601</xdr:rowOff>
    </xdr:from>
    <xdr:to>
      <xdr:col>24</xdr:col>
      <xdr:colOff>114300</xdr:colOff>
      <xdr:row>55</xdr:row>
      <xdr:rowOff>160201</xdr:rowOff>
    </xdr:to>
    <xdr:sp macro="" textlink="">
      <xdr:nvSpPr>
        <xdr:cNvPr id="90" name="楕円 89">
          <a:extLst>
            <a:ext uri="{FF2B5EF4-FFF2-40B4-BE49-F238E27FC236}">
              <a16:creationId xmlns="" xmlns:a16="http://schemas.microsoft.com/office/drawing/2014/main" id="{730A0BA0-018E-4B84-ABED-452773C40BD0}"/>
            </a:ext>
          </a:extLst>
        </xdr:cNvPr>
        <xdr:cNvSpPr/>
      </xdr:nvSpPr>
      <xdr:spPr>
        <a:xfrm>
          <a:off x="4584700" y="948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11628</xdr:rowOff>
    </xdr:from>
    <xdr:ext cx="340478" cy="259045"/>
    <xdr:sp macro="" textlink="">
      <xdr:nvSpPr>
        <xdr:cNvPr id="91" name="【体育館・プール】&#10;有形固定資産減価償却率該当値テキスト">
          <a:extLst>
            <a:ext uri="{FF2B5EF4-FFF2-40B4-BE49-F238E27FC236}">
              <a16:creationId xmlns="" xmlns:a16="http://schemas.microsoft.com/office/drawing/2014/main" id="{DB1E6E9A-D85D-4E34-81F1-60F6CAA103CD}"/>
            </a:ext>
          </a:extLst>
        </xdr:cNvPr>
        <xdr:cNvSpPr txBox="1"/>
      </xdr:nvSpPr>
      <xdr:spPr>
        <a:xfrm>
          <a:off x="4673600" y="9441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105954</xdr:rowOff>
    </xdr:from>
    <xdr:to>
      <xdr:col>20</xdr:col>
      <xdr:colOff>38100</xdr:colOff>
      <xdr:row>59</xdr:row>
      <xdr:rowOff>36104</xdr:rowOff>
    </xdr:to>
    <xdr:sp macro="" textlink="">
      <xdr:nvSpPr>
        <xdr:cNvPr id="92" name="楕円 91">
          <a:extLst>
            <a:ext uri="{FF2B5EF4-FFF2-40B4-BE49-F238E27FC236}">
              <a16:creationId xmlns="" xmlns:a16="http://schemas.microsoft.com/office/drawing/2014/main" id="{718C4148-1305-4241-A755-E7931D15F967}"/>
            </a:ext>
          </a:extLst>
        </xdr:cNvPr>
        <xdr:cNvSpPr/>
      </xdr:nvSpPr>
      <xdr:spPr>
        <a:xfrm>
          <a:off x="3746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109401</xdr:rowOff>
    </xdr:from>
    <xdr:to>
      <xdr:col>24</xdr:col>
      <xdr:colOff>63500</xdr:colOff>
      <xdr:row>58</xdr:row>
      <xdr:rowOff>156754</xdr:rowOff>
    </xdr:to>
    <xdr:cxnSp macro="">
      <xdr:nvCxnSpPr>
        <xdr:cNvPr id="93" name="直線コネクタ 92">
          <a:extLst>
            <a:ext uri="{FF2B5EF4-FFF2-40B4-BE49-F238E27FC236}">
              <a16:creationId xmlns="" xmlns:a16="http://schemas.microsoft.com/office/drawing/2014/main" id="{537EB331-53F7-4106-B4B0-AC14478A25B8}"/>
            </a:ext>
          </a:extLst>
        </xdr:cNvPr>
        <xdr:cNvCxnSpPr/>
      </xdr:nvCxnSpPr>
      <xdr:spPr>
        <a:xfrm flipV="1">
          <a:off x="3797300" y="9539151"/>
          <a:ext cx="838200" cy="56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43906</xdr:rowOff>
    </xdr:from>
    <xdr:to>
      <xdr:col>15</xdr:col>
      <xdr:colOff>101600</xdr:colOff>
      <xdr:row>58</xdr:row>
      <xdr:rowOff>145506</xdr:rowOff>
    </xdr:to>
    <xdr:sp macro="" textlink="">
      <xdr:nvSpPr>
        <xdr:cNvPr id="94" name="楕円 93">
          <a:extLst>
            <a:ext uri="{FF2B5EF4-FFF2-40B4-BE49-F238E27FC236}">
              <a16:creationId xmlns="" xmlns:a16="http://schemas.microsoft.com/office/drawing/2014/main" id="{6E403078-D6DE-49BD-9120-4B7C37AD2F2D}"/>
            </a:ext>
          </a:extLst>
        </xdr:cNvPr>
        <xdr:cNvSpPr/>
      </xdr:nvSpPr>
      <xdr:spPr>
        <a:xfrm>
          <a:off x="2857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94706</xdr:rowOff>
    </xdr:from>
    <xdr:to>
      <xdr:col>19</xdr:col>
      <xdr:colOff>177800</xdr:colOff>
      <xdr:row>58</xdr:row>
      <xdr:rowOff>156754</xdr:rowOff>
    </xdr:to>
    <xdr:cxnSp macro="">
      <xdr:nvCxnSpPr>
        <xdr:cNvPr id="95" name="直線コネクタ 94">
          <a:extLst>
            <a:ext uri="{FF2B5EF4-FFF2-40B4-BE49-F238E27FC236}">
              <a16:creationId xmlns="" xmlns:a16="http://schemas.microsoft.com/office/drawing/2014/main" id="{85040D36-C7C5-4C02-84E3-F7401271FA82}"/>
            </a:ext>
          </a:extLst>
        </xdr:cNvPr>
        <xdr:cNvCxnSpPr/>
      </xdr:nvCxnSpPr>
      <xdr:spPr>
        <a:xfrm>
          <a:off x="2908300" y="1003880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12881</xdr:rowOff>
    </xdr:from>
    <xdr:to>
      <xdr:col>10</xdr:col>
      <xdr:colOff>165100</xdr:colOff>
      <xdr:row>58</xdr:row>
      <xdr:rowOff>114481</xdr:rowOff>
    </xdr:to>
    <xdr:sp macro="" textlink="">
      <xdr:nvSpPr>
        <xdr:cNvPr id="96" name="楕円 95">
          <a:extLst>
            <a:ext uri="{FF2B5EF4-FFF2-40B4-BE49-F238E27FC236}">
              <a16:creationId xmlns="" xmlns:a16="http://schemas.microsoft.com/office/drawing/2014/main" id="{1B462EC5-2FA6-4B7C-87F2-CE7DEF2A7685}"/>
            </a:ext>
          </a:extLst>
        </xdr:cNvPr>
        <xdr:cNvSpPr/>
      </xdr:nvSpPr>
      <xdr:spPr>
        <a:xfrm>
          <a:off x="1968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63681</xdr:rowOff>
    </xdr:from>
    <xdr:to>
      <xdr:col>15</xdr:col>
      <xdr:colOff>50800</xdr:colOff>
      <xdr:row>58</xdr:row>
      <xdr:rowOff>94706</xdr:rowOff>
    </xdr:to>
    <xdr:cxnSp macro="">
      <xdr:nvCxnSpPr>
        <xdr:cNvPr id="97" name="直線コネクタ 96">
          <a:extLst>
            <a:ext uri="{FF2B5EF4-FFF2-40B4-BE49-F238E27FC236}">
              <a16:creationId xmlns="" xmlns:a16="http://schemas.microsoft.com/office/drawing/2014/main" id="{BA86E35D-2B76-4728-B3E3-4FFFDD1C3F3B}"/>
            </a:ext>
          </a:extLst>
        </xdr:cNvPr>
        <xdr:cNvCxnSpPr/>
      </xdr:nvCxnSpPr>
      <xdr:spPr>
        <a:xfrm>
          <a:off x="2019300" y="100077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153307</xdr:rowOff>
    </xdr:from>
    <xdr:to>
      <xdr:col>6</xdr:col>
      <xdr:colOff>38100</xdr:colOff>
      <xdr:row>59</xdr:row>
      <xdr:rowOff>83457</xdr:rowOff>
    </xdr:to>
    <xdr:sp macro="" textlink="">
      <xdr:nvSpPr>
        <xdr:cNvPr id="98" name="楕円 97">
          <a:extLst>
            <a:ext uri="{FF2B5EF4-FFF2-40B4-BE49-F238E27FC236}">
              <a16:creationId xmlns="" xmlns:a16="http://schemas.microsoft.com/office/drawing/2014/main" id="{A82889CE-E91D-4E3F-AEE7-F014E88849BA}"/>
            </a:ext>
          </a:extLst>
        </xdr:cNvPr>
        <xdr:cNvSpPr/>
      </xdr:nvSpPr>
      <xdr:spPr>
        <a:xfrm>
          <a:off x="1079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63681</xdr:rowOff>
    </xdr:from>
    <xdr:to>
      <xdr:col>10</xdr:col>
      <xdr:colOff>114300</xdr:colOff>
      <xdr:row>59</xdr:row>
      <xdr:rowOff>32657</xdr:rowOff>
    </xdr:to>
    <xdr:cxnSp macro="">
      <xdr:nvCxnSpPr>
        <xdr:cNvPr id="99" name="直線コネクタ 98">
          <a:extLst>
            <a:ext uri="{FF2B5EF4-FFF2-40B4-BE49-F238E27FC236}">
              <a16:creationId xmlns="" xmlns:a16="http://schemas.microsoft.com/office/drawing/2014/main" id="{3791C0BE-22DC-41A9-8229-1AA51DC7DA5A}"/>
            </a:ext>
          </a:extLst>
        </xdr:cNvPr>
        <xdr:cNvCxnSpPr/>
      </xdr:nvCxnSpPr>
      <xdr:spPr>
        <a:xfrm flipV="1">
          <a:off x="1130300" y="10007781"/>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100" name="n_1aveValue【体育館・プール】&#10;有形固定資産減価償却率">
          <a:extLst>
            <a:ext uri="{FF2B5EF4-FFF2-40B4-BE49-F238E27FC236}">
              <a16:creationId xmlns="" xmlns:a16="http://schemas.microsoft.com/office/drawing/2014/main" id="{8AC86254-D0F3-48EA-8E0B-FF0910C6432D}"/>
            </a:ext>
          </a:extLst>
        </xdr:cNvPr>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101" name="n_2aveValue【体育館・プール】&#10;有形固定資産減価償却率">
          <a:extLst>
            <a:ext uri="{FF2B5EF4-FFF2-40B4-BE49-F238E27FC236}">
              <a16:creationId xmlns="" xmlns:a16="http://schemas.microsoft.com/office/drawing/2014/main" id="{3230AD14-E0D3-471D-9CB4-68D28C9C4D90}"/>
            </a:ext>
          </a:extLst>
        </xdr:cNvPr>
        <xdr:cNvSpPr txBox="1"/>
      </xdr:nvSpPr>
      <xdr:spPr>
        <a:xfrm>
          <a:off x="2705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54990</xdr:rowOff>
    </xdr:from>
    <xdr:ext cx="405111" cy="259045"/>
    <xdr:sp macro="" textlink="">
      <xdr:nvSpPr>
        <xdr:cNvPr id="102" name="n_3aveValue【体育館・プール】&#10;有形固定資産減価償却率">
          <a:extLst>
            <a:ext uri="{FF2B5EF4-FFF2-40B4-BE49-F238E27FC236}">
              <a16:creationId xmlns="" xmlns:a16="http://schemas.microsoft.com/office/drawing/2014/main" id="{ACD78E8C-BDC0-4C0B-B7AE-B8112636226E}"/>
            </a:ext>
          </a:extLst>
        </xdr:cNvPr>
        <xdr:cNvSpPr txBox="1"/>
      </xdr:nvSpPr>
      <xdr:spPr>
        <a:xfrm>
          <a:off x="1816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103" name="n_4aveValue【体育館・プール】&#10;有形固定資産減価償却率">
          <a:extLst>
            <a:ext uri="{FF2B5EF4-FFF2-40B4-BE49-F238E27FC236}">
              <a16:creationId xmlns="" xmlns:a16="http://schemas.microsoft.com/office/drawing/2014/main" id="{88BBC365-CF35-4911-BCE4-E84CFBD42571}"/>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52631</xdr:rowOff>
    </xdr:from>
    <xdr:ext cx="405111" cy="259045"/>
    <xdr:sp macro="" textlink="">
      <xdr:nvSpPr>
        <xdr:cNvPr id="104" name="n_1mainValue【体育館・プール】&#10;有形固定資産減価償却率">
          <a:extLst>
            <a:ext uri="{FF2B5EF4-FFF2-40B4-BE49-F238E27FC236}">
              <a16:creationId xmlns="" xmlns:a16="http://schemas.microsoft.com/office/drawing/2014/main" id="{215E7D26-C433-4431-A831-3DB6DF69D65F}"/>
            </a:ext>
          </a:extLst>
        </xdr:cNvPr>
        <xdr:cNvSpPr txBox="1"/>
      </xdr:nvSpPr>
      <xdr:spPr>
        <a:xfrm>
          <a:off x="35820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162033</xdr:rowOff>
    </xdr:from>
    <xdr:ext cx="405111" cy="259045"/>
    <xdr:sp macro="" textlink="">
      <xdr:nvSpPr>
        <xdr:cNvPr id="105" name="n_2mainValue【体育館・プール】&#10;有形固定資産減価償却率">
          <a:extLst>
            <a:ext uri="{FF2B5EF4-FFF2-40B4-BE49-F238E27FC236}">
              <a16:creationId xmlns="" xmlns:a16="http://schemas.microsoft.com/office/drawing/2014/main" id="{83B4C7EE-8F73-4354-9AD5-BA1A33B6150C}"/>
            </a:ext>
          </a:extLst>
        </xdr:cNvPr>
        <xdr:cNvSpPr txBox="1"/>
      </xdr:nvSpPr>
      <xdr:spPr>
        <a:xfrm>
          <a:off x="2705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131008</xdr:rowOff>
    </xdr:from>
    <xdr:ext cx="405111" cy="259045"/>
    <xdr:sp macro="" textlink="">
      <xdr:nvSpPr>
        <xdr:cNvPr id="106" name="n_3mainValue【体育館・プール】&#10;有形固定資産減価償却率">
          <a:extLst>
            <a:ext uri="{FF2B5EF4-FFF2-40B4-BE49-F238E27FC236}">
              <a16:creationId xmlns="" xmlns:a16="http://schemas.microsoft.com/office/drawing/2014/main" id="{80C4D491-58EE-4FAC-9264-8F18382010ED}"/>
            </a:ext>
          </a:extLst>
        </xdr:cNvPr>
        <xdr:cNvSpPr txBox="1"/>
      </xdr:nvSpPr>
      <xdr:spPr>
        <a:xfrm>
          <a:off x="1816744" y="973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99984</xdr:rowOff>
    </xdr:from>
    <xdr:ext cx="405111" cy="259045"/>
    <xdr:sp macro="" textlink="">
      <xdr:nvSpPr>
        <xdr:cNvPr id="107" name="n_4mainValue【体育館・プール】&#10;有形固定資産減価償却率">
          <a:extLst>
            <a:ext uri="{FF2B5EF4-FFF2-40B4-BE49-F238E27FC236}">
              <a16:creationId xmlns="" xmlns:a16="http://schemas.microsoft.com/office/drawing/2014/main" id="{C99001C8-1DF9-41E1-BA7B-0A4DD255C8FA}"/>
            </a:ext>
          </a:extLst>
        </xdr:cNvPr>
        <xdr:cNvSpPr txBox="1"/>
      </xdr:nvSpPr>
      <xdr:spPr>
        <a:xfrm>
          <a:off x="927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 xmlns:a16="http://schemas.microsoft.com/office/drawing/2014/main" id="{39FD4B05-9651-4D30-97F9-4FA1D919E81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 xmlns:a16="http://schemas.microsoft.com/office/drawing/2014/main" id="{65904CFD-EBC2-4CC7-982A-D49D0D02F16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 xmlns:a16="http://schemas.microsoft.com/office/drawing/2014/main" id="{541470DA-0AFD-49CD-AD80-1EAEEADA574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 xmlns:a16="http://schemas.microsoft.com/office/drawing/2014/main" id="{9C745568-0B89-4243-8B72-814C5B64590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 xmlns:a16="http://schemas.microsoft.com/office/drawing/2014/main" id="{151899FF-B59F-4A37-9687-368C14DC99F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 xmlns:a16="http://schemas.microsoft.com/office/drawing/2014/main" id="{B9F683C1-FFF6-4AEF-93B1-89AC9AA812A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 xmlns:a16="http://schemas.microsoft.com/office/drawing/2014/main" id="{733ED6A0-DEF9-4223-BF19-8B400786172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 xmlns:a16="http://schemas.microsoft.com/office/drawing/2014/main" id="{263A955A-8C66-4D10-8BC6-F37AA72C8AA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 xmlns:a16="http://schemas.microsoft.com/office/drawing/2014/main" id="{77A8A02F-8AB7-47DC-A776-1FAEC0A8851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 xmlns:a16="http://schemas.microsoft.com/office/drawing/2014/main" id="{32D3ABD0-9240-4E9C-9610-1E6E24B1247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 xmlns:a16="http://schemas.microsoft.com/office/drawing/2014/main" id="{A1F41344-5C28-42E8-80F4-CBBAD3A4602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 xmlns:a16="http://schemas.microsoft.com/office/drawing/2014/main" id="{318155A2-2E45-4E3F-890C-0B18644A6DB7}"/>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 xmlns:a16="http://schemas.microsoft.com/office/drawing/2014/main" id="{64E1E8CB-0B97-4150-BEBA-FB393D623D0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 xmlns:a16="http://schemas.microsoft.com/office/drawing/2014/main" id="{129BA5D8-9060-47CC-AB37-A9E837CB440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 xmlns:a16="http://schemas.microsoft.com/office/drawing/2014/main" id="{83743062-B777-49E9-A800-E6247C92FE9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 xmlns:a16="http://schemas.microsoft.com/office/drawing/2014/main" id="{54DD9309-A2A9-4CA6-9462-4A6FA6AB76A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 xmlns:a16="http://schemas.microsoft.com/office/drawing/2014/main" id="{B32C853E-CCE6-49B2-8998-83E70F5ABA9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 xmlns:a16="http://schemas.microsoft.com/office/drawing/2014/main" id="{4BB03DE8-96DC-404C-BD4C-DAC422E6303A}"/>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 xmlns:a16="http://schemas.microsoft.com/office/drawing/2014/main" id="{AC1F5B70-2683-4D60-BD98-C4D4327B0DF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 xmlns:a16="http://schemas.microsoft.com/office/drawing/2014/main" id="{F5D36266-D1F9-4D52-A1BA-2E359DD9525A}"/>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 xmlns:a16="http://schemas.microsoft.com/office/drawing/2014/main" id="{26B983E8-89C2-4C6B-B659-77088E10C25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 xmlns:a16="http://schemas.microsoft.com/office/drawing/2014/main" id="{5DDD15B7-C5FE-414C-881F-E5FC80B9609E}"/>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 xmlns:a16="http://schemas.microsoft.com/office/drawing/2014/main" id="{998892DA-81E1-4726-B985-2E0CF9A7FE8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 xmlns:a16="http://schemas.microsoft.com/office/drawing/2014/main" id="{FBFA4AA7-A0C9-4575-BA84-8C0BAB6B85B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 xmlns:a16="http://schemas.microsoft.com/office/drawing/2014/main" id="{86FF892F-B966-4921-883F-CA4AD6DCBE7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133" name="直線コネクタ 132">
          <a:extLst>
            <a:ext uri="{FF2B5EF4-FFF2-40B4-BE49-F238E27FC236}">
              <a16:creationId xmlns="" xmlns:a16="http://schemas.microsoft.com/office/drawing/2014/main" id="{1EB5BF9B-A9A1-4625-8307-08AFB0240D39}"/>
            </a:ext>
          </a:extLst>
        </xdr:cNvPr>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134" name="【体育館・プール】&#10;一人当たり面積最小値テキスト">
          <a:extLst>
            <a:ext uri="{FF2B5EF4-FFF2-40B4-BE49-F238E27FC236}">
              <a16:creationId xmlns="" xmlns:a16="http://schemas.microsoft.com/office/drawing/2014/main" id="{F5AC8D80-A0C9-4447-891A-8CD49401EFF6}"/>
            </a:ext>
          </a:extLst>
        </xdr:cNvPr>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135" name="直線コネクタ 134">
          <a:extLst>
            <a:ext uri="{FF2B5EF4-FFF2-40B4-BE49-F238E27FC236}">
              <a16:creationId xmlns="" xmlns:a16="http://schemas.microsoft.com/office/drawing/2014/main" id="{FD96F86E-D125-425A-ABCA-64AA9CEFFF48}"/>
            </a:ext>
          </a:extLst>
        </xdr:cNvPr>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136" name="【体育館・プール】&#10;一人当たり面積最大値テキスト">
          <a:extLst>
            <a:ext uri="{FF2B5EF4-FFF2-40B4-BE49-F238E27FC236}">
              <a16:creationId xmlns="" xmlns:a16="http://schemas.microsoft.com/office/drawing/2014/main" id="{EAF027C2-F7C9-4763-9F51-5C266B6D216B}"/>
            </a:ext>
          </a:extLst>
        </xdr:cNvPr>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137" name="直線コネクタ 136">
          <a:extLst>
            <a:ext uri="{FF2B5EF4-FFF2-40B4-BE49-F238E27FC236}">
              <a16:creationId xmlns="" xmlns:a16="http://schemas.microsoft.com/office/drawing/2014/main" id="{435FC556-5016-44D9-B74A-63AA9F12D78D}"/>
            </a:ext>
          </a:extLst>
        </xdr:cNvPr>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103976</xdr:rowOff>
    </xdr:from>
    <xdr:ext cx="469744" cy="259045"/>
    <xdr:sp macro="" textlink="">
      <xdr:nvSpPr>
        <xdr:cNvPr id="138" name="【体育館・プール】&#10;一人当たり面積平均値テキスト">
          <a:extLst>
            <a:ext uri="{FF2B5EF4-FFF2-40B4-BE49-F238E27FC236}">
              <a16:creationId xmlns="" xmlns:a16="http://schemas.microsoft.com/office/drawing/2014/main" id="{E810EDCC-C581-40B7-84DB-385CB6AD53B8}"/>
            </a:ext>
          </a:extLst>
        </xdr:cNvPr>
        <xdr:cNvSpPr txBox="1"/>
      </xdr:nvSpPr>
      <xdr:spPr>
        <a:xfrm>
          <a:off x="105156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139" name="フローチャート: 判断 138">
          <a:extLst>
            <a:ext uri="{FF2B5EF4-FFF2-40B4-BE49-F238E27FC236}">
              <a16:creationId xmlns="" xmlns:a16="http://schemas.microsoft.com/office/drawing/2014/main" id="{B45F5016-FD27-4DFA-95B6-1B6D9A702185}"/>
            </a:ext>
          </a:extLst>
        </xdr:cNvPr>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140" name="フローチャート: 判断 139">
          <a:extLst>
            <a:ext uri="{FF2B5EF4-FFF2-40B4-BE49-F238E27FC236}">
              <a16:creationId xmlns="" xmlns:a16="http://schemas.microsoft.com/office/drawing/2014/main" id="{B68870F7-44A5-489C-B176-DCBBA596D01F}"/>
            </a:ext>
          </a:extLst>
        </xdr:cNvPr>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141" name="フローチャート: 判断 140">
          <a:extLst>
            <a:ext uri="{FF2B5EF4-FFF2-40B4-BE49-F238E27FC236}">
              <a16:creationId xmlns="" xmlns:a16="http://schemas.microsoft.com/office/drawing/2014/main" id="{C67326FD-5A06-4A9F-8200-8974A242578E}"/>
            </a:ext>
          </a:extLst>
        </xdr:cNvPr>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142" name="フローチャート: 判断 141">
          <a:extLst>
            <a:ext uri="{FF2B5EF4-FFF2-40B4-BE49-F238E27FC236}">
              <a16:creationId xmlns="" xmlns:a16="http://schemas.microsoft.com/office/drawing/2014/main" id="{E289A36B-7FE1-40C9-8ACA-4843ECFF4A4D}"/>
            </a:ext>
          </a:extLst>
        </xdr:cNvPr>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143" name="フローチャート: 判断 142">
          <a:extLst>
            <a:ext uri="{FF2B5EF4-FFF2-40B4-BE49-F238E27FC236}">
              <a16:creationId xmlns="" xmlns:a16="http://schemas.microsoft.com/office/drawing/2014/main" id="{780A498E-041A-43B7-86AE-54B019ED6B24}"/>
            </a:ext>
          </a:extLst>
        </xdr:cNvPr>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 xmlns:a16="http://schemas.microsoft.com/office/drawing/2014/main" id="{7A5BFD74-E8DD-4685-80B1-5B463FE197D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 xmlns:a16="http://schemas.microsoft.com/office/drawing/2014/main" id="{E507EA69-5D0B-457A-AF73-4E9C993AAB5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 xmlns:a16="http://schemas.microsoft.com/office/drawing/2014/main" id="{5FE8E862-6379-4682-A410-95F928F6E70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 xmlns:a16="http://schemas.microsoft.com/office/drawing/2014/main" id="{D89A52F8-4294-419B-8498-E3191FB4439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 xmlns:a16="http://schemas.microsoft.com/office/drawing/2014/main" id="{09E14F54-89D0-45B6-836D-A5A23A0731C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89626</xdr:rowOff>
    </xdr:from>
    <xdr:to>
      <xdr:col>55</xdr:col>
      <xdr:colOff>50800</xdr:colOff>
      <xdr:row>60</xdr:row>
      <xdr:rowOff>19776</xdr:rowOff>
    </xdr:to>
    <xdr:sp macro="" textlink="">
      <xdr:nvSpPr>
        <xdr:cNvPr id="149" name="楕円 148">
          <a:extLst>
            <a:ext uri="{FF2B5EF4-FFF2-40B4-BE49-F238E27FC236}">
              <a16:creationId xmlns="" xmlns:a16="http://schemas.microsoft.com/office/drawing/2014/main" id="{C524215A-FBC2-4DE7-8C9E-78C2358B38B5}"/>
            </a:ext>
          </a:extLst>
        </xdr:cNvPr>
        <xdr:cNvSpPr/>
      </xdr:nvSpPr>
      <xdr:spPr>
        <a:xfrm>
          <a:off x="104267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112503</xdr:rowOff>
    </xdr:from>
    <xdr:ext cx="469744" cy="259045"/>
    <xdr:sp macro="" textlink="">
      <xdr:nvSpPr>
        <xdr:cNvPr id="150" name="【体育館・プール】&#10;一人当たり面積該当値テキスト">
          <a:extLst>
            <a:ext uri="{FF2B5EF4-FFF2-40B4-BE49-F238E27FC236}">
              <a16:creationId xmlns="" xmlns:a16="http://schemas.microsoft.com/office/drawing/2014/main" id="{977C60CA-2F64-4186-B2A3-0A25AE1CD3AB}"/>
            </a:ext>
          </a:extLst>
        </xdr:cNvPr>
        <xdr:cNvSpPr txBox="1"/>
      </xdr:nvSpPr>
      <xdr:spPr>
        <a:xfrm>
          <a:off x="10515600" y="1005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109220</xdr:rowOff>
    </xdr:from>
    <xdr:to>
      <xdr:col>50</xdr:col>
      <xdr:colOff>165100</xdr:colOff>
      <xdr:row>60</xdr:row>
      <xdr:rowOff>39370</xdr:rowOff>
    </xdr:to>
    <xdr:sp macro="" textlink="">
      <xdr:nvSpPr>
        <xdr:cNvPr id="151" name="楕円 150">
          <a:extLst>
            <a:ext uri="{FF2B5EF4-FFF2-40B4-BE49-F238E27FC236}">
              <a16:creationId xmlns="" xmlns:a16="http://schemas.microsoft.com/office/drawing/2014/main" id="{2A106072-F41C-45F3-99A9-6A08A3D91A52}"/>
            </a:ext>
          </a:extLst>
        </xdr:cNvPr>
        <xdr:cNvSpPr/>
      </xdr:nvSpPr>
      <xdr:spPr>
        <a:xfrm>
          <a:off x="9588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140426</xdr:rowOff>
    </xdr:from>
    <xdr:to>
      <xdr:col>55</xdr:col>
      <xdr:colOff>0</xdr:colOff>
      <xdr:row>59</xdr:row>
      <xdr:rowOff>160020</xdr:rowOff>
    </xdr:to>
    <xdr:cxnSp macro="">
      <xdr:nvCxnSpPr>
        <xdr:cNvPr id="152" name="直線コネクタ 151">
          <a:extLst>
            <a:ext uri="{FF2B5EF4-FFF2-40B4-BE49-F238E27FC236}">
              <a16:creationId xmlns="" xmlns:a16="http://schemas.microsoft.com/office/drawing/2014/main" id="{77025631-D9E8-4971-A6A7-F0FBB12C6023}"/>
            </a:ext>
          </a:extLst>
        </xdr:cNvPr>
        <xdr:cNvCxnSpPr/>
      </xdr:nvCxnSpPr>
      <xdr:spPr>
        <a:xfrm flipV="1">
          <a:off x="9639300" y="1025597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122283</xdr:rowOff>
    </xdr:from>
    <xdr:to>
      <xdr:col>46</xdr:col>
      <xdr:colOff>38100</xdr:colOff>
      <xdr:row>60</xdr:row>
      <xdr:rowOff>52433</xdr:rowOff>
    </xdr:to>
    <xdr:sp macro="" textlink="">
      <xdr:nvSpPr>
        <xdr:cNvPr id="153" name="楕円 152">
          <a:extLst>
            <a:ext uri="{FF2B5EF4-FFF2-40B4-BE49-F238E27FC236}">
              <a16:creationId xmlns="" xmlns:a16="http://schemas.microsoft.com/office/drawing/2014/main" id="{A104A2E1-9406-4A5D-B443-545343F837D3}"/>
            </a:ext>
          </a:extLst>
        </xdr:cNvPr>
        <xdr:cNvSpPr/>
      </xdr:nvSpPr>
      <xdr:spPr>
        <a:xfrm>
          <a:off x="8699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160020</xdr:rowOff>
    </xdr:from>
    <xdr:to>
      <xdr:col>50</xdr:col>
      <xdr:colOff>114300</xdr:colOff>
      <xdr:row>60</xdr:row>
      <xdr:rowOff>1633</xdr:rowOff>
    </xdr:to>
    <xdr:cxnSp macro="">
      <xdr:nvCxnSpPr>
        <xdr:cNvPr id="154" name="直線コネクタ 153">
          <a:extLst>
            <a:ext uri="{FF2B5EF4-FFF2-40B4-BE49-F238E27FC236}">
              <a16:creationId xmlns="" xmlns:a16="http://schemas.microsoft.com/office/drawing/2014/main" id="{0E50CC8F-E2A0-4E87-9611-3060C31E6F6D}"/>
            </a:ext>
          </a:extLst>
        </xdr:cNvPr>
        <xdr:cNvCxnSpPr/>
      </xdr:nvCxnSpPr>
      <xdr:spPr>
        <a:xfrm flipV="1">
          <a:off x="8750300" y="1027557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143510</xdr:rowOff>
    </xdr:from>
    <xdr:to>
      <xdr:col>41</xdr:col>
      <xdr:colOff>101600</xdr:colOff>
      <xdr:row>60</xdr:row>
      <xdr:rowOff>73660</xdr:rowOff>
    </xdr:to>
    <xdr:sp macro="" textlink="">
      <xdr:nvSpPr>
        <xdr:cNvPr id="155" name="楕円 154">
          <a:extLst>
            <a:ext uri="{FF2B5EF4-FFF2-40B4-BE49-F238E27FC236}">
              <a16:creationId xmlns="" xmlns:a16="http://schemas.microsoft.com/office/drawing/2014/main" id="{702080CA-A102-40C4-8245-D825BF51606F}"/>
            </a:ext>
          </a:extLst>
        </xdr:cNvPr>
        <xdr:cNvSpPr/>
      </xdr:nvSpPr>
      <xdr:spPr>
        <a:xfrm>
          <a:off x="781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1633</xdr:rowOff>
    </xdr:from>
    <xdr:to>
      <xdr:col>45</xdr:col>
      <xdr:colOff>177800</xdr:colOff>
      <xdr:row>60</xdr:row>
      <xdr:rowOff>22860</xdr:rowOff>
    </xdr:to>
    <xdr:cxnSp macro="">
      <xdr:nvCxnSpPr>
        <xdr:cNvPr id="156" name="直線コネクタ 155">
          <a:extLst>
            <a:ext uri="{FF2B5EF4-FFF2-40B4-BE49-F238E27FC236}">
              <a16:creationId xmlns="" xmlns:a16="http://schemas.microsoft.com/office/drawing/2014/main" id="{AFA8E90A-732D-49B0-9FC1-CC3FD6EB5AF4}"/>
            </a:ext>
          </a:extLst>
        </xdr:cNvPr>
        <xdr:cNvCxnSpPr/>
      </xdr:nvCxnSpPr>
      <xdr:spPr>
        <a:xfrm flipV="1">
          <a:off x="7861300" y="1028863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146776</xdr:rowOff>
    </xdr:from>
    <xdr:to>
      <xdr:col>36</xdr:col>
      <xdr:colOff>165100</xdr:colOff>
      <xdr:row>60</xdr:row>
      <xdr:rowOff>76926</xdr:rowOff>
    </xdr:to>
    <xdr:sp macro="" textlink="">
      <xdr:nvSpPr>
        <xdr:cNvPr id="157" name="楕円 156">
          <a:extLst>
            <a:ext uri="{FF2B5EF4-FFF2-40B4-BE49-F238E27FC236}">
              <a16:creationId xmlns="" xmlns:a16="http://schemas.microsoft.com/office/drawing/2014/main" id="{E9FA59C2-1737-4F3C-A535-595B2F89573D}"/>
            </a:ext>
          </a:extLst>
        </xdr:cNvPr>
        <xdr:cNvSpPr/>
      </xdr:nvSpPr>
      <xdr:spPr>
        <a:xfrm>
          <a:off x="6921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22860</xdr:rowOff>
    </xdr:from>
    <xdr:to>
      <xdr:col>41</xdr:col>
      <xdr:colOff>50800</xdr:colOff>
      <xdr:row>60</xdr:row>
      <xdr:rowOff>26126</xdr:rowOff>
    </xdr:to>
    <xdr:cxnSp macro="">
      <xdr:nvCxnSpPr>
        <xdr:cNvPr id="158" name="直線コネクタ 157">
          <a:extLst>
            <a:ext uri="{FF2B5EF4-FFF2-40B4-BE49-F238E27FC236}">
              <a16:creationId xmlns="" xmlns:a16="http://schemas.microsoft.com/office/drawing/2014/main" id="{5A9A0759-F719-45D3-A60B-B3BB44ABBFBB}"/>
            </a:ext>
          </a:extLst>
        </xdr:cNvPr>
        <xdr:cNvCxnSpPr/>
      </xdr:nvCxnSpPr>
      <xdr:spPr>
        <a:xfrm flipV="1">
          <a:off x="6972300" y="103098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48458</xdr:rowOff>
    </xdr:from>
    <xdr:ext cx="469744" cy="259045"/>
    <xdr:sp macro="" textlink="">
      <xdr:nvSpPr>
        <xdr:cNvPr id="159" name="n_1aveValue【体育館・プール】&#10;一人当たり面積">
          <a:extLst>
            <a:ext uri="{FF2B5EF4-FFF2-40B4-BE49-F238E27FC236}">
              <a16:creationId xmlns="" xmlns:a16="http://schemas.microsoft.com/office/drawing/2014/main" id="{01972BBD-91DE-41B1-B58B-F838F282EC91}"/>
            </a:ext>
          </a:extLst>
        </xdr:cNvPr>
        <xdr:cNvSpPr txBox="1"/>
      </xdr:nvSpPr>
      <xdr:spPr>
        <a:xfrm>
          <a:off x="9391727" y="1050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71318</xdr:rowOff>
    </xdr:from>
    <xdr:ext cx="469744" cy="259045"/>
    <xdr:sp macro="" textlink="">
      <xdr:nvSpPr>
        <xdr:cNvPr id="160" name="n_2aveValue【体育館・プール】&#10;一人当たり面積">
          <a:extLst>
            <a:ext uri="{FF2B5EF4-FFF2-40B4-BE49-F238E27FC236}">
              <a16:creationId xmlns="" xmlns:a16="http://schemas.microsoft.com/office/drawing/2014/main" id="{7762AD96-3642-4DC4-B275-B1DB3AF2CDCF}"/>
            </a:ext>
          </a:extLst>
        </xdr:cNvPr>
        <xdr:cNvSpPr txBox="1"/>
      </xdr:nvSpPr>
      <xdr:spPr>
        <a:xfrm>
          <a:off x="85154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102343</xdr:rowOff>
    </xdr:from>
    <xdr:ext cx="469744" cy="259045"/>
    <xdr:sp macro="" textlink="">
      <xdr:nvSpPr>
        <xdr:cNvPr id="161" name="n_3aveValue【体育館・プール】&#10;一人当たり面積">
          <a:extLst>
            <a:ext uri="{FF2B5EF4-FFF2-40B4-BE49-F238E27FC236}">
              <a16:creationId xmlns="" xmlns:a16="http://schemas.microsoft.com/office/drawing/2014/main" id="{F619B697-1AB2-4D99-BBAC-83E781FBA244}"/>
            </a:ext>
          </a:extLst>
        </xdr:cNvPr>
        <xdr:cNvSpPr txBox="1"/>
      </xdr:nvSpPr>
      <xdr:spPr>
        <a:xfrm>
          <a:off x="7626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25599</xdr:rowOff>
    </xdr:from>
    <xdr:ext cx="469744" cy="259045"/>
    <xdr:sp macro="" textlink="">
      <xdr:nvSpPr>
        <xdr:cNvPr id="162" name="n_4aveValue【体育館・プール】&#10;一人当たり面積">
          <a:extLst>
            <a:ext uri="{FF2B5EF4-FFF2-40B4-BE49-F238E27FC236}">
              <a16:creationId xmlns="" xmlns:a16="http://schemas.microsoft.com/office/drawing/2014/main" id="{C05EF540-A8F9-4BED-8797-69D24B48D2C8}"/>
            </a:ext>
          </a:extLst>
        </xdr:cNvPr>
        <xdr:cNvSpPr txBox="1"/>
      </xdr:nvSpPr>
      <xdr:spPr>
        <a:xfrm>
          <a:off x="6737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55897</xdr:rowOff>
    </xdr:from>
    <xdr:ext cx="469744" cy="259045"/>
    <xdr:sp macro="" textlink="">
      <xdr:nvSpPr>
        <xdr:cNvPr id="163" name="n_1mainValue【体育館・プール】&#10;一人当たり面積">
          <a:extLst>
            <a:ext uri="{FF2B5EF4-FFF2-40B4-BE49-F238E27FC236}">
              <a16:creationId xmlns="" xmlns:a16="http://schemas.microsoft.com/office/drawing/2014/main" id="{41F8B18C-C9E9-49AB-8DDE-D644445A05C4}"/>
            </a:ext>
          </a:extLst>
        </xdr:cNvPr>
        <xdr:cNvSpPr txBox="1"/>
      </xdr:nvSpPr>
      <xdr:spPr>
        <a:xfrm>
          <a:off x="9391727" y="99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68960</xdr:rowOff>
    </xdr:from>
    <xdr:ext cx="469744" cy="259045"/>
    <xdr:sp macro="" textlink="">
      <xdr:nvSpPr>
        <xdr:cNvPr id="164" name="n_2mainValue【体育館・プール】&#10;一人当たり面積">
          <a:extLst>
            <a:ext uri="{FF2B5EF4-FFF2-40B4-BE49-F238E27FC236}">
              <a16:creationId xmlns="" xmlns:a16="http://schemas.microsoft.com/office/drawing/2014/main" id="{3163D0B0-A0E5-475C-9B1E-0A74F891FB6E}"/>
            </a:ext>
          </a:extLst>
        </xdr:cNvPr>
        <xdr:cNvSpPr txBox="1"/>
      </xdr:nvSpPr>
      <xdr:spPr>
        <a:xfrm>
          <a:off x="8515427" y="1001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90187</xdr:rowOff>
    </xdr:from>
    <xdr:ext cx="469744" cy="259045"/>
    <xdr:sp macro="" textlink="">
      <xdr:nvSpPr>
        <xdr:cNvPr id="165" name="n_3mainValue【体育館・プール】&#10;一人当たり面積">
          <a:extLst>
            <a:ext uri="{FF2B5EF4-FFF2-40B4-BE49-F238E27FC236}">
              <a16:creationId xmlns="" xmlns:a16="http://schemas.microsoft.com/office/drawing/2014/main" id="{01BD9725-ADCB-4D49-BA27-386E9815A1F0}"/>
            </a:ext>
          </a:extLst>
        </xdr:cNvPr>
        <xdr:cNvSpPr txBox="1"/>
      </xdr:nvSpPr>
      <xdr:spPr>
        <a:xfrm>
          <a:off x="76264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93453</xdr:rowOff>
    </xdr:from>
    <xdr:ext cx="469744" cy="259045"/>
    <xdr:sp macro="" textlink="">
      <xdr:nvSpPr>
        <xdr:cNvPr id="166" name="n_4mainValue【体育館・プール】&#10;一人当たり面積">
          <a:extLst>
            <a:ext uri="{FF2B5EF4-FFF2-40B4-BE49-F238E27FC236}">
              <a16:creationId xmlns="" xmlns:a16="http://schemas.microsoft.com/office/drawing/2014/main" id="{FEACE502-52A0-4D07-ABA7-AF47B7E7DFB2}"/>
            </a:ext>
          </a:extLst>
        </xdr:cNvPr>
        <xdr:cNvSpPr txBox="1"/>
      </xdr:nvSpPr>
      <xdr:spPr>
        <a:xfrm>
          <a:off x="6737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 xmlns:a16="http://schemas.microsoft.com/office/drawing/2014/main" id="{77898271-12F6-44A0-AE41-1216380A54B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 xmlns:a16="http://schemas.microsoft.com/office/drawing/2014/main" id="{33F27FC4-1A87-49A5-8D29-AF5072B26AF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 xmlns:a16="http://schemas.microsoft.com/office/drawing/2014/main" id="{E8B2BB40-2D4B-4402-BA55-B1F296B0C4C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 xmlns:a16="http://schemas.microsoft.com/office/drawing/2014/main" id="{CE20EC14-DAA2-475E-86A4-F630FAE5724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 xmlns:a16="http://schemas.microsoft.com/office/drawing/2014/main" id="{A2457AFF-DFD2-4BBA-8865-FB4DAA15CC2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 xmlns:a16="http://schemas.microsoft.com/office/drawing/2014/main" id="{C9B4F93F-9842-4EAA-8E1A-73810D5185E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 xmlns:a16="http://schemas.microsoft.com/office/drawing/2014/main" id="{5998EAB6-22CC-4679-AD73-298BC5013CC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 xmlns:a16="http://schemas.microsoft.com/office/drawing/2014/main" id="{329A432E-31C0-48AB-960F-8683F09B1F3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 xmlns:a16="http://schemas.microsoft.com/office/drawing/2014/main" id="{2CAFEF01-B610-49BD-88EB-139D1DC5BF6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 xmlns:a16="http://schemas.microsoft.com/office/drawing/2014/main" id="{02D5CAA6-7A12-42C8-A7FB-5F1F1A90C12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 xmlns:a16="http://schemas.microsoft.com/office/drawing/2014/main" id="{DA9B69EF-5914-4E36-86D1-8C36A87DBCA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 xmlns:a16="http://schemas.microsoft.com/office/drawing/2014/main" id="{5625B6F0-335F-4514-9638-E9F83CCB34C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 xmlns:a16="http://schemas.microsoft.com/office/drawing/2014/main" id="{C3D766A5-2C73-45FE-9148-4C25D45B45B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 xmlns:a16="http://schemas.microsoft.com/office/drawing/2014/main" id="{0142F902-F942-4875-BE5A-4ECBBB4C8E0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 xmlns:a16="http://schemas.microsoft.com/office/drawing/2014/main" id="{A1742ABC-00C3-4ED1-87E8-A8A4F2A535A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 xmlns:a16="http://schemas.microsoft.com/office/drawing/2014/main" id="{6F69DCFA-1636-47BA-970E-503E1EB10ED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 xmlns:a16="http://schemas.microsoft.com/office/drawing/2014/main" id="{3B78A6C6-AA53-4C8A-A733-D9FE6857A96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 xmlns:a16="http://schemas.microsoft.com/office/drawing/2014/main" id="{61F69531-57B3-4B67-8CE0-F2E8D1AF035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 xmlns:a16="http://schemas.microsoft.com/office/drawing/2014/main" id="{F4767711-E449-4BE2-B3E6-195D9999412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 xmlns:a16="http://schemas.microsoft.com/office/drawing/2014/main" id="{0CCB44FF-CD9F-42E0-8329-435A87A178A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 xmlns:a16="http://schemas.microsoft.com/office/drawing/2014/main" id="{388EA9D4-A61C-408D-A2E8-D87800811AA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 xmlns:a16="http://schemas.microsoft.com/office/drawing/2014/main" id="{A0E59E55-C07F-49E9-BEAE-4D5808C3ED4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 xmlns:a16="http://schemas.microsoft.com/office/drawing/2014/main" id="{1D39E3D6-CC97-43AB-AAD1-80EF15FB1F0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 xmlns:a16="http://schemas.microsoft.com/office/drawing/2014/main" id="{C80BC411-8686-44C5-8D9E-FD998C8BFAA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191" name="直線コネクタ 190">
          <a:extLst>
            <a:ext uri="{FF2B5EF4-FFF2-40B4-BE49-F238E27FC236}">
              <a16:creationId xmlns="" xmlns:a16="http://schemas.microsoft.com/office/drawing/2014/main" id="{426BF884-B909-46BC-BE46-993747142880}"/>
            </a:ext>
          </a:extLst>
        </xdr:cNvPr>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 xmlns:a16="http://schemas.microsoft.com/office/drawing/2014/main" id="{937E6DF5-60DC-4B3F-A206-C618B43BCA7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 xmlns:a16="http://schemas.microsoft.com/office/drawing/2014/main" id="{B52AE306-B9C2-4902-97C7-1D2655A2889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194" name="【福祉施設】&#10;有形固定資産減価償却率最大値テキスト">
          <a:extLst>
            <a:ext uri="{FF2B5EF4-FFF2-40B4-BE49-F238E27FC236}">
              <a16:creationId xmlns="" xmlns:a16="http://schemas.microsoft.com/office/drawing/2014/main" id="{43657984-8475-4642-BD19-987248FC75E3}"/>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195" name="直線コネクタ 194">
          <a:extLst>
            <a:ext uri="{FF2B5EF4-FFF2-40B4-BE49-F238E27FC236}">
              <a16:creationId xmlns="" xmlns:a16="http://schemas.microsoft.com/office/drawing/2014/main" id="{CDD79ECB-FEBA-4C1C-8BDB-DBADE6B7A933}"/>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196" name="【福祉施設】&#10;有形固定資産減価償却率平均値テキスト">
          <a:extLst>
            <a:ext uri="{FF2B5EF4-FFF2-40B4-BE49-F238E27FC236}">
              <a16:creationId xmlns="" xmlns:a16="http://schemas.microsoft.com/office/drawing/2014/main" id="{D24369CC-6159-4AF3-80E5-25B107164918}"/>
            </a:ext>
          </a:extLst>
        </xdr:cNvPr>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197" name="フローチャート: 判断 196">
          <a:extLst>
            <a:ext uri="{FF2B5EF4-FFF2-40B4-BE49-F238E27FC236}">
              <a16:creationId xmlns="" xmlns:a16="http://schemas.microsoft.com/office/drawing/2014/main" id="{93655CB0-9C16-4753-BDAC-3ACF59601B88}"/>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198" name="フローチャート: 判断 197">
          <a:extLst>
            <a:ext uri="{FF2B5EF4-FFF2-40B4-BE49-F238E27FC236}">
              <a16:creationId xmlns="" xmlns:a16="http://schemas.microsoft.com/office/drawing/2014/main" id="{7EEBF5AA-FCFD-4C46-840D-A1C728C2AC39}"/>
            </a:ext>
          </a:extLst>
        </xdr:cNvPr>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199" name="フローチャート: 判断 198">
          <a:extLst>
            <a:ext uri="{FF2B5EF4-FFF2-40B4-BE49-F238E27FC236}">
              <a16:creationId xmlns="" xmlns:a16="http://schemas.microsoft.com/office/drawing/2014/main" id="{87BEB0C0-276F-48ED-97C0-87196F835A64}"/>
            </a:ext>
          </a:extLst>
        </xdr:cNvPr>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200" name="フローチャート: 判断 199">
          <a:extLst>
            <a:ext uri="{FF2B5EF4-FFF2-40B4-BE49-F238E27FC236}">
              <a16:creationId xmlns="" xmlns:a16="http://schemas.microsoft.com/office/drawing/2014/main" id="{C3F5EE91-8350-4A79-8448-B1B3636BF6EB}"/>
            </a:ext>
          </a:extLst>
        </xdr:cNvPr>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201" name="フローチャート: 判断 200">
          <a:extLst>
            <a:ext uri="{FF2B5EF4-FFF2-40B4-BE49-F238E27FC236}">
              <a16:creationId xmlns="" xmlns:a16="http://schemas.microsoft.com/office/drawing/2014/main" id="{CDC05957-337E-419F-A63A-DE6B3E823655}"/>
            </a:ext>
          </a:extLst>
        </xdr:cNvPr>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 xmlns:a16="http://schemas.microsoft.com/office/drawing/2014/main" id="{34081BC6-1592-4DE6-82DC-B57B680B1D7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 xmlns:a16="http://schemas.microsoft.com/office/drawing/2014/main" id="{912B500E-2F0A-4970-99DD-44B917EDE93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 xmlns:a16="http://schemas.microsoft.com/office/drawing/2014/main" id="{687415AB-76DC-4224-8227-005E5FAB292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 xmlns:a16="http://schemas.microsoft.com/office/drawing/2014/main" id="{78082092-CC82-4C67-B29B-BF07D4FCB60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 xmlns:a16="http://schemas.microsoft.com/office/drawing/2014/main" id="{7D77BEE8-FD96-47D1-805E-5840648D731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103505</xdr:rowOff>
    </xdr:from>
    <xdr:to>
      <xdr:col>24</xdr:col>
      <xdr:colOff>114300</xdr:colOff>
      <xdr:row>84</xdr:row>
      <xdr:rowOff>33655</xdr:rowOff>
    </xdr:to>
    <xdr:sp macro="" textlink="">
      <xdr:nvSpPr>
        <xdr:cNvPr id="207" name="楕円 206">
          <a:extLst>
            <a:ext uri="{FF2B5EF4-FFF2-40B4-BE49-F238E27FC236}">
              <a16:creationId xmlns="" xmlns:a16="http://schemas.microsoft.com/office/drawing/2014/main" id="{1D732D27-6CA1-420A-B046-A161A26990CD}"/>
            </a:ext>
          </a:extLst>
        </xdr:cNvPr>
        <xdr:cNvSpPr/>
      </xdr:nvSpPr>
      <xdr:spPr>
        <a:xfrm>
          <a:off x="45847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81932</xdr:rowOff>
    </xdr:from>
    <xdr:ext cx="405111" cy="259045"/>
    <xdr:sp macro="" textlink="">
      <xdr:nvSpPr>
        <xdr:cNvPr id="208" name="【福祉施設】&#10;有形固定資産減価償却率該当値テキスト">
          <a:extLst>
            <a:ext uri="{FF2B5EF4-FFF2-40B4-BE49-F238E27FC236}">
              <a16:creationId xmlns="" xmlns:a16="http://schemas.microsoft.com/office/drawing/2014/main" id="{60219448-1B2F-4844-B494-EDF77FEAC5EA}"/>
            </a:ext>
          </a:extLst>
        </xdr:cNvPr>
        <xdr:cNvSpPr txBox="1"/>
      </xdr:nvSpPr>
      <xdr:spPr>
        <a:xfrm>
          <a:off x="4673600"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65405</xdr:rowOff>
    </xdr:from>
    <xdr:to>
      <xdr:col>20</xdr:col>
      <xdr:colOff>38100</xdr:colOff>
      <xdr:row>83</xdr:row>
      <xdr:rowOff>167005</xdr:rowOff>
    </xdr:to>
    <xdr:sp macro="" textlink="">
      <xdr:nvSpPr>
        <xdr:cNvPr id="209" name="楕円 208">
          <a:extLst>
            <a:ext uri="{FF2B5EF4-FFF2-40B4-BE49-F238E27FC236}">
              <a16:creationId xmlns="" xmlns:a16="http://schemas.microsoft.com/office/drawing/2014/main" id="{6F60860E-D24E-4FAF-911E-15662E9C65F0}"/>
            </a:ext>
          </a:extLst>
        </xdr:cNvPr>
        <xdr:cNvSpPr/>
      </xdr:nvSpPr>
      <xdr:spPr>
        <a:xfrm>
          <a:off x="3746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116205</xdr:rowOff>
    </xdr:from>
    <xdr:to>
      <xdr:col>24</xdr:col>
      <xdr:colOff>63500</xdr:colOff>
      <xdr:row>83</xdr:row>
      <xdr:rowOff>154305</xdr:rowOff>
    </xdr:to>
    <xdr:cxnSp macro="">
      <xdr:nvCxnSpPr>
        <xdr:cNvPr id="210" name="直線コネクタ 209">
          <a:extLst>
            <a:ext uri="{FF2B5EF4-FFF2-40B4-BE49-F238E27FC236}">
              <a16:creationId xmlns="" xmlns:a16="http://schemas.microsoft.com/office/drawing/2014/main" id="{DB493217-6250-4ACD-9A57-E3CCF19475BB}"/>
            </a:ext>
          </a:extLst>
        </xdr:cNvPr>
        <xdr:cNvCxnSpPr/>
      </xdr:nvCxnSpPr>
      <xdr:spPr>
        <a:xfrm>
          <a:off x="3797300" y="143465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25400</xdr:rowOff>
    </xdr:from>
    <xdr:to>
      <xdr:col>15</xdr:col>
      <xdr:colOff>101600</xdr:colOff>
      <xdr:row>83</xdr:row>
      <xdr:rowOff>127000</xdr:rowOff>
    </xdr:to>
    <xdr:sp macro="" textlink="">
      <xdr:nvSpPr>
        <xdr:cNvPr id="211" name="楕円 210">
          <a:extLst>
            <a:ext uri="{FF2B5EF4-FFF2-40B4-BE49-F238E27FC236}">
              <a16:creationId xmlns="" xmlns:a16="http://schemas.microsoft.com/office/drawing/2014/main" id="{BECAE019-C68E-4E09-936E-159DC4192B85}"/>
            </a:ext>
          </a:extLst>
        </xdr:cNvPr>
        <xdr:cNvSpPr/>
      </xdr:nvSpPr>
      <xdr:spPr>
        <a:xfrm>
          <a:off x="2857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76200</xdr:rowOff>
    </xdr:from>
    <xdr:to>
      <xdr:col>19</xdr:col>
      <xdr:colOff>177800</xdr:colOff>
      <xdr:row>83</xdr:row>
      <xdr:rowOff>116205</xdr:rowOff>
    </xdr:to>
    <xdr:cxnSp macro="">
      <xdr:nvCxnSpPr>
        <xdr:cNvPr id="212" name="直線コネクタ 211">
          <a:extLst>
            <a:ext uri="{FF2B5EF4-FFF2-40B4-BE49-F238E27FC236}">
              <a16:creationId xmlns="" xmlns:a16="http://schemas.microsoft.com/office/drawing/2014/main" id="{54F35F25-6C8E-45A4-A2C4-F354AC90BC0B}"/>
            </a:ext>
          </a:extLst>
        </xdr:cNvPr>
        <xdr:cNvCxnSpPr/>
      </xdr:nvCxnSpPr>
      <xdr:spPr>
        <a:xfrm>
          <a:off x="2908300" y="143065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156845</xdr:rowOff>
    </xdr:from>
    <xdr:to>
      <xdr:col>10</xdr:col>
      <xdr:colOff>165100</xdr:colOff>
      <xdr:row>83</xdr:row>
      <xdr:rowOff>86995</xdr:rowOff>
    </xdr:to>
    <xdr:sp macro="" textlink="">
      <xdr:nvSpPr>
        <xdr:cNvPr id="213" name="楕円 212">
          <a:extLst>
            <a:ext uri="{FF2B5EF4-FFF2-40B4-BE49-F238E27FC236}">
              <a16:creationId xmlns="" xmlns:a16="http://schemas.microsoft.com/office/drawing/2014/main" id="{CE4BD1E1-24CA-48A8-A50D-FDD83138CD4E}"/>
            </a:ext>
          </a:extLst>
        </xdr:cNvPr>
        <xdr:cNvSpPr/>
      </xdr:nvSpPr>
      <xdr:spPr>
        <a:xfrm>
          <a:off x="1968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36195</xdr:rowOff>
    </xdr:from>
    <xdr:to>
      <xdr:col>15</xdr:col>
      <xdr:colOff>50800</xdr:colOff>
      <xdr:row>83</xdr:row>
      <xdr:rowOff>76200</xdr:rowOff>
    </xdr:to>
    <xdr:cxnSp macro="">
      <xdr:nvCxnSpPr>
        <xdr:cNvPr id="214" name="直線コネクタ 213">
          <a:extLst>
            <a:ext uri="{FF2B5EF4-FFF2-40B4-BE49-F238E27FC236}">
              <a16:creationId xmlns="" xmlns:a16="http://schemas.microsoft.com/office/drawing/2014/main" id="{2DC4DCDF-F8C5-44AB-815E-D991909C0697}"/>
            </a:ext>
          </a:extLst>
        </xdr:cNvPr>
        <xdr:cNvCxnSpPr/>
      </xdr:nvCxnSpPr>
      <xdr:spPr>
        <a:xfrm>
          <a:off x="2019300" y="142665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116839</xdr:rowOff>
    </xdr:from>
    <xdr:to>
      <xdr:col>6</xdr:col>
      <xdr:colOff>38100</xdr:colOff>
      <xdr:row>83</xdr:row>
      <xdr:rowOff>46989</xdr:rowOff>
    </xdr:to>
    <xdr:sp macro="" textlink="">
      <xdr:nvSpPr>
        <xdr:cNvPr id="215" name="楕円 214">
          <a:extLst>
            <a:ext uri="{FF2B5EF4-FFF2-40B4-BE49-F238E27FC236}">
              <a16:creationId xmlns="" xmlns:a16="http://schemas.microsoft.com/office/drawing/2014/main" id="{5EC53018-5183-438B-BAB2-F26ACE4ADE22}"/>
            </a:ext>
          </a:extLst>
        </xdr:cNvPr>
        <xdr:cNvSpPr/>
      </xdr:nvSpPr>
      <xdr:spPr>
        <a:xfrm>
          <a:off x="1079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167639</xdr:rowOff>
    </xdr:from>
    <xdr:to>
      <xdr:col>10</xdr:col>
      <xdr:colOff>114300</xdr:colOff>
      <xdr:row>83</xdr:row>
      <xdr:rowOff>36195</xdr:rowOff>
    </xdr:to>
    <xdr:cxnSp macro="">
      <xdr:nvCxnSpPr>
        <xdr:cNvPr id="216" name="直線コネクタ 215">
          <a:extLst>
            <a:ext uri="{FF2B5EF4-FFF2-40B4-BE49-F238E27FC236}">
              <a16:creationId xmlns="" xmlns:a16="http://schemas.microsoft.com/office/drawing/2014/main" id="{26063185-5072-4A72-93A4-03C8A1220BAD}"/>
            </a:ext>
          </a:extLst>
        </xdr:cNvPr>
        <xdr:cNvCxnSpPr/>
      </xdr:nvCxnSpPr>
      <xdr:spPr>
        <a:xfrm>
          <a:off x="1130300" y="142265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217" name="n_1aveValue【福祉施設】&#10;有形固定資産減価償却率">
          <a:extLst>
            <a:ext uri="{FF2B5EF4-FFF2-40B4-BE49-F238E27FC236}">
              <a16:creationId xmlns="" xmlns:a16="http://schemas.microsoft.com/office/drawing/2014/main" id="{77F309D7-03D0-49A2-8AF0-115E4EA170C0}"/>
            </a:ext>
          </a:extLst>
        </xdr:cNvPr>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18" name="n_2aveValue【福祉施設】&#10;有形固定資産減価償却率">
          <a:extLst>
            <a:ext uri="{FF2B5EF4-FFF2-40B4-BE49-F238E27FC236}">
              <a16:creationId xmlns="" xmlns:a16="http://schemas.microsoft.com/office/drawing/2014/main" id="{A60693A2-EF49-49DF-93F2-3D36C8686290}"/>
            </a:ext>
          </a:extLst>
        </xdr:cNvPr>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15891</xdr:rowOff>
    </xdr:from>
    <xdr:ext cx="405111" cy="259045"/>
    <xdr:sp macro="" textlink="">
      <xdr:nvSpPr>
        <xdr:cNvPr id="219" name="n_3aveValue【福祉施設】&#10;有形固定資産減価償却率">
          <a:extLst>
            <a:ext uri="{FF2B5EF4-FFF2-40B4-BE49-F238E27FC236}">
              <a16:creationId xmlns="" xmlns:a16="http://schemas.microsoft.com/office/drawing/2014/main" id="{38E41B0F-5F75-4202-9623-BC80D492EEE7}"/>
            </a:ext>
          </a:extLst>
        </xdr:cNvPr>
        <xdr:cNvSpPr txBox="1"/>
      </xdr:nvSpPr>
      <xdr:spPr>
        <a:xfrm>
          <a:off x="1816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46372</xdr:rowOff>
    </xdr:from>
    <xdr:ext cx="405111" cy="259045"/>
    <xdr:sp macro="" textlink="">
      <xdr:nvSpPr>
        <xdr:cNvPr id="220" name="n_4aveValue【福祉施設】&#10;有形固定資産減価償却率">
          <a:extLst>
            <a:ext uri="{FF2B5EF4-FFF2-40B4-BE49-F238E27FC236}">
              <a16:creationId xmlns="" xmlns:a16="http://schemas.microsoft.com/office/drawing/2014/main" id="{5D1AB67E-3F33-41A3-B453-8E1EF01EF980}"/>
            </a:ext>
          </a:extLst>
        </xdr:cNvPr>
        <xdr:cNvSpPr txBox="1"/>
      </xdr:nvSpPr>
      <xdr:spPr>
        <a:xfrm>
          <a:off x="927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158132</xdr:rowOff>
    </xdr:from>
    <xdr:ext cx="405111" cy="259045"/>
    <xdr:sp macro="" textlink="">
      <xdr:nvSpPr>
        <xdr:cNvPr id="221" name="n_1mainValue【福祉施設】&#10;有形固定資産減価償却率">
          <a:extLst>
            <a:ext uri="{FF2B5EF4-FFF2-40B4-BE49-F238E27FC236}">
              <a16:creationId xmlns="" xmlns:a16="http://schemas.microsoft.com/office/drawing/2014/main" id="{C7EA065B-2C1D-4E43-841D-675BCABF01C7}"/>
            </a:ext>
          </a:extLst>
        </xdr:cNvPr>
        <xdr:cNvSpPr txBox="1"/>
      </xdr:nvSpPr>
      <xdr:spPr>
        <a:xfrm>
          <a:off x="35820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118127</xdr:rowOff>
    </xdr:from>
    <xdr:ext cx="405111" cy="259045"/>
    <xdr:sp macro="" textlink="">
      <xdr:nvSpPr>
        <xdr:cNvPr id="222" name="n_2mainValue【福祉施設】&#10;有形固定資産減価償却率">
          <a:extLst>
            <a:ext uri="{FF2B5EF4-FFF2-40B4-BE49-F238E27FC236}">
              <a16:creationId xmlns="" xmlns:a16="http://schemas.microsoft.com/office/drawing/2014/main" id="{4DFF051A-7C96-43B5-BB09-62DB91612EBB}"/>
            </a:ext>
          </a:extLst>
        </xdr:cNvPr>
        <xdr:cNvSpPr txBox="1"/>
      </xdr:nvSpPr>
      <xdr:spPr>
        <a:xfrm>
          <a:off x="2705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78122</xdr:rowOff>
    </xdr:from>
    <xdr:ext cx="405111" cy="259045"/>
    <xdr:sp macro="" textlink="">
      <xdr:nvSpPr>
        <xdr:cNvPr id="223" name="n_3mainValue【福祉施設】&#10;有形固定資産減価償却率">
          <a:extLst>
            <a:ext uri="{FF2B5EF4-FFF2-40B4-BE49-F238E27FC236}">
              <a16:creationId xmlns="" xmlns:a16="http://schemas.microsoft.com/office/drawing/2014/main" id="{8002B912-5746-43F7-B095-8430BDB88D2F}"/>
            </a:ext>
          </a:extLst>
        </xdr:cNvPr>
        <xdr:cNvSpPr txBox="1"/>
      </xdr:nvSpPr>
      <xdr:spPr>
        <a:xfrm>
          <a:off x="1816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38116</xdr:rowOff>
    </xdr:from>
    <xdr:ext cx="405111" cy="259045"/>
    <xdr:sp macro="" textlink="">
      <xdr:nvSpPr>
        <xdr:cNvPr id="224" name="n_4mainValue【福祉施設】&#10;有形固定資産減価償却率">
          <a:extLst>
            <a:ext uri="{FF2B5EF4-FFF2-40B4-BE49-F238E27FC236}">
              <a16:creationId xmlns="" xmlns:a16="http://schemas.microsoft.com/office/drawing/2014/main" id="{94C74735-77E0-45E1-A399-E8A3C951C790}"/>
            </a:ext>
          </a:extLst>
        </xdr:cNvPr>
        <xdr:cNvSpPr txBox="1"/>
      </xdr:nvSpPr>
      <xdr:spPr>
        <a:xfrm>
          <a:off x="927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 xmlns:a16="http://schemas.microsoft.com/office/drawing/2014/main" id="{899C0E89-9B73-426D-B70A-E0E45A246AF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 xmlns:a16="http://schemas.microsoft.com/office/drawing/2014/main" id="{674CFC00-FDD5-402A-8B2C-86BF5EDF5AC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 xmlns:a16="http://schemas.microsoft.com/office/drawing/2014/main" id="{A843F6C8-C4C9-483E-8463-97AE1A90BF1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 xmlns:a16="http://schemas.microsoft.com/office/drawing/2014/main" id="{404D3D09-7AE9-4D52-A02E-D08A8013C0A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 xmlns:a16="http://schemas.microsoft.com/office/drawing/2014/main" id="{E8F7CA51-99E1-4D57-8CA3-4C372DF360C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 xmlns:a16="http://schemas.microsoft.com/office/drawing/2014/main" id="{871534E9-6266-4409-8943-8A3E05EB4AA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 xmlns:a16="http://schemas.microsoft.com/office/drawing/2014/main" id="{7FD9E7F7-E279-48F5-BBAC-4605EA71071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 xmlns:a16="http://schemas.microsoft.com/office/drawing/2014/main" id="{8D84930B-4CE0-408C-A76C-74605D9019E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 xmlns:a16="http://schemas.microsoft.com/office/drawing/2014/main" id="{E5333222-9782-4166-989F-17885ED15DF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 xmlns:a16="http://schemas.microsoft.com/office/drawing/2014/main" id="{15E82EE2-3EE1-49A3-8058-86ED9B2BF09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 xmlns:a16="http://schemas.microsoft.com/office/drawing/2014/main" id="{C65F7D77-E3C4-4B60-B3A6-0CEEED39901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 xmlns:a16="http://schemas.microsoft.com/office/drawing/2014/main" id="{E1CE16D7-B738-448F-BC8E-D351986242B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 xmlns:a16="http://schemas.microsoft.com/office/drawing/2014/main" id="{A5BDE444-EC6A-404E-9EAB-A7DA2DDF927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 xmlns:a16="http://schemas.microsoft.com/office/drawing/2014/main" id="{AE45230E-ADC7-4D73-AA3A-DDBE575374B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 xmlns:a16="http://schemas.microsoft.com/office/drawing/2014/main" id="{F1A5FB6D-DD94-4D30-8AD8-606883DB8AD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 xmlns:a16="http://schemas.microsoft.com/office/drawing/2014/main" id="{A71F763C-D45F-40B0-92EB-2DF7D7259CB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 xmlns:a16="http://schemas.microsoft.com/office/drawing/2014/main" id="{F7DCDAA5-A45E-46D4-B9F2-E13445CDA79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 xmlns:a16="http://schemas.microsoft.com/office/drawing/2014/main" id="{4EEDDCAD-05A1-4922-A294-40F1694BBF8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 xmlns:a16="http://schemas.microsoft.com/office/drawing/2014/main" id="{ADDBD696-9B3D-40C7-A0AD-3A4545A0FBC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 xmlns:a16="http://schemas.microsoft.com/office/drawing/2014/main" id="{6E0C5D17-B1FA-448D-AF3F-F3A7A23358B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 xmlns:a16="http://schemas.microsoft.com/office/drawing/2014/main" id="{7DE377B0-D20B-47BE-913E-CD6CB43AC83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 xmlns:a16="http://schemas.microsoft.com/office/drawing/2014/main" id="{B550DFAE-99FC-4B9A-9FDA-E269CB80A7B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 xmlns:a16="http://schemas.microsoft.com/office/drawing/2014/main" id="{CBA09DE7-2F1C-409D-B4BF-2FFA29EC691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248" name="直線コネクタ 247">
          <a:extLst>
            <a:ext uri="{FF2B5EF4-FFF2-40B4-BE49-F238E27FC236}">
              <a16:creationId xmlns="" xmlns:a16="http://schemas.microsoft.com/office/drawing/2014/main" id="{6BF23970-7DB8-4C1A-8B53-106DD18E52C7}"/>
            </a:ext>
          </a:extLst>
        </xdr:cNvPr>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249" name="【福祉施設】&#10;一人当たり面積最小値テキスト">
          <a:extLst>
            <a:ext uri="{FF2B5EF4-FFF2-40B4-BE49-F238E27FC236}">
              <a16:creationId xmlns="" xmlns:a16="http://schemas.microsoft.com/office/drawing/2014/main" id="{49A544D9-81C1-4F9C-9CAF-C5AB22C38D79}"/>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250" name="直線コネクタ 249">
          <a:extLst>
            <a:ext uri="{FF2B5EF4-FFF2-40B4-BE49-F238E27FC236}">
              <a16:creationId xmlns="" xmlns:a16="http://schemas.microsoft.com/office/drawing/2014/main" id="{8856A766-9280-4B3E-8ABF-2CB3CE745560}"/>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251" name="【福祉施設】&#10;一人当たり面積最大値テキスト">
          <a:extLst>
            <a:ext uri="{FF2B5EF4-FFF2-40B4-BE49-F238E27FC236}">
              <a16:creationId xmlns="" xmlns:a16="http://schemas.microsoft.com/office/drawing/2014/main" id="{C0DF99B2-EA91-4560-8492-77A2716FF665}"/>
            </a:ext>
          </a:extLst>
        </xdr:cNvPr>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252" name="直線コネクタ 251">
          <a:extLst>
            <a:ext uri="{FF2B5EF4-FFF2-40B4-BE49-F238E27FC236}">
              <a16:creationId xmlns="" xmlns:a16="http://schemas.microsoft.com/office/drawing/2014/main" id="{4E137E05-A548-49C2-A07E-FA4F5CD3CF83}"/>
            </a:ext>
          </a:extLst>
        </xdr:cNvPr>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253" name="【福祉施設】&#10;一人当たり面積平均値テキスト">
          <a:extLst>
            <a:ext uri="{FF2B5EF4-FFF2-40B4-BE49-F238E27FC236}">
              <a16:creationId xmlns="" xmlns:a16="http://schemas.microsoft.com/office/drawing/2014/main" id="{5AB35382-A20D-4241-9A5C-8199F99C7FB1}"/>
            </a:ext>
          </a:extLst>
        </xdr:cNvPr>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254" name="フローチャート: 判断 253">
          <a:extLst>
            <a:ext uri="{FF2B5EF4-FFF2-40B4-BE49-F238E27FC236}">
              <a16:creationId xmlns="" xmlns:a16="http://schemas.microsoft.com/office/drawing/2014/main" id="{940A6980-2EC9-4975-9E21-EC53E2D0C224}"/>
            </a:ext>
          </a:extLst>
        </xdr:cNvPr>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162561</xdr:rowOff>
    </xdr:from>
    <xdr:to>
      <xdr:col>50</xdr:col>
      <xdr:colOff>165100</xdr:colOff>
      <xdr:row>85</xdr:row>
      <xdr:rowOff>92711</xdr:rowOff>
    </xdr:to>
    <xdr:sp macro="" textlink="">
      <xdr:nvSpPr>
        <xdr:cNvPr id="255" name="フローチャート: 判断 254">
          <a:extLst>
            <a:ext uri="{FF2B5EF4-FFF2-40B4-BE49-F238E27FC236}">
              <a16:creationId xmlns="" xmlns:a16="http://schemas.microsoft.com/office/drawing/2014/main" id="{8A54A6A6-651B-45AF-9AD3-E34FD881F486}"/>
            </a:ext>
          </a:extLst>
        </xdr:cNvPr>
        <xdr:cNvSpPr/>
      </xdr:nvSpPr>
      <xdr:spPr>
        <a:xfrm>
          <a:off x="9588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5080</xdr:rowOff>
    </xdr:from>
    <xdr:to>
      <xdr:col>46</xdr:col>
      <xdr:colOff>38100</xdr:colOff>
      <xdr:row>85</xdr:row>
      <xdr:rowOff>106680</xdr:rowOff>
    </xdr:to>
    <xdr:sp macro="" textlink="">
      <xdr:nvSpPr>
        <xdr:cNvPr id="256" name="フローチャート: 判断 255">
          <a:extLst>
            <a:ext uri="{FF2B5EF4-FFF2-40B4-BE49-F238E27FC236}">
              <a16:creationId xmlns="" xmlns:a16="http://schemas.microsoft.com/office/drawing/2014/main" id="{9B1BFC21-547F-4E5D-893A-43C9C045AF3E}"/>
            </a:ext>
          </a:extLst>
        </xdr:cNvPr>
        <xdr:cNvSpPr/>
      </xdr:nvSpPr>
      <xdr:spPr>
        <a:xfrm>
          <a:off x="8699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8889</xdr:rowOff>
    </xdr:from>
    <xdr:to>
      <xdr:col>41</xdr:col>
      <xdr:colOff>101600</xdr:colOff>
      <xdr:row>85</xdr:row>
      <xdr:rowOff>110489</xdr:rowOff>
    </xdr:to>
    <xdr:sp macro="" textlink="">
      <xdr:nvSpPr>
        <xdr:cNvPr id="257" name="フローチャート: 判断 256">
          <a:extLst>
            <a:ext uri="{FF2B5EF4-FFF2-40B4-BE49-F238E27FC236}">
              <a16:creationId xmlns="" xmlns:a16="http://schemas.microsoft.com/office/drawing/2014/main" id="{EF970B4E-0026-439D-8CF0-E02A0AC1C294}"/>
            </a:ext>
          </a:extLst>
        </xdr:cNvPr>
        <xdr:cNvSpPr/>
      </xdr:nvSpPr>
      <xdr:spPr>
        <a:xfrm>
          <a:off x="7810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147320</xdr:rowOff>
    </xdr:from>
    <xdr:to>
      <xdr:col>36</xdr:col>
      <xdr:colOff>165100</xdr:colOff>
      <xdr:row>85</xdr:row>
      <xdr:rowOff>77470</xdr:rowOff>
    </xdr:to>
    <xdr:sp macro="" textlink="">
      <xdr:nvSpPr>
        <xdr:cNvPr id="258" name="フローチャート: 判断 257">
          <a:extLst>
            <a:ext uri="{FF2B5EF4-FFF2-40B4-BE49-F238E27FC236}">
              <a16:creationId xmlns="" xmlns:a16="http://schemas.microsoft.com/office/drawing/2014/main" id="{71B937F9-D813-49AD-9FF8-F009A8F68E6E}"/>
            </a:ext>
          </a:extLst>
        </xdr:cNvPr>
        <xdr:cNvSpPr/>
      </xdr:nvSpPr>
      <xdr:spPr>
        <a:xfrm>
          <a:off x="6921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 xmlns:a16="http://schemas.microsoft.com/office/drawing/2014/main" id="{1A0B95FE-94AA-4882-8071-E18A2E19DC2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 xmlns:a16="http://schemas.microsoft.com/office/drawing/2014/main" id="{3AE663A4-1907-4731-B51A-D33DD131E48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 xmlns:a16="http://schemas.microsoft.com/office/drawing/2014/main" id="{C0AB166D-92CF-4960-A1CF-51E676D87AA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 xmlns:a16="http://schemas.microsoft.com/office/drawing/2014/main" id="{C97EBDEE-63F7-4633-A8F5-1232DBA39FB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 xmlns:a16="http://schemas.microsoft.com/office/drawing/2014/main" id="{33C88F2D-1652-47C3-8FAD-0DF282BA997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12700</xdr:rowOff>
    </xdr:from>
    <xdr:to>
      <xdr:col>55</xdr:col>
      <xdr:colOff>50800</xdr:colOff>
      <xdr:row>85</xdr:row>
      <xdr:rowOff>114300</xdr:rowOff>
    </xdr:to>
    <xdr:sp macro="" textlink="">
      <xdr:nvSpPr>
        <xdr:cNvPr id="264" name="楕円 263">
          <a:extLst>
            <a:ext uri="{FF2B5EF4-FFF2-40B4-BE49-F238E27FC236}">
              <a16:creationId xmlns="" xmlns:a16="http://schemas.microsoft.com/office/drawing/2014/main" id="{79D546BA-265D-41BA-8396-1BE1831DF1FC}"/>
            </a:ext>
          </a:extLst>
        </xdr:cNvPr>
        <xdr:cNvSpPr/>
      </xdr:nvSpPr>
      <xdr:spPr>
        <a:xfrm>
          <a:off x="10426700" y="1458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162577</xdr:rowOff>
    </xdr:from>
    <xdr:ext cx="469744" cy="259045"/>
    <xdr:sp macro="" textlink="">
      <xdr:nvSpPr>
        <xdr:cNvPr id="265" name="【福祉施設】&#10;一人当たり面積該当値テキスト">
          <a:extLst>
            <a:ext uri="{FF2B5EF4-FFF2-40B4-BE49-F238E27FC236}">
              <a16:creationId xmlns="" xmlns:a16="http://schemas.microsoft.com/office/drawing/2014/main" id="{966CDAA9-7FBC-430E-B099-3E36AED706F8}"/>
            </a:ext>
          </a:extLst>
        </xdr:cNvPr>
        <xdr:cNvSpPr txBox="1"/>
      </xdr:nvSpPr>
      <xdr:spPr>
        <a:xfrm>
          <a:off x="10515600" y="1456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17780</xdr:rowOff>
    </xdr:from>
    <xdr:to>
      <xdr:col>50</xdr:col>
      <xdr:colOff>165100</xdr:colOff>
      <xdr:row>85</xdr:row>
      <xdr:rowOff>119380</xdr:rowOff>
    </xdr:to>
    <xdr:sp macro="" textlink="">
      <xdr:nvSpPr>
        <xdr:cNvPr id="266" name="楕円 265">
          <a:extLst>
            <a:ext uri="{FF2B5EF4-FFF2-40B4-BE49-F238E27FC236}">
              <a16:creationId xmlns="" xmlns:a16="http://schemas.microsoft.com/office/drawing/2014/main" id="{C03F3AC1-C088-4696-A8C2-BA136F6CD1BF}"/>
            </a:ext>
          </a:extLst>
        </xdr:cNvPr>
        <xdr:cNvSpPr/>
      </xdr:nvSpPr>
      <xdr:spPr>
        <a:xfrm>
          <a:off x="9588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63500</xdr:rowOff>
    </xdr:from>
    <xdr:to>
      <xdr:col>55</xdr:col>
      <xdr:colOff>0</xdr:colOff>
      <xdr:row>85</xdr:row>
      <xdr:rowOff>68580</xdr:rowOff>
    </xdr:to>
    <xdr:cxnSp macro="">
      <xdr:nvCxnSpPr>
        <xdr:cNvPr id="267" name="直線コネクタ 266">
          <a:extLst>
            <a:ext uri="{FF2B5EF4-FFF2-40B4-BE49-F238E27FC236}">
              <a16:creationId xmlns="" xmlns:a16="http://schemas.microsoft.com/office/drawing/2014/main" id="{65DBF550-35D8-4BA5-9E10-0612D45F3CC1}"/>
            </a:ext>
          </a:extLst>
        </xdr:cNvPr>
        <xdr:cNvCxnSpPr/>
      </xdr:nvCxnSpPr>
      <xdr:spPr>
        <a:xfrm flipV="1">
          <a:off x="9639300" y="1463675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21589</xdr:rowOff>
    </xdr:from>
    <xdr:to>
      <xdr:col>46</xdr:col>
      <xdr:colOff>38100</xdr:colOff>
      <xdr:row>85</xdr:row>
      <xdr:rowOff>123189</xdr:rowOff>
    </xdr:to>
    <xdr:sp macro="" textlink="">
      <xdr:nvSpPr>
        <xdr:cNvPr id="268" name="楕円 267">
          <a:extLst>
            <a:ext uri="{FF2B5EF4-FFF2-40B4-BE49-F238E27FC236}">
              <a16:creationId xmlns="" xmlns:a16="http://schemas.microsoft.com/office/drawing/2014/main" id="{835349DF-21DD-41A0-85CA-C191CB40F054}"/>
            </a:ext>
          </a:extLst>
        </xdr:cNvPr>
        <xdr:cNvSpPr/>
      </xdr:nvSpPr>
      <xdr:spPr>
        <a:xfrm>
          <a:off x="8699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68580</xdr:rowOff>
    </xdr:from>
    <xdr:to>
      <xdr:col>50</xdr:col>
      <xdr:colOff>114300</xdr:colOff>
      <xdr:row>85</xdr:row>
      <xdr:rowOff>72389</xdr:rowOff>
    </xdr:to>
    <xdr:cxnSp macro="">
      <xdr:nvCxnSpPr>
        <xdr:cNvPr id="269" name="直線コネクタ 268">
          <a:extLst>
            <a:ext uri="{FF2B5EF4-FFF2-40B4-BE49-F238E27FC236}">
              <a16:creationId xmlns="" xmlns:a16="http://schemas.microsoft.com/office/drawing/2014/main" id="{04554E21-C2DE-4CCB-915F-ED2840154550}"/>
            </a:ext>
          </a:extLst>
        </xdr:cNvPr>
        <xdr:cNvCxnSpPr/>
      </xdr:nvCxnSpPr>
      <xdr:spPr>
        <a:xfrm flipV="1">
          <a:off x="8750300" y="14641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26670</xdr:rowOff>
    </xdr:from>
    <xdr:to>
      <xdr:col>41</xdr:col>
      <xdr:colOff>101600</xdr:colOff>
      <xdr:row>85</xdr:row>
      <xdr:rowOff>128270</xdr:rowOff>
    </xdr:to>
    <xdr:sp macro="" textlink="">
      <xdr:nvSpPr>
        <xdr:cNvPr id="270" name="楕円 269">
          <a:extLst>
            <a:ext uri="{FF2B5EF4-FFF2-40B4-BE49-F238E27FC236}">
              <a16:creationId xmlns="" xmlns:a16="http://schemas.microsoft.com/office/drawing/2014/main" id="{C44C9E61-064A-4FF1-9201-0E631320C235}"/>
            </a:ext>
          </a:extLst>
        </xdr:cNvPr>
        <xdr:cNvSpPr/>
      </xdr:nvSpPr>
      <xdr:spPr>
        <a:xfrm>
          <a:off x="7810500" y="1459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72389</xdr:rowOff>
    </xdr:from>
    <xdr:to>
      <xdr:col>45</xdr:col>
      <xdr:colOff>177800</xdr:colOff>
      <xdr:row>85</xdr:row>
      <xdr:rowOff>77470</xdr:rowOff>
    </xdr:to>
    <xdr:cxnSp macro="">
      <xdr:nvCxnSpPr>
        <xdr:cNvPr id="271" name="直線コネクタ 270">
          <a:extLst>
            <a:ext uri="{FF2B5EF4-FFF2-40B4-BE49-F238E27FC236}">
              <a16:creationId xmlns="" xmlns:a16="http://schemas.microsoft.com/office/drawing/2014/main" id="{C50D88B0-CFC0-4116-9C61-10549DB06360}"/>
            </a:ext>
          </a:extLst>
        </xdr:cNvPr>
        <xdr:cNvCxnSpPr/>
      </xdr:nvCxnSpPr>
      <xdr:spPr>
        <a:xfrm flipV="1">
          <a:off x="7861300" y="1464563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27939</xdr:rowOff>
    </xdr:from>
    <xdr:to>
      <xdr:col>36</xdr:col>
      <xdr:colOff>165100</xdr:colOff>
      <xdr:row>85</xdr:row>
      <xdr:rowOff>129539</xdr:rowOff>
    </xdr:to>
    <xdr:sp macro="" textlink="">
      <xdr:nvSpPr>
        <xdr:cNvPr id="272" name="楕円 271">
          <a:extLst>
            <a:ext uri="{FF2B5EF4-FFF2-40B4-BE49-F238E27FC236}">
              <a16:creationId xmlns="" xmlns:a16="http://schemas.microsoft.com/office/drawing/2014/main" id="{AA8A1147-13A7-4CE3-BD69-9FFA05BD42CC}"/>
            </a:ext>
          </a:extLst>
        </xdr:cNvPr>
        <xdr:cNvSpPr/>
      </xdr:nvSpPr>
      <xdr:spPr>
        <a:xfrm>
          <a:off x="6921500" y="1460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77470</xdr:rowOff>
    </xdr:from>
    <xdr:to>
      <xdr:col>41</xdr:col>
      <xdr:colOff>50800</xdr:colOff>
      <xdr:row>85</xdr:row>
      <xdr:rowOff>78739</xdr:rowOff>
    </xdr:to>
    <xdr:cxnSp macro="">
      <xdr:nvCxnSpPr>
        <xdr:cNvPr id="273" name="直線コネクタ 272">
          <a:extLst>
            <a:ext uri="{FF2B5EF4-FFF2-40B4-BE49-F238E27FC236}">
              <a16:creationId xmlns="" xmlns:a16="http://schemas.microsoft.com/office/drawing/2014/main" id="{6AF1EAE7-1406-4A8B-B13E-709B2CC412C2}"/>
            </a:ext>
          </a:extLst>
        </xdr:cNvPr>
        <xdr:cNvCxnSpPr/>
      </xdr:nvCxnSpPr>
      <xdr:spPr>
        <a:xfrm flipV="1">
          <a:off x="6972300" y="146507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109238</xdr:rowOff>
    </xdr:from>
    <xdr:ext cx="469744" cy="259045"/>
    <xdr:sp macro="" textlink="">
      <xdr:nvSpPr>
        <xdr:cNvPr id="274" name="n_1aveValue【福祉施設】&#10;一人当たり面積">
          <a:extLst>
            <a:ext uri="{FF2B5EF4-FFF2-40B4-BE49-F238E27FC236}">
              <a16:creationId xmlns="" xmlns:a16="http://schemas.microsoft.com/office/drawing/2014/main" id="{E9E2AD95-2B6C-444A-925B-54F83A36BF07}"/>
            </a:ext>
          </a:extLst>
        </xdr:cNvPr>
        <xdr:cNvSpPr txBox="1"/>
      </xdr:nvSpPr>
      <xdr:spPr>
        <a:xfrm>
          <a:off x="93917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123207</xdr:rowOff>
    </xdr:from>
    <xdr:ext cx="469744" cy="259045"/>
    <xdr:sp macro="" textlink="">
      <xdr:nvSpPr>
        <xdr:cNvPr id="275" name="n_2aveValue【福祉施設】&#10;一人当たり面積">
          <a:extLst>
            <a:ext uri="{FF2B5EF4-FFF2-40B4-BE49-F238E27FC236}">
              <a16:creationId xmlns="" xmlns:a16="http://schemas.microsoft.com/office/drawing/2014/main" id="{43AE8297-3785-4000-81F2-C7B5C2C2FB9A}"/>
            </a:ext>
          </a:extLst>
        </xdr:cNvPr>
        <xdr:cNvSpPr txBox="1"/>
      </xdr:nvSpPr>
      <xdr:spPr>
        <a:xfrm>
          <a:off x="8515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127016</xdr:rowOff>
    </xdr:from>
    <xdr:ext cx="469744" cy="259045"/>
    <xdr:sp macro="" textlink="">
      <xdr:nvSpPr>
        <xdr:cNvPr id="276" name="n_3aveValue【福祉施設】&#10;一人当たり面積">
          <a:extLst>
            <a:ext uri="{FF2B5EF4-FFF2-40B4-BE49-F238E27FC236}">
              <a16:creationId xmlns="" xmlns:a16="http://schemas.microsoft.com/office/drawing/2014/main" id="{08E96C20-3201-4ACD-982B-FBDFDA8C7746}"/>
            </a:ext>
          </a:extLst>
        </xdr:cNvPr>
        <xdr:cNvSpPr txBox="1"/>
      </xdr:nvSpPr>
      <xdr:spPr>
        <a:xfrm>
          <a:off x="7626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93997</xdr:rowOff>
    </xdr:from>
    <xdr:ext cx="469744" cy="259045"/>
    <xdr:sp macro="" textlink="">
      <xdr:nvSpPr>
        <xdr:cNvPr id="277" name="n_4aveValue【福祉施設】&#10;一人当たり面積">
          <a:extLst>
            <a:ext uri="{FF2B5EF4-FFF2-40B4-BE49-F238E27FC236}">
              <a16:creationId xmlns="" xmlns:a16="http://schemas.microsoft.com/office/drawing/2014/main" id="{FF878492-7D72-45E6-8C75-F8AFC3CC23B2}"/>
            </a:ext>
          </a:extLst>
        </xdr:cNvPr>
        <xdr:cNvSpPr txBox="1"/>
      </xdr:nvSpPr>
      <xdr:spPr>
        <a:xfrm>
          <a:off x="6737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110507</xdr:rowOff>
    </xdr:from>
    <xdr:ext cx="469744" cy="259045"/>
    <xdr:sp macro="" textlink="">
      <xdr:nvSpPr>
        <xdr:cNvPr id="278" name="n_1mainValue【福祉施設】&#10;一人当たり面積">
          <a:extLst>
            <a:ext uri="{FF2B5EF4-FFF2-40B4-BE49-F238E27FC236}">
              <a16:creationId xmlns="" xmlns:a16="http://schemas.microsoft.com/office/drawing/2014/main" id="{CC358C60-020C-4E19-B320-35F0F7AB0245}"/>
            </a:ext>
          </a:extLst>
        </xdr:cNvPr>
        <xdr:cNvSpPr txBox="1"/>
      </xdr:nvSpPr>
      <xdr:spPr>
        <a:xfrm>
          <a:off x="93917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114316</xdr:rowOff>
    </xdr:from>
    <xdr:ext cx="469744" cy="259045"/>
    <xdr:sp macro="" textlink="">
      <xdr:nvSpPr>
        <xdr:cNvPr id="279" name="n_2mainValue【福祉施設】&#10;一人当たり面積">
          <a:extLst>
            <a:ext uri="{FF2B5EF4-FFF2-40B4-BE49-F238E27FC236}">
              <a16:creationId xmlns="" xmlns:a16="http://schemas.microsoft.com/office/drawing/2014/main" id="{668BC583-BA07-4CE9-979E-AF2A74C904AA}"/>
            </a:ext>
          </a:extLst>
        </xdr:cNvPr>
        <xdr:cNvSpPr txBox="1"/>
      </xdr:nvSpPr>
      <xdr:spPr>
        <a:xfrm>
          <a:off x="8515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119397</xdr:rowOff>
    </xdr:from>
    <xdr:ext cx="469744" cy="259045"/>
    <xdr:sp macro="" textlink="">
      <xdr:nvSpPr>
        <xdr:cNvPr id="280" name="n_3mainValue【福祉施設】&#10;一人当たり面積">
          <a:extLst>
            <a:ext uri="{FF2B5EF4-FFF2-40B4-BE49-F238E27FC236}">
              <a16:creationId xmlns="" xmlns:a16="http://schemas.microsoft.com/office/drawing/2014/main" id="{CB47C0AA-2071-44FA-ACB8-03AB5BA8B018}"/>
            </a:ext>
          </a:extLst>
        </xdr:cNvPr>
        <xdr:cNvSpPr txBox="1"/>
      </xdr:nvSpPr>
      <xdr:spPr>
        <a:xfrm>
          <a:off x="7626427" y="1469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120666</xdr:rowOff>
    </xdr:from>
    <xdr:ext cx="469744" cy="259045"/>
    <xdr:sp macro="" textlink="">
      <xdr:nvSpPr>
        <xdr:cNvPr id="281" name="n_4mainValue【福祉施設】&#10;一人当たり面積">
          <a:extLst>
            <a:ext uri="{FF2B5EF4-FFF2-40B4-BE49-F238E27FC236}">
              <a16:creationId xmlns="" xmlns:a16="http://schemas.microsoft.com/office/drawing/2014/main" id="{F22AEE5D-03C9-4AB6-850F-A4C021A6293E}"/>
            </a:ext>
          </a:extLst>
        </xdr:cNvPr>
        <xdr:cNvSpPr txBox="1"/>
      </xdr:nvSpPr>
      <xdr:spPr>
        <a:xfrm>
          <a:off x="6737427" y="1469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 xmlns:a16="http://schemas.microsoft.com/office/drawing/2014/main" id="{5CE35738-8514-4F72-8DCC-8D46F03257E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 xmlns:a16="http://schemas.microsoft.com/office/drawing/2014/main" id="{4E79EC1E-5BF2-476B-8F81-A11FD19EF3F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 xmlns:a16="http://schemas.microsoft.com/office/drawing/2014/main" id="{0B7A86DF-A73D-4A0F-9FA6-733010C3CCD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 xmlns:a16="http://schemas.microsoft.com/office/drawing/2014/main" id="{3E2A2D88-4F6F-4EF9-8A4D-F18473FDC9F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 xmlns:a16="http://schemas.microsoft.com/office/drawing/2014/main" id="{7FD96DC0-4D51-4802-AEE0-E3DA99358BB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 xmlns:a16="http://schemas.microsoft.com/office/drawing/2014/main" id="{A8916F03-E4CF-48B3-8949-577E579427A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 xmlns:a16="http://schemas.microsoft.com/office/drawing/2014/main" id="{E3C01A9C-D44F-4EC2-9D6A-A15123B9DF8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 xmlns:a16="http://schemas.microsoft.com/office/drawing/2014/main" id="{900213B2-C092-4DBE-8A62-7D7DF5062B9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 xmlns:a16="http://schemas.microsoft.com/office/drawing/2014/main" id="{82F050B6-79B4-4B57-9885-CE4617C476A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 xmlns:a16="http://schemas.microsoft.com/office/drawing/2014/main" id="{45E243C3-C2A5-4855-8285-E446385438C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 xmlns:a16="http://schemas.microsoft.com/office/drawing/2014/main" id="{57AD17C7-ED23-41C6-8074-AB25F23EC23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 xmlns:a16="http://schemas.microsoft.com/office/drawing/2014/main" id="{B17505DB-5B9F-43BC-9BA3-7381AFB6EF1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 xmlns:a16="http://schemas.microsoft.com/office/drawing/2014/main" id="{B5F212B0-A58E-4BA5-B195-2DB898A38A2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 xmlns:a16="http://schemas.microsoft.com/office/drawing/2014/main" id="{1D0F1D12-357B-45C1-BAD1-E11EBF45B2F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 xmlns:a16="http://schemas.microsoft.com/office/drawing/2014/main" id="{B9945668-312C-4E1D-BDA4-B3137F5F56D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 xmlns:a16="http://schemas.microsoft.com/office/drawing/2014/main" id="{6E987516-E9CA-458C-BC86-1D580F8B342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 xmlns:a16="http://schemas.microsoft.com/office/drawing/2014/main" id="{B303C326-2DF9-4952-A670-DBC0D0FBBA4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 xmlns:a16="http://schemas.microsoft.com/office/drawing/2014/main" id="{14524190-324D-4C4C-855E-788A6C3AB26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 xmlns:a16="http://schemas.microsoft.com/office/drawing/2014/main" id="{5277313A-BA52-461A-A6BE-0C1FC4D61E8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 xmlns:a16="http://schemas.microsoft.com/office/drawing/2014/main" id="{358C1472-D019-4EB8-975B-FBB00BC9A62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 xmlns:a16="http://schemas.microsoft.com/office/drawing/2014/main" id="{46205EC7-547C-49D9-9304-806006E4FCD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 xmlns:a16="http://schemas.microsoft.com/office/drawing/2014/main" id="{3DA6E660-1AED-49A4-8794-2F10819FE60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 xmlns:a16="http://schemas.microsoft.com/office/drawing/2014/main" id="{54B28CF1-5AD8-49F8-A699-07B19700C62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 xmlns:a16="http://schemas.microsoft.com/office/drawing/2014/main" id="{2487BEC4-87B7-40A6-85E2-747DDC0D1E6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 xmlns:a16="http://schemas.microsoft.com/office/drawing/2014/main" id="{99392B6B-931C-4A12-A818-CC7025D8FBD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 xmlns:a16="http://schemas.microsoft.com/office/drawing/2014/main" id="{077190C2-62F6-495F-B979-97B7FC12C1C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 xmlns:a16="http://schemas.microsoft.com/office/drawing/2014/main" id="{FDE03080-110F-4DC4-9695-D940F803D85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a:extLst>
            <a:ext uri="{FF2B5EF4-FFF2-40B4-BE49-F238E27FC236}">
              <a16:creationId xmlns="" xmlns:a16="http://schemas.microsoft.com/office/drawing/2014/main" id="{C4DBDFDE-77C6-4F9E-BEB0-B2086A2B3F0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0" name="テキスト ボックス 309">
          <a:extLst>
            <a:ext uri="{FF2B5EF4-FFF2-40B4-BE49-F238E27FC236}">
              <a16:creationId xmlns="" xmlns:a16="http://schemas.microsoft.com/office/drawing/2014/main" id="{8C889429-3835-4148-96A7-34C64AEE6DA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a:extLst>
            <a:ext uri="{FF2B5EF4-FFF2-40B4-BE49-F238E27FC236}">
              <a16:creationId xmlns="" xmlns:a16="http://schemas.microsoft.com/office/drawing/2014/main" id="{5EDC85F8-4460-4688-A8DD-CC39BDD24B8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a:extLst>
            <a:ext uri="{FF2B5EF4-FFF2-40B4-BE49-F238E27FC236}">
              <a16:creationId xmlns="" xmlns:a16="http://schemas.microsoft.com/office/drawing/2014/main" id="{136A10AE-C10D-4356-B912-87E3C91871E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a:extLst>
            <a:ext uri="{FF2B5EF4-FFF2-40B4-BE49-F238E27FC236}">
              <a16:creationId xmlns="" xmlns:a16="http://schemas.microsoft.com/office/drawing/2014/main" id="{CB2ECAE2-84B7-4384-A342-2E91043DB3E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a:extLst>
            <a:ext uri="{FF2B5EF4-FFF2-40B4-BE49-F238E27FC236}">
              <a16:creationId xmlns="" xmlns:a16="http://schemas.microsoft.com/office/drawing/2014/main" id="{E126B9E4-B780-41D7-B958-F922BDAFA86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a:extLst>
            <a:ext uri="{FF2B5EF4-FFF2-40B4-BE49-F238E27FC236}">
              <a16:creationId xmlns="" xmlns:a16="http://schemas.microsoft.com/office/drawing/2014/main" id="{227BD2D4-546D-415F-9E46-B2FC5D86FCC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a:extLst>
            <a:ext uri="{FF2B5EF4-FFF2-40B4-BE49-F238E27FC236}">
              <a16:creationId xmlns="" xmlns:a16="http://schemas.microsoft.com/office/drawing/2014/main" id="{A464754E-6BC3-401D-A6E1-0B41FC505C8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a:extLst>
            <a:ext uri="{FF2B5EF4-FFF2-40B4-BE49-F238E27FC236}">
              <a16:creationId xmlns="" xmlns:a16="http://schemas.microsoft.com/office/drawing/2014/main" id="{010D1F95-B675-4FBF-9890-34EBA43D04A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8" name="テキスト ボックス 317">
          <a:extLst>
            <a:ext uri="{FF2B5EF4-FFF2-40B4-BE49-F238E27FC236}">
              <a16:creationId xmlns="" xmlns:a16="http://schemas.microsoft.com/office/drawing/2014/main" id="{3A650696-0702-4CD2-BB00-37C7FD3C6CC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 xmlns:a16="http://schemas.microsoft.com/office/drawing/2014/main" id="{9FD24EC5-A105-4677-AE01-B1892648C6B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0" name="テキスト ボックス 319">
          <a:extLst>
            <a:ext uri="{FF2B5EF4-FFF2-40B4-BE49-F238E27FC236}">
              <a16:creationId xmlns="" xmlns:a16="http://schemas.microsoft.com/office/drawing/2014/main" id="{F4B29442-90F8-487D-8A7C-66AB542B9C1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a:extLst>
            <a:ext uri="{FF2B5EF4-FFF2-40B4-BE49-F238E27FC236}">
              <a16:creationId xmlns="" xmlns:a16="http://schemas.microsoft.com/office/drawing/2014/main" id="{D532EA9B-EC96-4171-874D-F05DD931926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322" name="直線コネクタ 321">
          <a:extLst>
            <a:ext uri="{FF2B5EF4-FFF2-40B4-BE49-F238E27FC236}">
              <a16:creationId xmlns="" xmlns:a16="http://schemas.microsoft.com/office/drawing/2014/main" id="{3438096B-D46F-4F5F-AD21-DDDCF388CBD0}"/>
            </a:ext>
          </a:extLst>
        </xdr:cNvPr>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3" name="【一般廃棄物処理施設】&#10;有形固定資産減価償却率最小値テキスト">
          <a:extLst>
            <a:ext uri="{FF2B5EF4-FFF2-40B4-BE49-F238E27FC236}">
              <a16:creationId xmlns="" xmlns:a16="http://schemas.microsoft.com/office/drawing/2014/main" id="{5AA46FE4-C88B-4193-A0BD-7DA5E0106C5B}"/>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4" name="直線コネクタ 323">
          <a:extLst>
            <a:ext uri="{FF2B5EF4-FFF2-40B4-BE49-F238E27FC236}">
              <a16:creationId xmlns="" xmlns:a16="http://schemas.microsoft.com/office/drawing/2014/main" id="{A03B63C8-14A5-4102-9355-2BFEAB1A9001}"/>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325" name="【一般廃棄物処理施設】&#10;有形固定資産減価償却率最大値テキスト">
          <a:extLst>
            <a:ext uri="{FF2B5EF4-FFF2-40B4-BE49-F238E27FC236}">
              <a16:creationId xmlns="" xmlns:a16="http://schemas.microsoft.com/office/drawing/2014/main" id="{425657E8-60DE-4D96-831A-75AA5E7A12F3}"/>
            </a:ext>
          </a:extLst>
        </xdr:cNvPr>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326" name="直線コネクタ 325">
          <a:extLst>
            <a:ext uri="{FF2B5EF4-FFF2-40B4-BE49-F238E27FC236}">
              <a16:creationId xmlns="" xmlns:a16="http://schemas.microsoft.com/office/drawing/2014/main" id="{B4EAF980-1B84-48A3-B1C2-2C211DEFDF12}"/>
            </a:ext>
          </a:extLst>
        </xdr:cNvPr>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327" name="【一般廃棄物処理施設】&#10;有形固定資産減価償却率平均値テキスト">
          <a:extLst>
            <a:ext uri="{FF2B5EF4-FFF2-40B4-BE49-F238E27FC236}">
              <a16:creationId xmlns="" xmlns:a16="http://schemas.microsoft.com/office/drawing/2014/main" id="{B42BF2D7-707D-41E3-8E9E-01B3356ED7B9}"/>
            </a:ext>
          </a:extLst>
        </xdr:cNvPr>
        <xdr:cNvSpPr txBox="1"/>
      </xdr:nvSpPr>
      <xdr:spPr>
        <a:xfrm>
          <a:off x="16357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328" name="フローチャート: 判断 327">
          <a:extLst>
            <a:ext uri="{FF2B5EF4-FFF2-40B4-BE49-F238E27FC236}">
              <a16:creationId xmlns="" xmlns:a16="http://schemas.microsoft.com/office/drawing/2014/main" id="{65CC9C20-3805-4E7D-9A75-F8E7BFE05069}"/>
            </a:ext>
          </a:extLst>
        </xdr:cNvPr>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29" name="フローチャート: 判断 328">
          <a:extLst>
            <a:ext uri="{FF2B5EF4-FFF2-40B4-BE49-F238E27FC236}">
              <a16:creationId xmlns="" xmlns:a16="http://schemas.microsoft.com/office/drawing/2014/main" id="{49DD989C-28B7-4D8C-A0EF-C556427B494F}"/>
            </a:ext>
          </a:extLst>
        </xdr:cNvPr>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330" name="フローチャート: 判断 329">
          <a:extLst>
            <a:ext uri="{FF2B5EF4-FFF2-40B4-BE49-F238E27FC236}">
              <a16:creationId xmlns="" xmlns:a16="http://schemas.microsoft.com/office/drawing/2014/main" id="{BA8422EB-8FF9-4B72-A555-7B431AE16824}"/>
            </a:ext>
          </a:extLst>
        </xdr:cNvPr>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31" name="フローチャート: 判断 330">
          <a:extLst>
            <a:ext uri="{FF2B5EF4-FFF2-40B4-BE49-F238E27FC236}">
              <a16:creationId xmlns="" xmlns:a16="http://schemas.microsoft.com/office/drawing/2014/main" id="{F1D47757-8114-40F8-8B30-350F70C5B626}"/>
            </a:ext>
          </a:extLst>
        </xdr:cNvPr>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332" name="フローチャート: 判断 331">
          <a:extLst>
            <a:ext uri="{FF2B5EF4-FFF2-40B4-BE49-F238E27FC236}">
              <a16:creationId xmlns="" xmlns:a16="http://schemas.microsoft.com/office/drawing/2014/main" id="{151147CD-6386-4EA4-B1CB-2EC54063EAF4}"/>
            </a:ext>
          </a:extLst>
        </xdr:cNvPr>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 xmlns:a16="http://schemas.microsoft.com/office/drawing/2014/main" id="{A42D522D-9114-4597-9761-E4A91932EAF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 xmlns:a16="http://schemas.microsoft.com/office/drawing/2014/main" id="{CBBCA77C-2AB3-4752-ABC2-F87D74EA2C2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 xmlns:a16="http://schemas.microsoft.com/office/drawing/2014/main" id="{DE1BFD68-5F05-43A0-8C6A-341837D8D0A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 xmlns:a16="http://schemas.microsoft.com/office/drawing/2014/main" id="{E00681DD-A7C7-42F1-9C71-E50363343F4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 xmlns:a16="http://schemas.microsoft.com/office/drawing/2014/main" id="{6DB57F28-20A7-444A-B66F-C56B4C771B7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338" name="楕円 337">
          <a:extLst>
            <a:ext uri="{FF2B5EF4-FFF2-40B4-BE49-F238E27FC236}">
              <a16:creationId xmlns="" xmlns:a16="http://schemas.microsoft.com/office/drawing/2014/main" id="{3AFEFCFC-4461-4296-8033-0A066FA97393}"/>
            </a:ext>
          </a:extLst>
        </xdr:cNvPr>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339" name="【一般廃棄物処理施設】&#10;有形固定資産減価償却率該当値テキスト">
          <a:extLst>
            <a:ext uri="{FF2B5EF4-FFF2-40B4-BE49-F238E27FC236}">
              <a16:creationId xmlns="" xmlns:a16="http://schemas.microsoft.com/office/drawing/2014/main" id="{579529DC-33D4-409D-8811-F992E8218196}"/>
            </a:ext>
          </a:extLst>
        </xdr:cNvPr>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340" name="楕円 339">
          <a:extLst>
            <a:ext uri="{FF2B5EF4-FFF2-40B4-BE49-F238E27FC236}">
              <a16:creationId xmlns="" xmlns:a16="http://schemas.microsoft.com/office/drawing/2014/main" id="{1ACD3043-CFEA-45BE-9F77-C716E8D2071B}"/>
            </a:ext>
          </a:extLst>
        </xdr:cNvPr>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341" name="直線コネクタ 340">
          <a:extLst>
            <a:ext uri="{FF2B5EF4-FFF2-40B4-BE49-F238E27FC236}">
              <a16:creationId xmlns="" xmlns:a16="http://schemas.microsoft.com/office/drawing/2014/main" id="{F3A97341-7A91-47B2-AAEB-492BC949C6C0}"/>
            </a:ext>
          </a:extLst>
        </xdr:cNvPr>
        <xdr:cNvCxnSpPr/>
      </xdr:nvCxnSpPr>
      <xdr:spPr>
        <a:xfrm>
          <a:off x="15481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342" name="楕円 341">
          <a:extLst>
            <a:ext uri="{FF2B5EF4-FFF2-40B4-BE49-F238E27FC236}">
              <a16:creationId xmlns="" xmlns:a16="http://schemas.microsoft.com/office/drawing/2014/main" id="{BC8AE7E6-14FE-43D8-A0F5-F0675E5C1FBF}"/>
            </a:ext>
          </a:extLst>
        </xdr:cNvPr>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343" name="直線コネクタ 342">
          <a:extLst>
            <a:ext uri="{FF2B5EF4-FFF2-40B4-BE49-F238E27FC236}">
              <a16:creationId xmlns="" xmlns:a16="http://schemas.microsoft.com/office/drawing/2014/main" id="{12BC1500-C7F9-417B-802D-CA3F5D429D87}"/>
            </a:ext>
          </a:extLst>
        </xdr:cNvPr>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156845</xdr:rowOff>
    </xdr:from>
    <xdr:to>
      <xdr:col>72</xdr:col>
      <xdr:colOff>38100</xdr:colOff>
      <xdr:row>42</xdr:row>
      <xdr:rowOff>86995</xdr:rowOff>
    </xdr:to>
    <xdr:sp macro="" textlink="">
      <xdr:nvSpPr>
        <xdr:cNvPr id="344" name="楕円 343">
          <a:extLst>
            <a:ext uri="{FF2B5EF4-FFF2-40B4-BE49-F238E27FC236}">
              <a16:creationId xmlns="" xmlns:a16="http://schemas.microsoft.com/office/drawing/2014/main" id="{0E242D2B-5ECE-4879-8B7E-D15C8A69F9C9}"/>
            </a:ext>
          </a:extLst>
        </xdr:cNvPr>
        <xdr:cNvSpPr/>
      </xdr:nvSpPr>
      <xdr:spPr>
        <a:xfrm>
          <a:off x="13652500" y="71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36195</xdr:rowOff>
    </xdr:from>
    <xdr:to>
      <xdr:col>76</xdr:col>
      <xdr:colOff>114300</xdr:colOff>
      <xdr:row>42</xdr:row>
      <xdr:rowOff>38100</xdr:rowOff>
    </xdr:to>
    <xdr:cxnSp macro="">
      <xdr:nvCxnSpPr>
        <xdr:cNvPr id="345" name="直線コネクタ 344">
          <a:extLst>
            <a:ext uri="{FF2B5EF4-FFF2-40B4-BE49-F238E27FC236}">
              <a16:creationId xmlns="" xmlns:a16="http://schemas.microsoft.com/office/drawing/2014/main" id="{713BEE17-9ECA-4995-8D01-5382189E2C5D}"/>
            </a:ext>
          </a:extLst>
        </xdr:cNvPr>
        <xdr:cNvCxnSpPr/>
      </xdr:nvCxnSpPr>
      <xdr:spPr>
        <a:xfrm>
          <a:off x="13703300" y="7237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156845</xdr:rowOff>
    </xdr:from>
    <xdr:to>
      <xdr:col>67</xdr:col>
      <xdr:colOff>101600</xdr:colOff>
      <xdr:row>42</xdr:row>
      <xdr:rowOff>86995</xdr:rowOff>
    </xdr:to>
    <xdr:sp macro="" textlink="">
      <xdr:nvSpPr>
        <xdr:cNvPr id="346" name="楕円 345">
          <a:extLst>
            <a:ext uri="{FF2B5EF4-FFF2-40B4-BE49-F238E27FC236}">
              <a16:creationId xmlns="" xmlns:a16="http://schemas.microsoft.com/office/drawing/2014/main" id="{7256804B-04C4-469D-BDFB-A97177801399}"/>
            </a:ext>
          </a:extLst>
        </xdr:cNvPr>
        <xdr:cNvSpPr/>
      </xdr:nvSpPr>
      <xdr:spPr>
        <a:xfrm>
          <a:off x="12763500" y="71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36195</xdr:rowOff>
    </xdr:from>
    <xdr:to>
      <xdr:col>71</xdr:col>
      <xdr:colOff>177800</xdr:colOff>
      <xdr:row>42</xdr:row>
      <xdr:rowOff>36195</xdr:rowOff>
    </xdr:to>
    <xdr:cxnSp macro="">
      <xdr:nvCxnSpPr>
        <xdr:cNvPr id="347" name="直線コネクタ 346">
          <a:extLst>
            <a:ext uri="{FF2B5EF4-FFF2-40B4-BE49-F238E27FC236}">
              <a16:creationId xmlns="" xmlns:a16="http://schemas.microsoft.com/office/drawing/2014/main" id="{C1E3CE10-5339-44A7-94FE-5B580BB66DC8}"/>
            </a:ext>
          </a:extLst>
        </xdr:cNvPr>
        <xdr:cNvCxnSpPr/>
      </xdr:nvCxnSpPr>
      <xdr:spPr>
        <a:xfrm>
          <a:off x="12814300" y="7237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348" name="n_1aveValue【一般廃棄物処理施設】&#10;有形固定資産減価償却率">
          <a:extLst>
            <a:ext uri="{FF2B5EF4-FFF2-40B4-BE49-F238E27FC236}">
              <a16:creationId xmlns="" xmlns:a16="http://schemas.microsoft.com/office/drawing/2014/main" id="{05B75C43-28D8-45BB-BA79-E29C72D63DD9}"/>
            </a:ext>
          </a:extLst>
        </xdr:cNvPr>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139717</xdr:rowOff>
    </xdr:from>
    <xdr:ext cx="405111" cy="259045"/>
    <xdr:sp macro="" textlink="">
      <xdr:nvSpPr>
        <xdr:cNvPr id="349" name="n_2aveValue【一般廃棄物処理施設】&#10;有形固定資産減価償却率">
          <a:extLst>
            <a:ext uri="{FF2B5EF4-FFF2-40B4-BE49-F238E27FC236}">
              <a16:creationId xmlns="" xmlns:a16="http://schemas.microsoft.com/office/drawing/2014/main" id="{E522BEB5-C9DC-4541-AA9A-DAC9DE8C15BE}"/>
            </a:ext>
          </a:extLst>
        </xdr:cNvPr>
        <xdr:cNvSpPr txBox="1"/>
      </xdr:nvSpPr>
      <xdr:spPr>
        <a:xfrm>
          <a:off x="14389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350" name="n_3aveValue【一般廃棄物処理施設】&#10;有形固定資産減価償却率">
          <a:extLst>
            <a:ext uri="{FF2B5EF4-FFF2-40B4-BE49-F238E27FC236}">
              <a16:creationId xmlns="" xmlns:a16="http://schemas.microsoft.com/office/drawing/2014/main" id="{89AA0899-B2A6-4D64-A273-71C8196E7F07}"/>
            </a:ext>
          </a:extLst>
        </xdr:cNvPr>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351" name="n_4aveValue【一般廃棄物処理施設】&#10;有形固定資産減価償却率">
          <a:extLst>
            <a:ext uri="{FF2B5EF4-FFF2-40B4-BE49-F238E27FC236}">
              <a16:creationId xmlns="" xmlns:a16="http://schemas.microsoft.com/office/drawing/2014/main" id="{FDE299C8-0E33-49F2-B56E-283F1A52B6D6}"/>
            </a:ext>
          </a:extLst>
        </xdr:cNvPr>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352" name="n_1mainValue【一般廃棄物処理施設】&#10;有形固定資産減価償却率">
          <a:extLst>
            <a:ext uri="{FF2B5EF4-FFF2-40B4-BE49-F238E27FC236}">
              <a16:creationId xmlns="" xmlns:a16="http://schemas.microsoft.com/office/drawing/2014/main" id="{B6AD486B-8C4D-4840-AF5F-6C4DB9BB9748}"/>
            </a:ext>
          </a:extLst>
        </xdr:cNvPr>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353" name="n_2mainValue【一般廃棄物処理施設】&#10;有形固定資産減価償却率">
          <a:extLst>
            <a:ext uri="{FF2B5EF4-FFF2-40B4-BE49-F238E27FC236}">
              <a16:creationId xmlns="" xmlns:a16="http://schemas.microsoft.com/office/drawing/2014/main" id="{413D2705-55F4-4618-BE4F-3C5E74DC62EA}"/>
            </a:ext>
          </a:extLst>
        </xdr:cNvPr>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78122</xdr:rowOff>
    </xdr:from>
    <xdr:ext cx="405111" cy="259045"/>
    <xdr:sp macro="" textlink="">
      <xdr:nvSpPr>
        <xdr:cNvPr id="354" name="n_3mainValue【一般廃棄物処理施設】&#10;有形固定資産減価償却率">
          <a:extLst>
            <a:ext uri="{FF2B5EF4-FFF2-40B4-BE49-F238E27FC236}">
              <a16:creationId xmlns="" xmlns:a16="http://schemas.microsoft.com/office/drawing/2014/main" id="{CE2D2EBE-CFE1-4CB0-8FB3-9B8EF6E8F5D1}"/>
            </a:ext>
          </a:extLst>
        </xdr:cNvPr>
        <xdr:cNvSpPr txBox="1"/>
      </xdr:nvSpPr>
      <xdr:spPr>
        <a:xfrm>
          <a:off x="13500744"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78122</xdr:rowOff>
    </xdr:from>
    <xdr:ext cx="405111" cy="259045"/>
    <xdr:sp macro="" textlink="">
      <xdr:nvSpPr>
        <xdr:cNvPr id="355" name="n_4mainValue【一般廃棄物処理施設】&#10;有形固定資産減価償却率">
          <a:extLst>
            <a:ext uri="{FF2B5EF4-FFF2-40B4-BE49-F238E27FC236}">
              <a16:creationId xmlns="" xmlns:a16="http://schemas.microsoft.com/office/drawing/2014/main" id="{DD58E107-14E8-4918-8EE9-6DD0AE5E6026}"/>
            </a:ext>
          </a:extLst>
        </xdr:cNvPr>
        <xdr:cNvSpPr txBox="1"/>
      </xdr:nvSpPr>
      <xdr:spPr>
        <a:xfrm>
          <a:off x="12611744"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 xmlns:a16="http://schemas.microsoft.com/office/drawing/2014/main" id="{EBC3A47C-6EA9-4910-8458-8A4296617D0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 xmlns:a16="http://schemas.microsoft.com/office/drawing/2014/main" id="{B8F2D67A-BF91-490C-906F-E4479BCED50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 xmlns:a16="http://schemas.microsoft.com/office/drawing/2014/main" id="{34BF503E-5E5B-4DC1-89DF-A3F130F305D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 xmlns:a16="http://schemas.microsoft.com/office/drawing/2014/main" id="{D174E096-1260-4501-9761-6B459126A0B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 xmlns:a16="http://schemas.microsoft.com/office/drawing/2014/main" id="{6EF8BDE1-2CC4-478B-B2EB-DBD5A590B07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 xmlns:a16="http://schemas.microsoft.com/office/drawing/2014/main" id="{55BD1AEB-EEE5-4B9F-8D97-5267D38136D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 xmlns:a16="http://schemas.microsoft.com/office/drawing/2014/main" id="{46124254-ADCF-4F3A-B04C-E075442AECA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 xmlns:a16="http://schemas.microsoft.com/office/drawing/2014/main" id="{D12711B7-5183-4CEE-991D-042A755DCFD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 xmlns:a16="http://schemas.microsoft.com/office/drawing/2014/main" id="{19FDC584-653C-4D00-9C60-8C94F298133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 xmlns:a16="http://schemas.microsoft.com/office/drawing/2014/main" id="{52C5B873-B926-4CC7-83E5-697FC437D11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a:extLst>
            <a:ext uri="{FF2B5EF4-FFF2-40B4-BE49-F238E27FC236}">
              <a16:creationId xmlns="" xmlns:a16="http://schemas.microsoft.com/office/drawing/2014/main" id="{9D5604F3-B9BE-465F-A601-0C2F7325D97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7" name="テキスト ボックス 366">
          <a:extLst>
            <a:ext uri="{FF2B5EF4-FFF2-40B4-BE49-F238E27FC236}">
              <a16:creationId xmlns="" xmlns:a16="http://schemas.microsoft.com/office/drawing/2014/main" id="{ABDC842A-26C7-4838-9B31-3DF6533C2099}"/>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a:extLst>
            <a:ext uri="{FF2B5EF4-FFF2-40B4-BE49-F238E27FC236}">
              <a16:creationId xmlns="" xmlns:a16="http://schemas.microsoft.com/office/drawing/2014/main" id="{851DB98A-6962-49A1-9519-F5BDF9D4DC0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9" name="テキスト ボックス 368">
          <a:extLst>
            <a:ext uri="{FF2B5EF4-FFF2-40B4-BE49-F238E27FC236}">
              <a16:creationId xmlns="" xmlns:a16="http://schemas.microsoft.com/office/drawing/2014/main" id="{1FF8CA92-9783-49B7-91E7-571E54772F71}"/>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a:extLst>
            <a:ext uri="{FF2B5EF4-FFF2-40B4-BE49-F238E27FC236}">
              <a16:creationId xmlns="" xmlns:a16="http://schemas.microsoft.com/office/drawing/2014/main" id="{39D25271-50E4-4789-B2A9-57184A88CD9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1" name="テキスト ボックス 370">
          <a:extLst>
            <a:ext uri="{FF2B5EF4-FFF2-40B4-BE49-F238E27FC236}">
              <a16:creationId xmlns="" xmlns:a16="http://schemas.microsoft.com/office/drawing/2014/main" id="{CA9AADA1-2357-44FB-B994-0E79654DE0AF}"/>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a:extLst>
            <a:ext uri="{FF2B5EF4-FFF2-40B4-BE49-F238E27FC236}">
              <a16:creationId xmlns="" xmlns:a16="http://schemas.microsoft.com/office/drawing/2014/main" id="{80B7B6A6-8962-4057-A3BB-0B7EF70F0B8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3" name="テキスト ボックス 372">
          <a:extLst>
            <a:ext uri="{FF2B5EF4-FFF2-40B4-BE49-F238E27FC236}">
              <a16:creationId xmlns="" xmlns:a16="http://schemas.microsoft.com/office/drawing/2014/main" id="{3A5E4B26-8405-4260-AF08-B35CE8DACA9D}"/>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 xmlns:a16="http://schemas.microsoft.com/office/drawing/2014/main" id="{3F3AC9DA-7848-4020-AB5C-54D9C61A6CD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5" name="テキスト ボックス 374">
          <a:extLst>
            <a:ext uri="{FF2B5EF4-FFF2-40B4-BE49-F238E27FC236}">
              <a16:creationId xmlns="" xmlns:a16="http://schemas.microsoft.com/office/drawing/2014/main" id="{81831EDB-B67E-42C1-8AE1-5C77081B0D3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一般廃棄物処理施設】&#10;一人当たり有形固定資産（償却資産）額グラフ枠">
          <a:extLst>
            <a:ext uri="{FF2B5EF4-FFF2-40B4-BE49-F238E27FC236}">
              <a16:creationId xmlns="" xmlns:a16="http://schemas.microsoft.com/office/drawing/2014/main" id="{1020860A-41CD-428A-8CD4-65561C50EF3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377" name="直線コネクタ 376">
          <a:extLst>
            <a:ext uri="{FF2B5EF4-FFF2-40B4-BE49-F238E27FC236}">
              <a16:creationId xmlns="" xmlns:a16="http://schemas.microsoft.com/office/drawing/2014/main" id="{EB4655E7-5B76-481D-947A-2A690D3BC4A0}"/>
            </a:ext>
          </a:extLst>
        </xdr:cNvPr>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378" name="【一般廃棄物処理施設】&#10;一人当たり有形固定資産（償却資産）額最小値テキスト">
          <a:extLst>
            <a:ext uri="{FF2B5EF4-FFF2-40B4-BE49-F238E27FC236}">
              <a16:creationId xmlns="" xmlns:a16="http://schemas.microsoft.com/office/drawing/2014/main" id="{986A1C83-F539-4C0C-AF90-BEDBEAC6F8CA}"/>
            </a:ext>
          </a:extLst>
        </xdr:cNvPr>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379" name="直線コネクタ 378">
          <a:extLst>
            <a:ext uri="{FF2B5EF4-FFF2-40B4-BE49-F238E27FC236}">
              <a16:creationId xmlns="" xmlns:a16="http://schemas.microsoft.com/office/drawing/2014/main" id="{224BB369-9090-478A-930C-05A4EBB5FE41}"/>
            </a:ext>
          </a:extLst>
        </xdr:cNvPr>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380" name="【一般廃棄物処理施設】&#10;一人当たり有形固定資産（償却資産）額最大値テキスト">
          <a:extLst>
            <a:ext uri="{FF2B5EF4-FFF2-40B4-BE49-F238E27FC236}">
              <a16:creationId xmlns="" xmlns:a16="http://schemas.microsoft.com/office/drawing/2014/main" id="{F8C403AE-1A24-4DE2-9ED0-ED9B418FABE6}"/>
            </a:ext>
          </a:extLst>
        </xdr:cNvPr>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381" name="直線コネクタ 380">
          <a:extLst>
            <a:ext uri="{FF2B5EF4-FFF2-40B4-BE49-F238E27FC236}">
              <a16:creationId xmlns="" xmlns:a16="http://schemas.microsoft.com/office/drawing/2014/main" id="{4CEB6FE2-171F-432B-9D1D-223DCC15184D}"/>
            </a:ext>
          </a:extLst>
        </xdr:cNvPr>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65402</xdr:rowOff>
    </xdr:from>
    <xdr:ext cx="599010" cy="259045"/>
    <xdr:sp macro="" textlink="">
      <xdr:nvSpPr>
        <xdr:cNvPr id="382" name="【一般廃棄物処理施設】&#10;一人当たり有形固定資産（償却資産）額平均値テキスト">
          <a:extLst>
            <a:ext uri="{FF2B5EF4-FFF2-40B4-BE49-F238E27FC236}">
              <a16:creationId xmlns="" xmlns:a16="http://schemas.microsoft.com/office/drawing/2014/main" id="{6550975E-A42B-493F-9F15-6E0366E1ADF5}"/>
            </a:ext>
          </a:extLst>
        </xdr:cNvPr>
        <xdr:cNvSpPr txBox="1"/>
      </xdr:nvSpPr>
      <xdr:spPr>
        <a:xfrm>
          <a:off x="22199600" y="6751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383" name="フローチャート: 判断 382">
          <a:extLst>
            <a:ext uri="{FF2B5EF4-FFF2-40B4-BE49-F238E27FC236}">
              <a16:creationId xmlns="" xmlns:a16="http://schemas.microsoft.com/office/drawing/2014/main" id="{7B04479A-814E-408F-A513-B9C2781ED0A5}"/>
            </a:ext>
          </a:extLst>
        </xdr:cNvPr>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384" name="フローチャート: 判断 383">
          <a:extLst>
            <a:ext uri="{FF2B5EF4-FFF2-40B4-BE49-F238E27FC236}">
              <a16:creationId xmlns="" xmlns:a16="http://schemas.microsoft.com/office/drawing/2014/main" id="{228C5B72-0E9D-4CB3-83EA-2064B733D584}"/>
            </a:ext>
          </a:extLst>
        </xdr:cNvPr>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385" name="フローチャート: 判断 384">
          <a:extLst>
            <a:ext uri="{FF2B5EF4-FFF2-40B4-BE49-F238E27FC236}">
              <a16:creationId xmlns="" xmlns:a16="http://schemas.microsoft.com/office/drawing/2014/main" id="{FDA3C1FB-E1BD-4C47-9080-CC56BEE15E9A}"/>
            </a:ext>
          </a:extLst>
        </xdr:cNvPr>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386" name="フローチャート: 判断 385">
          <a:extLst>
            <a:ext uri="{FF2B5EF4-FFF2-40B4-BE49-F238E27FC236}">
              <a16:creationId xmlns="" xmlns:a16="http://schemas.microsoft.com/office/drawing/2014/main" id="{D08FF5E0-748D-47EA-B907-81CA4DBF6E15}"/>
            </a:ext>
          </a:extLst>
        </xdr:cNvPr>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387" name="フローチャート: 判断 386">
          <a:extLst>
            <a:ext uri="{FF2B5EF4-FFF2-40B4-BE49-F238E27FC236}">
              <a16:creationId xmlns="" xmlns:a16="http://schemas.microsoft.com/office/drawing/2014/main" id="{AEDE57E8-2B80-4A38-8515-43A41E6CA893}"/>
            </a:ext>
          </a:extLst>
        </xdr:cNvPr>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 xmlns:a16="http://schemas.microsoft.com/office/drawing/2014/main" id="{584EE70D-1CFC-47AB-A1EC-BF94EAE152C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 xmlns:a16="http://schemas.microsoft.com/office/drawing/2014/main" id="{172A6D8E-3E35-4D57-8C0F-45726D5D7E4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 xmlns:a16="http://schemas.microsoft.com/office/drawing/2014/main" id="{41FDE8E2-7B50-468A-9F5B-56F01E025DD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 xmlns:a16="http://schemas.microsoft.com/office/drawing/2014/main" id="{F1BF83A2-ADBA-4195-B6F5-FE6E080CB51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 xmlns:a16="http://schemas.microsoft.com/office/drawing/2014/main" id="{58EF1163-4E3D-4905-87AE-6E6F61BE1BD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112972</xdr:rowOff>
    </xdr:from>
    <xdr:to>
      <xdr:col>116</xdr:col>
      <xdr:colOff>114300</xdr:colOff>
      <xdr:row>34</xdr:row>
      <xdr:rowOff>43122</xdr:rowOff>
    </xdr:to>
    <xdr:sp macro="" textlink="">
      <xdr:nvSpPr>
        <xdr:cNvPr id="393" name="楕円 392">
          <a:extLst>
            <a:ext uri="{FF2B5EF4-FFF2-40B4-BE49-F238E27FC236}">
              <a16:creationId xmlns="" xmlns:a16="http://schemas.microsoft.com/office/drawing/2014/main" id="{1E7C6A0B-CFDE-4E63-9B22-F09648FA19E6}"/>
            </a:ext>
          </a:extLst>
        </xdr:cNvPr>
        <xdr:cNvSpPr/>
      </xdr:nvSpPr>
      <xdr:spPr>
        <a:xfrm>
          <a:off x="22110700" y="577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65999</xdr:rowOff>
    </xdr:from>
    <xdr:ext cx="599010" cy="259045"/>
    <xdr:sp macro="" textlink="">
      <xdr:nvSpPr>
        <xdr:cNvPr id="394" name="【一般廃棄物処理施設】&#10;一人当たり有形固定資産（償却資産）額該当値テキスト">
          <a:extLst>
            <a:ext uri="{FF2B5EF4-FFF2-40B4-BE49-F238E27FC236}">
              <a16:creationId xmlns="" xmlns:a16="http://schemas.microsoft.com/office/drawing/2014/main" id="{AFA7FA64-9B37-4FC9-9BEB-1F7DE38F6365}"/>
            </a:ext>
          </a:extLst>
        </xdr:cNvPr>
        <xdr:cNvSpPr txBox="1"/>
      </xdr:nvSpPr>
      <xdr:spPr>
        <a:xfrm>
          <a:off x="22199600" y="572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144900</xdr:rowOff>
    </xdr:from>
    <xdr:to>
      <xdr:col>112</xdr:col>
      <xdr:colOff>38100</xdr:colOff>
      <xdr:row>34</xdr:row>
      <xdr:rowOff>75050</xdr:rowOff>
    </xdr:to>
    <xdr:sp macro="" textlink="">
      <xdr:nvSpPr>
        <xdr:cNvPr id="395" name="楕円 394">
          <a:extLst>
            <a:ext uri="{FF2B5EF4-FFF2-40B4-BE49-F238E27FC236}">
              <a16:creationId xmlns="" xmlns:a16="http://schemas.microsoft.com/office/drawing/2014/main" id="{13B844B8-2F4C-4E34-93BA-118C889DBF14}"/>
            </a:ext>
          </a:extLst>
        </xdr:cNvPr>
        <xdr:cNvSpPr/>
      </xdr:nvSpPr>
      <xdr:spPr>
        <a:xfrm>
          <a:off x="21272500" y="580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163772</xdr:rowOff>
    </xdr:from>
    <xdr:to>
      <xdr:col>116</xdr:col>
      <xdr:colOff>63500</xdr:colOff>
      <xdr:row>34</xdr:row>
      <xdr:rowOff>24250</xdr:rowOff>
    </xdr:to>
    <xdr:cxnSp macro="">
      <xdr:nvCxnSpPr>
        <xdr:cNvPr id="396" name="直線コネクタ 395">
          <a:extLst>
            <a:ext uri="{FF2B5EF4-FFF2-40B4-BE49-F238E27FC236}">
              <a16:creationId xmlns="" xmlns:a16="http://schemas.microsoft.com/office/drawing/2014/main" id="{C92B9F26-293D-42FB-805D-BA295A756848}"/>
            </a:ext>
          </a:extLst>
        </xdr:cNvPr>
        <xdr:cNvCxnSpPr/>
      </xdr:nvCxnSpPr>
      <xdr:spPr>
        <a:xfrm flipV="1">
          <a:off x="21323300" y="5821622"/>
          <a:ext cx="8382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165907</xdr:rowOff>
    </xdr:from>
    <xdr:to>
      <xdr:col>107</xdr:col>
      <xdr:colOff>101600</xdr:colOff>
      <xdr:row>34</xdr:row>
      <xdr:rowOff>96057</xdr:rowOff>
    </xdr:to>
    <xdr:sp macro="" textlink="">
      <xdr:nvSpPr>
        <xdr:cNvPr id="397" name="楕円 396">
          <a:extLst>
            <a:ext uri="{FF2B5EF4-FFF2-40B4-BE49-F238E27FC236}">
              <a16:creationId xmlns="" xmlns:a16="http://schemas.microsoft.com/office/drawing/2014/main" id="{1DAAD5F1-886C-40BB-A8EC-77235A9C6396}"/>
            </a:ext>
          </a:extLst>
        </xdr:cNvPr>
        <xdr:cNvSpPr/>
      </xdr:nvSpPr>
      <xdr:spPr>
        <a:xfrm>
          <a:off x="20383500" y="582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24250</xdr:rowOff>
    </xdr:from>
    <xdr:to>
      <xdr:col>111</xdr:col>
      <xdr:colOff>177800</xdr:colOff>
      <xdr:row>34</xdr:row>
      <xdr:rowOff>45257</xdr:rowOff>
    </xdr:to>
    <xdr:cxnSp macro="">
      <xdr:nvCxnSpPr>
        <xdr:cNvPr id="398" name="直線コネクタ 397">
          <a:extLst>
            <a:ext uri="{FF2B5EF4-FFF2-40B4-BE49-F238E27FC236}">
              <a16:creationId xmlns="" xmlns:a16="http://schemas.microsoft.com/office/drawing/2014/main" id="{9E80208A-6E20-4ED6-9F2A-FA90A05396D6}"/>
            </a:ext>
          </a:extLst>
        </xdr:cNvPr>
        <xdr:cNvCxnSpPr/>
      </xdr:nvCxnSpPr>
      <xdr:spPr>
        <a:xfrm flipV="1">
          <a:off x="20434300" y="5853550"/>
          <a:ext cx="889000" cy="2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27446</xdr:rowOff>
    </xdr:from>
    <xdr:to>
      <xdr:col>102</xdr:col>
      <xdr:colOff>165100</xdr:colOff>
      <xdr:row>34</xdr:row>
      <xdr:rowOff>129046</xdr:rowOff>
    </xdr:to>
    <xdr:sp macro="" textlink="">
      <xdr:nvSpPr>
        <xdr:cNvPr id="399" name="楕円 398">
          <a:extLst>
            <a:ext uri="{FF2B5EF4-FFF2-40B4-BE49-F238E27FC236}">
              <a16:creationId xmlns="" xmlns:a16="http://schemas.microsoft.com/office/drawing/2014/main" id="{2898933A-7AD2-4115-B385-352746D480C6}"/>
            </a:ext>
          </a:extLst>
        </xdr:cNvPr>
        <xdr:cNvSpPr/>
      </xdr:nvSpPr>
      <xdr:spPr>
        <a:xfrm>
          <a:off x="19494500" y="585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45257</xdr:rowOff>
    </xdr:from>
    <xdr:to>
      <xdr:col>107</xdr:col>
      <xdr:colOff>50800</xdr:colOff>
      <xdr:row>34</xdr:row>
      <xdr:rowOff>78246</xdr:rowOff>
    </xdr:to>
    <xdr:cxnSp macro="">
      <xdr:nvCxnSpPr>
        <xdr:cNvPr id="400" name="直線コネクタ 399">
          <a:extLst>
            <a:ext uri="{FF2B5EF4-FFF2-40B4-BE49-F238E27FC236}">
              <a16:creationId xmlns="" xmlns:a16="http://schemas.microsoft.com/office/drawing/2014/main" id="{136FB2E8-C923-4DF2-A430-F4B81DD8FFCD}"/>
            </a:ext>
          </a:extLst>
        </xdr:cNvPr>
        <xdr:cNvCxnSpPr/>
      </xdr:nvCxnSpPr>
      <xdr:spPr>
        <a:xfrm flipV="1">
          <a:off x="19545300" y="5874557"/>
          <a:ext cx="889000" cy="3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32564</xdr:rowOff>
    </xdr:from>
    <xdr:to>
      <xdr:col>98</xdr:col>
      <xdr:colOff>38100</xdr:colOff>
      <xdr:row>34</xdr:row>
      <xdr:rowOff>134164</xdr:rowOff>
    </xdr:to>
    <xdr:sp macro="" textlink="">
      <xdr:nvSpPr>
        <xdr:cNvPr id="401" name="楕円 400">
          <a:extLst>
            <a:ext uri="{FF2B5EF4-FFF2-40B4-BE49-F238E27FC236}">
              <a16:creationId xmlns="" xmlns:a16="http://schemas.microsoft.com/office/drawing/2014/main" id="{7F196361-404A-4932-973B-8D6870FCDE6D}"/>
            </a:ext>
          </a:extLst>
        </xdr:cNvPr>
        <xdr:cNvSpPr/>
      </xdr:nvSpPr>
      <xdr:spPr>
        <a:xfrm>
          <a:off x="18605500" y="58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78246</xdr:rowOff>
    </xdr:from>
    <xdr:to>
      <xdr:col>102</xdr:col>
      <xdr:colOff>114300</xdr:colOff>
      <xdr:row>34</xdr:row>
      <xdr:rowOff>83364</xdr:rowOff>
    </xdr:to>
    <xdr:cxnSp macro="">
      <xdr:nvCxnSpPr>
        <xdr:cNvPr id="402" name="直線コネクタ 401">
          <a:extLst>
            <a:ext uri="{FF2B5EF4-FFF2-40B4-BE49-F238E27FC236}">
              <a16:creationId xmlns="" xmlns:a16="http://schemas.microsoft.com/office/drawing/2014/main" id="{26E83315-024B-47B6-849A-002BAC5B036B}"/>
            </a:ext>
          </a:extLst>
        </xdr:cNvPr>
        <xdr:cNvCxnSpPr/>
      </xdr:nvCxnSpPr>
      <xdr:spPr>
        <a:xfrm flipV="1">
          <a:off x="18656300" y="5907546"/>
          <a:ext cx="889000" cy="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17390</xdr:rowOff>
    </xdr:from>
    <xdr:ext cx="599010" cy="259045"/>
    <xdr:sp macro="" textlink="">
      <xdr:nvSpPr>
        <xdr:cNvPr id="403" name="n_1aveValue【一般廃棄物処理施設】&#10;一人当たり有形固定資産（償却資産）額">
          <a:extLst>
            <a:ext uri="{FF2B5EF4-FFF2-40B4-BE49-F238E27FC236}">
              <a16:creationId xmlns="" xmlns:a16="http://schemas.microsoft.com/office/drawing/2014/main" id="{692AA035-57E3-4470-B210-2FA41595B1E0}"/>
            </a:ext>
          </a:extLst>
        </xdr:cNvPr>
        <xdr:cNvSpPr txBox="1"/>
      </xdr:nvSpPr>
      <xdr:spPr>
        <a:xfrm>
          <a:off x="21011095" y="687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26922</xdr:rowOff>
    </xdr:from>
    <xdr:ext cx="599010" cy="259045"/>
    <xdr:sp macro="" textlink="">
      <xdr:nvSpPr>
        <xdr:cNvPr id="404" name="n_2aveValue【一般廃棄物処理施設】&#10;一人当たり有形固定資産（償却資産）額">
          <a:extLst>
            <a:ext uri="{FF2B5EF4-FFF2-40B4-BE49-F238E27FC236}">
              <a16:creationId xmlns="" xmlns:a16="http://schemas.microsoft.com/office/drawing/2014/main" id="{D075D5D9-3AF7-465D-B71A-CE1A310D4667}"/>
            </a:ext>
          </a:extLst>
        </xdr:cNvPr>
        <xdr:cNvSpPr txBox="1"/>
      </xdr:nvSpPr>
      <xdr:spPr>
        <a:xfrm>
          <a:off x="201347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22442</xdr:rowOff>
    </xdr:from>
    <xdr:ext cx="599010" cy="259045"/>
    <xdr:sp macro="" textlink="">
      <xdr:nvSpPr>
        <xdr:cNvPr id="405" name="n_3aveValue【一般廃棄物処理施設】&#10;一人当たり有形固定資産（償却資産）額">
          <a:extLst>
            <a:ext uri="{FF2B5EF4-FFF2-40B4-BE49-F238E27FC236}">
              <a16:creationId xmlns="" xmlns:a16="http://schemas.microsoft.com/office/drawing/2014/main" id="{884877F8-3AAF-4307-976B-6A81BC5B6090}"/>
            </a:ext>
          </a:extLst>
        </xdr:cNvPr>
        <xdr:cNvSpPr txBox="1"/>
      </xdr:nvSpPr>
      <xdr:spPr>
        <a:xfrm>
          <a:off x="19245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1054</xdr:rowOff>
    </xdr:from>
    <xdr:ext cx="599010" cy="259045"/>
    <xdr:sp macro="" textlink="">
      <xdr:nvSpPr>
        <xdr:cNvPr id="406" name="n_4aveValue【一般廃棄物処理施設】&#10;一人当たり有形固定資産（償却資産）額">
          <a:extLst>
            <a:ext uri="{FF2B5EF4-FFF2-40B4-BE49-F238E27FC236}">
              <a16:creationId xmlns="" xmlns:a16="http://schemas.microsoft.com/office/drawing/2014/main" id="{6EA88979-5764-49E1-BA34-2D4C3C42272C}"/>
            </a:ext>
          </a:extLst>
        </xdr:cNvPr>
        <xdr:cNvSpPr txBox="1"/>
      </xdr:nvSpPr>
      <xdr:spPr>
        <a:xfrm>
          <a:off x="18356795" y="685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91577</xdr:rowOff>
    </xdr:from>
    <xdr:ext cx="599010" cy="259045"/>
    <xdr:sp macro="" textlink="">
      <xdr:nvSpPr>
        <xdr:cNvPr id="407" name="n_1mainValue【一般廃棄物処理施設】&#10;一人当たり有形固定資産（償却資産）額">
          <a:extLst>
            <a:ext uri="{FF2B5EF4-FFF2-40B4-BE49-F238E27FC236}">
              <a16:creationId xmlns="" xmlns:a16="http://schemas.microsoft.com/office/drawing/2014/main" id="{6B160046-39A4-4AED-A44D-7A23501662F0}"/>
            </a:ext>
          </a:extLst>
        </xdr:cNvPr>
        <xdr:cNvSpPr txBox="1"/>
      </xdr:nvSpPr>
      <xdr:spPr>
        <a:xfrm>
          <a:off x="21011095" y="557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112584</xdr:rowOff>
    </xdr:from>
    <xdr:ext cx="599010" cy="259045"/>
    <xdr:sp macro="" textlink="">
      <xdr:nvSpPr>
        <xdr:cNvPr id="408" name="n_2mainValue【一般廃棄物処理施設】&#10;一人当たり有形固定資産（償却資産）額">
          <a:extLst>
            <a:ext uri="{FF2B5EF4-FFF2-40B4-BE49-F238E27FC236}">
              <a16:creationId xmlns="" xmlns:a16="http://schemas.microsoft.com/office/drawing/2014/main" id="{BF0C5C7F-14C2-4413-A4AE-72BB690A6233}"/>
            </a:ext>
          </a:extLst>
        </xdr:cNvPr>
        <xdr:cNvSpPr txBox="1"/>
      </xdr:nvSpPr>
      <xdr:spPr>
        <a:xfrm>
          <a:off x="20134795" y="559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145573</xdr:rowOff>
    </xdr:from>
    <xdr:ext cx="599010" cy="259045"/>
    <xdr:sp macro="" textlink="">
      <xdr:nvSpPr>
        <xdr:cNvPr id="409" name="n_3mainValue【一般廃棄物処理施設】&#10;一人当たり有形固定資産（償却資産）額">
          <a:extLst>
            <a:ext uri="{FF2B5EF4-FFF2-40B4-BE49-F238E27FC236}">
              <a16:creationId xmlns="" xmlns:a16="http://schemas.microsoft.com/office/drawing/2014/main" id="{6D581248-0DC4-4367-87EF-85FA14656D78}"/>
            </a:ext>
          </a:extLst>
        </xdr:cNvPr>
        <xdr:cNvSpPr txBox="1"/>
      </xdr:nvSpPr>
      <xdr:spPr>
        <a:xfrm>
          <a:off x="19245795" y="563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150691</xdr:rowOff>
    </xdr:from>
    <xdr:ext cx="599010" cy="259045"/>
    <xdr:sp macro="" textlink="">
      <xdr:nvSpPr>
        <xdr:cNvPr id="410" name="n_4mainValue【一般廃棄物処理施設】&#10;一人当たり有形固定資産（償却資産）額">
          <a:extLst>
            <a:ext uri="{FF2B5EF4-FFF2-40B4-BE49-F238E27FC236}">
              <a16:creationId xmlns="" xmlns:a16="http://schemas.microsoft.com/office/drawing/2014/main" id="{880AD054-0CFD-42AB-9F0C-726EA3BC358D}"/>
            </a:ext>
          </a:extLst>
        </xdr:cNvPr>
        <xdr:cNvSpPr txBox="1"/>
      </xdr:nvSpPr>
      <xdr:spPr>
        <a:xfrm>
          <a:off x="18356795" y="563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 xmlns:a16="http://schemas.microsoft.com/office/drawing/2014/main" id="{E671EE9E-CAFA-4DC4-865B-7796D73D615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 xmlns:a16="http://schemas.microsoft.com/office/drawing/2014/main" id="{6C91ADA2-EB55-4C4A-B2D7-F7608570FD7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 xmlns:a16="http://schemas.microsoft.com/office/drawing/2014/main" id="{3FDF7867-2F2C-4B99-ADA1-21C830B25CB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 xmlns:a16="http://schemas.microsoft.com/office/drawing/2014/main" id="{AC1453AB-A3A8-4F1F-8CE7-8D467B8F708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 xmlns:a16="http://schemas.microsoft.com/office/drawing/2014/main" id="{83F3AC81-362A-4E73-A334-E2209CDD9FA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 xmlns:a16="http://schemas.microsoft.com/office/drawing/2014/main" id="{53A8E5E9-86EC-4DF5-BF17-CBE70ED874A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 xmlns:a16="http://schemas.microsoft.com/office/drawing/2014/main" id="{413EE4B4-D210-4459-8612-E84D32B990F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 xmlns:a16="http://schemas.microsoft.com/office/drawing/2014/main" id="{54BDC405-2232-43A9-83C4-15DEB9B1CAE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 xmlns:a16="http://schemas.microsoft.com/office/drawing/2014/main" id="{0CD85947-EA8E-40AD-8B3E-00164B74426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 xmlns:a16="http://schemas.microsoft.com/office/drawing/2014/main" id="{E755585B-A70B-4D25-830E-D1305AFE840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 xmlns:a16="http://schemas.microsoft.com/office/drawing/2014/main" id="{03FE28C7-C2AB-4354-8AD6-84EFB0AB1F5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a:extLst>
            <a:ext uri="{FF2B5EF4-FFF2-40B4-BE49-F238E27FC236}">
              <a16:creationId xmlns="" xmlns:a16="http://schemas.microsoft.com/office/drawing/2014/main" id="{9DBF8D7E-428D-4B93-BFC5-102C58731F7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a:extLst>
            <a:ext uri="{FF2B5EF4-FFF2-40B4-BE49-F238E27FC236}">
              <a16:creationId xmlns="" xmlns:a16="http://schemas.microsoft.com/office/drawing/2014/main" id="{442671C0-D070-420C-8F9A-1634E2A2D6D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a:extLst>
            <a:ext uri="{FF2B5EF4-FFF2-40B4-BE49-F238E27FC236}">
              <a16:creationId xmlns="" xmlns:a16="http://schemas.microsoft.com/office/drawing/2014/main" id="{AFF0FD18-3245-44E6-84EC-A57E1BDA0EF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a:extLst>
            <a:ext uri="{FF2B5EF4-FFF2-40B4-BE49-F238E27FC236}">
              <a16:creationId xmlns="" xmlns:a16="http://schemas.microsoft.com/office/drawing/2014/main" id="{580BF607-59FC-43F3-BCB3-58DA1F02B55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a:extLst>
            <a:ext uri="{FF2B5EF4-FFF2-40B4-BE49-F238E27FC236}">
              <a16:creationId xmlns="" xmlns:a16="http://schemas.microsoft.com/office/drawing/2014/main" id="{A58CDE15-609F-4D4A-9391-E1B2943357E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a:extLst>
            <a:ext uri="{FF2B5EF4-FFF2-40B4-BE49-F238E27FC236}">
              <a16:creationId xmlns="" xmlns:a16="http://schemas.microsoft.com/office/drawing/2014/main" id="{576665A6-6E27-4A58-87CD-9061568B79A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a:extLst>
            <a:ext uri="{FF2B5EF4-FFF2-40B4-BE49-F238E27FC236}">
              <a16:creationId xmlns="" xmlns:a16="http://schemas.microsoft.com/office/drawing/2014/main" id="{C5AF066F-B479-4E3D-8505-079D4BEAB43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a:extLst>
            <a:ext uri="{FF2B5EF4-FFF2-40B4-BE49-F238E27FC236}">
              <a16:creationId xmlns="" xmlns:a16="http://schemas.microsoft.com/office/drawing/2014/main" id="{F7DEB6F2-DA23-4754-A624-DCE48403D8F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a:extLst>
            <a:ext uri="{FF2B5EF4-FFF2-40B4-BE49-F238E27FC236}">
              <a16:creationId xmlns="" xmlns:a16="http://schemas.microsoft.com/office/drawing/2014/main" id="{2BAC6DFC-F394-49C6-A3AC-E37BCB8C786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a:extLst>
            <a:ext uri="{FF2B5EF4-FFF2-40B4-BE49-F238E27FC236}">
              <a16:creationId xmlns="" xmlns:a16="http://schemas.microsoft.com/office/drawing/2014/main" id="{BF1CBB56-933E-45F8-BC13-9FAF61E69ED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 xmlns:a16="http://schemas.microsoft.com/office/drawing/2014/main" id="{F250E0DF-1015-4216-BC79-3B2F3BBAB61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a:extLst>
            <a:ext uri="{FF2B5EF4-FFF2-40B4-BE49-F238E27FC236}">
              <a16:creationId xmlns="" xmlns:a16="http://schemas.microsoft.com/office/drawing/2014/main" id="{A57FD40B-5F06-446F-84DB-782D8A61829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a:extLst>
            <a:ext uri="{FF2B5EF4-FFF2-40B4-BE49-F238E27FC236}">
              <a16:creationId xmlns="" xmlns:a16="http://schemas.microsoft.com/office/drawing/2014/main" id="{42505413-127A-4A43-A98A-E5EF17BD5E9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435" name="直線コネクタ 434">
          <a:extLst>
            <a:ext uri="{FF2B5EF4-FFF2-40B4-BE49-F238E27FC236}">
              <a16:creationId xmlns="" xmlns:a16="http://schemas.microsoft.com/office/drawing/2014/main" id="{9F11DC51-D2DE-4C7A-9B86-E1EC4029CB0C}"/>
            </a:ext>
          </a:extLst>
        </xdr:cNvPr>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436" name="【保健センター・保健所】&#10;有形固定資産減価償却率最小値テキスト">
          <a:extLst>
            <a:ext uri="{FF2B5EF4-FFF2-40B4-BE49-F238E27FC236}">
              <a16:creationId xmlns="" xmlns:a16="http://schemas.microsoft.com/office/drawing/2014/main" id="{204C9C3E-2D7F-43EB-8500-68F683746602}"/>
            </a:ext>
          </a:extLst>
        </xdr:cNvPr>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437" name="直線コネクタ 436">
          <a:extLst>
            <a:ext uri="{FF2B5EF4-FFF2-40B4-BE49-F238E27FC236}">
              <a16:creationId xmlns="" xmlns:a16="http://schemas.microsoft.com/office/drawing/2014/main" id="{E022C0AB-5E0F-4065-97FB-998FE1BAA68B}"/>
            </a:ext>
          </a:extLst>
        </xdr:cNvPr>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438" name="【保健センター・保健所】&#10;有形固定資産減価償却率最大値テキスト">
          <a:extLst>
            <a:ext uri="{FF2B5EF4-FFF2-40B4-BE49-F238E27FC236}">
              <a16:creationId xmlns="" xmlns:a16="http://schemas.microsoft.com/office/drawing/2014/main" id="{B6B19457-2CEC-4010-945F-B4E1053D55CB}"/>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439" name="直線コネクタ 438">
          <a:extLst>
            <a:ext uri="{FF2B5EF4-FFF2-40B4-BE49-F238E27FC236}">
              <a16:creationId xmlns="" xmlns:a16="http://schemas.microsoft.com/office/drawing/2014/main" id="{B263F91E-DB1E-47B9-97E2-6F6DF98E6CAC}"/>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440" name="【保健センター・保健所】&#10;有形固定資産減価償却率平均値テキスト">
          <a:extLst>
            <a:ext uri="{FF2B5EF4-FFF2-40B4-BE49-F238E27FC236}">
              <a16:creationId xmlns="" xmlns:a16="http://schemas.microsoft.com/office/drawing/2014/main" id="{6628A5D9-6075-45C3-B180-ED6A0ABDA419}"/>
            </a:ext>
          </a:extLst>
        </xdr:cNvPr>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441" name="フローチャート: 判断 440">
          <a:extLst>
            <a:ext uri="{FF2B5EF4-FFF2-40B4-BE49-F238E27FC236}">
              <a16:creationId xmlns="" xmlns:a16="http://schemas.microsoft.com/office/drawing/2014/main" id="{E931920A-DCBF-46AB-834A-A83D62FD8916}"/>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442" name="フローチャート: 判断 441">
          <a:extLst>
            <a:ext uri="{FF2B5EF4-FFF2-40B4-BE49-F238E27FC236}">
              <a16:creationId xmlns="" xmlns:a16="http://schemas.microsoft.com/office/drawing/2014/main" id="{F8DC2D7C-62C7-46C6-982D-F081EB77F276}"/>
            </a:ext>
          </a:extLst>
        </xdr:cNvPr>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443" name="フローチャート: 判断 442">
          <a:extLst>
            <a:ext uri="{FF2B5EF4-FFF2-40B4-BE49-F238E27FC236}">
              <a16:creationId xmlns="" xmlns:a16="http://schemas.microsoft.com/office/drawing/2014/main" id="{9CBE1B82-EE57-4A26-BBC3-81CB357A32ED}"/>
            </a:ext>
          </a:extLst>
        </xdr:cNvPr>
        <xdr:cNvSpPr/>
      </xdr:nvSpPr>
      <xdr:spPr>
        <a:xfrm>
          <a:off x="14541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95885</xdr:rowOff>
    </xdr:from>
    <xdr:to>
      <xdr:col>72</xdr:col>
      <xdr:colOff>38100</xdr:colOff>
      <xdr:row>59</xdr:row>
      <xdr:rowOff>26035</xdr:rowOff>
    </xdr:to>
    <xdr:sp macro="" textlink="">
      <xdr:nvSpPr>
        <xdr:cNvPr id="444" name="フローチャート: 判断 443">
          <a:extLst>
            <a:ext uri="{FF2B5EF4-FFF2-40B4-BE49-F238E27FC236}">
              <a16:creationId xmlns="" xmlns:a16="http://schemas.microsoft.com/office/drawing/2014/main" id="{4DD3527B-C5DA-455A-B180-DB65B4B201E4}"/>
            </a:ext>
          </a:extLst>
        </xdr:cNvPr>
        <xdr:cNvSpPr/>
      </xdr:nvSpPr>
      <xdr:spPr>
        <a:xfrm>
          <a:off x="13652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445" name="フローチャート: 判断 444">
          <a:extLst>
            <a:ext uri="{FF2B5EF4-FFF2-40B4-BE49-F238E27FC236}">
              <a16:creationId xmlns="" xmlns:a16="http://schemas.microsoft.com/office/drawing/2014/main" id="{BD715617-0751-495B-A40C-7F0D67BDF4D6}"/>
            </a:ext>
          </a:extLst>
        </xdr:cNvPr>
        <xdr:cNvSpPr/>
      </xdr:nvSpPr>
      <xdr:spPr>
        <a:xfrm>
          <a:off x="12763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 xmlns:a16="http://schemas.microsoft.com/office/drawing/2014/main" id="{0E4E63C0-CD0D-4EC9-ACFA-9FBC8D59605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 xmlns:a16="http://schemas.microsoft.com/office/drawing/2014/main" id="{A007CC1B-DFA7-4488-8608-F656238F0A5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 xmlns:a16="http://schemas.microsoft.com/office/drawing/2014/main" id="{EFF1A831-0E3C-42E8-8704-F169AC9D04C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 xmlns:a16="http://schemas.microsoft.com/office/drawing/2014/main" id="{9D93A3B5-9A6C-45C9-92E6-A66C450F33E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 xmlns:a16="http://schemas.microsoft.com/office/drawing/2014/main" id="{8DB94BEB-3E53-4206-A3CF-0BBD9362568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xdr:rowOff>
    </xdr:from>
    <xdr:to>
      <xdr:col>85</xdr:col>
      <xdr:colOff>177800</xdr:colOff>
      <xdr:row>59</xdr:row>
      <xdr:rowOff>117475</xdr:rowOff>
    </xdr:to>
    <xdr:sp macro="" textlink="">
      <xdr:nvSpPr>
        <xdr:cNvPr id="451" name="楕円 450">
          <a:extLst>
            <a:ext uri="{FF2B5EF4-FFF2-40B4-BE49-F238E27FC236}">
              <a16:creationId xmlns="" xmlns:a16="http://schemas.microsoft.com/office/drawing/2014/main" id="{7DFEF53A-6EE9-4C49-AE95-DB4B1BC895D7}"/>
            </a:ext>
          </a:extLst>
        </xdr:cNvPr>
        <xdr:cNvSpPr/>
      </xdr:nvSpPr>
      <xdr:spPr>
        <a:xfrm>
          <a:off x="162687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165752</xdr:rowOff>
    </xdr:from>
    <xdr:ext cx="405111" cy="259045"/>
    <xdr:sp macro="" textlink="">
      <xdr:nvSpPr>
        <xdr:cNvPr id="452" name="【保健センター・保健所】&#10;有形固定資産減価償却率該当値テキスト">
          <a:extLst>
            <a:ext uri="{FF2B5EF4-FFF2-40B4-BE49-F238E27FC236}">
              <a16:creationId xmlns="" xmlns:a16="http://schemas.microsoft.com/office/drawing/2014/main" id="{F90D7E06-AD94-4302-8839-A3D74D2B6984}"/>
            </a:ext>
          </a:extLst>
        </xdr:cNvPr>
        <xdr:cNvSpPr txBox="1"/>
      </xdr:nvSpPr>
      <xdr:spPr>
        <a:xfrm>
          <a:off x="16357600"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160655</xdr:rowOff>
    </xdr:from>
    <xdr:to>
      <xdr:col>81</xdr:col>
      <xdr:colOff>101600</xdr:colOff>
      <xdr:row>59</xdr:row>
      <xdr:rowOff>90805</xdr:rowOff>
    </xdr:to>
    <xdr:sp macro="" textlink="">
      <xdr:nvSpPr>
        <xdr:cNvPr id="453" name="楕円 452">
          <a:extLst>
            <a:ext uri="{FF2B5EF4-FFF2-40B4-BE49-F238E27FC236}">
              <a16:creationId xmlns="" xmlns:a16="http://schemas.microsoft.com/office/drawing/2014/main" id="{20573879-705D-48C3-BBC2-7E86A96BA03A}"/>
            </a:ext>
          </a:extLst>
        </xdr:cNvPr>
        <xdr:cNvSpPr/>
      </xdr:nvSpPr>
      <xdr:spPr>
        <a:xfrm>
          <a:off x="15430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40005</xdr:rowOff>
    </xdr:from>
    <xdr:to>
      <xdr:col>85</xdr:col>
      <xdr:colOff>127000</xdr:colOff>
      <xdr:row>59</xdr:row>
      <xdr:rowOff>66675</xdr:rowOff>
    </xdr:to>
    <xdr:cxnSp macro="">
      <xdr:nvCxnSpPr>
        <xdr:cNvPr id="454" name="直線コネクタ 453">
          <a:extLst>
            <a:ext uri="{FF2B5EF4-FFF2-40B4-BE49-F238E27FC236}">
              <a16:creationId xmlns="" xmlns:a16="http://schemas.microsoft.com/office/drawing/2014/main" id="{E4902527-250C-42C5-980A-8C2C347F1F3A}"/>
            </a:ext>
          </a:extLst>
        </xdr:cNvPr>
        <xdr:cNvCxnSpPr/>
      </xdr:nvCxnSpPr>
      <xdr:spPr>
        <a:xfrm>
          <a:off x="15481300" y="101555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2540</xdr:rowOff>
    </xdr:from>
    <xdr:to>
      <xdr:col>76</xdr:col>
      <xdr:colOff>165100</xdr:colOff>
      <xdr:row>59</xdr:row>
      <xdr:rowOff>104140</xdr:rowOff>
    </xdr:to>
    <xdr:sp macro="" textlink="">
      <xdr:nvSpPr>
        <xdr:cNvPr id="455" name="楕円 454">
          <a:extLst>
            <a:ext uri="{FF2B5EF4-FFF2-40B4-BE49-F238E27FC236}">
              <a16:creationId xmlns="" xmlns:a16="http://schemas.microsoft.com/office/drawing/2014/main" id="{B32E3BC1-4102-4A7F-95AD-B74E0C715016}"/>
            </a:ext>
          </a:extLst>
        </xdr:cNvPr>
        <xdr:cNvSpPr/>
      </xdr:nvSpPr>
      <xdr:spPr>
        <a:xfrm>
          <a:off x="14541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40005</xdr:rowOff>
    </xdr:from>
    <xdr:to>
      <xdr:col>81</xdr:col>
      <xdr:colOff>50800</xdr:colOff>
      <xdr:row>59</xdr:row>
      <xdr:rowOff>53340</xdr:rowOff>
    </xdr:to>
    <xdr:cxnSp macro="">
      <xdr:nvCxnSpPr>
        <xdr:cNvPr id="456" name="直線コネクタ 455">
          <a:extLst>
            <a:ext uri="{FF2B5EF4-FFF2-40B4-BE49-F238E27FC236}">
              <a16:creationId xmlns="" xmlns:a16="http://schemas.microsoft.com/office/drawing/2014/main" id="{5A4A556D-DB62-4F1D-9DB1-95DA8C962AD9}"/>
            </a:ext>
          </a:extLst>
        </xdr:cNvPr>
        <xdr:cNvCxnSpPr/>
      </xdr:nvCxnSpPr>
      <xdr:spPr>
        <a:xfrm flipV="1">
          <a:off x="14592300" y="101555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147320</xdr:rowOff>
    </xdr:from>
    <xdr:to>
      <xdr:col>72</xdr:col>
      <xdr:colOff>38100</xdr:colOff>
      <xdr:row>59</xdr:row>
      <xdr:rowOff>77470</xdr:rowOff>
    </xdr:to>
    <xdr:sp macro="" textlink="">
      <xdr:nvSpPr>
        <xdr:cNvPr id="457" name="楕円 456">
          <a:extLst>
            <a:ext uri="{FF2B5EF4-FFF2-40B4-BE49-F238E27FC236}">
              <a16:creationId xmlns="" xmlns:a16="http://schemas.microsoft.com/office/drawing/2014/main" id="{8FC289E6-BD95-483A-8E40-3438C261332B}"/>
            </a:ext>
          </a:extLst>
        </xdr:cNvPr>
        <xdr:cNvSpPr/>
      </xdr:nvSpPr>
      <xdr:spPr>
        <a:xfrm>
          <a:off x="13652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26670</xdr:rowOff>
    </xdr:from>
    <xdr:to>
      <xdr:col>76</xdr:col>
      <xdr:colOff>114300</xdr:colOff>
      <xdr:row>59</xdr:row>
      <xdr:rowOff>53340</xdr:rowOff>
    </xdr:to>
    <xdr:cxnSp macro="">
      <xdr:nvCxnSpPr>
        <xdr:cNvPr id="458" name="直線コネクタ 457">
          <a:extLst>
            <a:ext uri="{FF2B5EF4-FFF2-40B4-BE49-F238E27FC236}">
              <a16:creationId xmlns="" xmlns:a16="http://schemas.microsoft.com/office/drawing/2014/main" id="{99B1E38E-01DD-453A-9880-1EC2B5DCBE89}"/>
            </a:ext>
          </a:extLst>
        </xdr:cNvPr>
        <xdr:cNvCxnSpPr/>
      </xdr:nvCxnSpPr>
      <xdr:spPr>
        <a:xfrm>
          <a:off x="13703300" y="101422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116840</xdr:rowOff>
    </xdr:from>
    <xdr:to>
      <xdr:col>67</xdr:col>
      <xdr:colOff>101600</xdr:colOff>
      <xdr:row>59</xdr:row>
      <xdr:rowOff>46990</xdr:rowOff>
    </xdr:to>
    <xdr:sp macro="" textlink="">
      <xdr:nvSpPr>
        <xdr:cNvPr id="459" name="楕円 458">
          <a:extLst>
            <a:ext uri="{FF2B5EF4-FFF2-40B4-BE49-F238E27FC236}">
              <a16:creationId xmlns="" xmlns:a16="http://schemas.microsoft.com/office/drawing/2014/main" id="{4A29E84A-B33E-411C-A2AF-E9611D7AAECB}"/>
            </a:ext>
          </a:extLst>
        </xdr:cNvPr>
        <xdr:cNvSpPr/>
      </xdr:nvSpPr>
      <xdr:spPr>
        <a:xfrm>
          <a:off x="12763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167640</xdr:rowOff>
    </xdr:from>
    <xdr:to>
      <xdr:col>71</xdr:col>
      <xdr:colOff>177800</xdr:colOff>
      <xdr:row>59</xdr:row>
      <xdr:rowOff>26670</xdr:rowOff>
    </xdr:to>
    <xdr:cxnSp macro="">
      <xdr:nvCxnSpPr>
        <xdr:cNvPr id="460" name="直線コネクタ 459">
          <a:extLst>
            <a:ext uri="{FF2B5EF4-FFF2-40B4-BE49-F238E27FC236}">
              <a16:creationId xmlns="" xmlns:a16="http://schemas.microsoft.com/office/drawing/2014/main" id="{6CFFCED5-D858-4EA9-9703-6383F4A12283}"/>
            </a:ext>
          </a:extLst>
        </xdr:cNvPr>
        <xdr:cNvCxnSpPr/>
      </xdr:nvCxnSpPr>
      <xdr:spPr>
        <a:xfrm>
          <a:off x="12814300" y="10111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71137</xdr:rowOff>
    </xdr:from>
    <xdr:ext cx="405111" cy="259045"/>
    <xdr:sp macro="" textlink="">
      <xdr:nvSpPr>
        <xdr:cNvPr id="461" name="n_1aveValue【保健センター・保健所】&#10;有形固定資産減価償却率">
          <a:extLst>
            <a:ext uri="{FF2B5EF4-FFF2-40B4-BE49-F238E27FC236}">
              <a16:creationId xmlns="" xmlns:a16="http://schemas.microsoft.com/office/drawing/2014/main" id="{E55FDA3C-3AF1-4D66-A4D3-4B87CA2307D5}"/>
            </a:ext>
          </a:extLst>
        </xdr:cNvPr>
        <xdr:cNvSpPr txBox="1"/>
      </xdr:nvSpPr>
      <xdr:spPr>
        <a:xfrm>
          <a:off x="15266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65422</xdr:rowOff>
    </xdr:from>
    <xdr:ext cx="405111" cy="259045"/>
    <xdr:sp macro="" textlink="">
      <xdr:nvSpPr>
        <xdr:cNvPr id="462" name="n_2aveValue【保健センター・保健所】&#10;有形固定資産減価償却率">
          <a:extLst>
            <a:ext uri="{FF2B5EF4-FFF2-40B4-BE49-F238E27FC236}">
              <a16:creationId xmlns="" xmlns:a16="http://schemas.microsoft.com/office/drawing/2014/main" id="{7C8147B1-40DE-4EEB-A074-2BBF46418677}"/>
            </a:ext>
          </a:extLst>
        </xdr:cNvPr>
        <xdr:cNvSpPr txBox="1"/>
      </xdr:nvSpPr>
      <xdr:spPr>
        <a:xfrm>
          <a:off x="14389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42562</xdr:rowOff>
    </xdr:from>
    <xdr:ext cx="405111" cy="259045"/>
    <xdr:sp macro="" textlink="">
      <xdr:nvSpPr>
        <xdr:cNvPr id="463" name="n_3aveValue【保健センター・保健所】&#10;有形固定資産減価償却率">
          <a:extLst>
            <a:ext uri="{FF2B5EF4-FFF2-40B4-BE49-F238E27FC236}">
              <a16:creationId xmlns="" xmlns:a16="http://schemas.microsoft.com/office/drawing/2014/main" id="{7FEEF0CA-1F85-443E-8E56-355B33D045F2}"/>
            </a:ext>
          </a:extLst>
        </xdr:cNvPr>
        <xdr:cNvSpPr txBox="1"/>
      </xdr:nvSpPr>
      <xdr:spPr>
        <a:xfrm>
          <a:off x="13500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52087</xdr:rowOff>
    </xdr:from>
    <xdr:ext cx="405111" cy="259045"/>
    <xdr:sp macro="" textlink="">
      <xdr:nvSpPr>
        <xdr:cNvPr id="464" name="n_4aveValue【保健センター・保健所】&#10;有形固定資産減価償却率">
          <a:extLst>
            <a:ext uri="{FF2B5EF4-FFF2-40B4-BE49-F238E27FC236}">
              <a16:creationId xmlns="" xmlns:a16="http://schemas.microsoft.com/office/drawing/2014/main" id="{7BE8B57C-E63B-45C4-BF61-F73C89734543}"/>
            </a:ext>
          </a:extLst>
        </xdr:cNvPr>
        <xdr:cNvSpPr txBox="1"/>
      </xdr:nvSpPr>
      <xdr:spPr>
        <a:xfrm>
          <a:off x="12611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81932</xdr:rowOff>
    </xdr:from>
    <xdr:ext cx="405111" cy="259045"/>
    <xdr:sp macro="" textlink="">
      <xdr:nvSpPr>
        <xdr:cNvPr id="465" name="n_1mainValue【保健センター・保健所】&#10;有形固定資産減価償却率">
          <a:extLst>
            <a:ext uri="{FF2B5EF4-FFF2-40B4-BE49-F238E27FC236}">
              <a16:creationId xmlns="" xmlns:a16="http://schemas.microsoft.com/office/drawing/2014/main" id="{8DBCAD02-B13A-4933-9645-5905F25F5F90}"/>
            </a:ext>
          </a:extLst>
        </xdr:cNvPr>
        <xdr:cNvSpPr txBox="1"/>
      </xdr:nvSpPr>
      <xdr:spPr>
        <a:xfrm>
          <a:off x="15266044"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95267</xdr:rowOff>
    </xdr:from>
    <xdr:ext cx="405111" cy="259045"/>
    <xdr:sp macro="" textlink="">
      <xdr:nvSpPr>
        <xdr:cNvPr id="466" name="n_2mainValue【保健センター・保健所】&#10;有形固定資産減価償却率">
          <a:extLst>
            <a:ext uri="{FF2B5EF4-FFF2-40B4-BE49-F238E27FC236}">
              <a16:creationId xmlns="" xmlns:a16="http://schemas.microsoft.com/office/drawing/2014/main" id="{FBEC4B18-BB87-4615-BD86-AA70D4B7A9E7}"/>
            </a:ext>
          </a:extLst>
        </xdr:cNvPr>
        <xdr:cNvSpPr txBox="1"/>
      </xdr:nvSpPr>
      <xdr:spPr>
        <a:xfrm>
          <a:off x="143897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68597</xdr:rowOff>
    </xdr:from>
    <xdr:ext cx="405111" cy="259045"/>
    <xdr:sp macro="" textlink="">
      <xdr:nvSpPr>
        <xdr:cNvPr id="467" name="n_3mainValue【保健センター・保健所】&#10;有形固定資産減価償却率">
          <a:extLst>
            <a:ext uri="{FF2B5EF4-FFF2-40B4-BE49-F238E27FC236}">
              <a16:creationId xmlns="" xmlns:a16="http://schemas.microsoft.com/office/drawing/2014/main" id="{7FF0E7AD-EDF0-4888-93FD-05B71539F1D0}"/>
            </a:ext>
          </a:extLst>
        </xdr:cNvPr>
        <xdr:cNvSpPr txBox="1"/>
      </xdr:nvSpPr>
      <xdr:spPr>
        <a:xfrm>
          <a:off x="1350074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38117</xdr:rowOff>
    </xdr:from>
    <xdr:ext cx="405111" cy="259045"/>
    <xdr:sp macro="" textlink="">
      <xdr:nvSpPr>
        <xdr:cNvPr id="468" name="n_4mainValue【保健センター・保健所】&#10;有形固定資産減価償却率">
          <a:extLst>
            <a:ext uri="{FF2B5EF4-FFF2-40B4-BE49-F238E27FC236}">
              <a16:creationId xmlns="" xmlns:a16="http://schemas.microsoft.com/office/drawing/2014/main" id="{98B90999-3E4A-438B-8DCC-F86D72311471}"/>
            </a:ext>
          </a:extLst>
        </xdr:cNvPr>
        <xdr:cNvSpPr txBox="1"/>
      </xdr:nvSpPr>
      <xdr:spPr>
        <a:xfrm>
          <a:off x="126117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 xmlns:a16="http://schemas.microsoft.com/office/drawing/2014/main" id="{A2118055-38E6-4034-8AA0-2D51CFA0428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 xmlns:a16="http://schemas.microsoft.com/office/drawing/2014/main" id="{73C95669-8940-43F4-ACF2-E6AC51C3209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 xmlns:a16="http://schemas.microsoft.com/office/drawing/2014/main" id="{1970E039-AEEA-4A9B-A536-4E561359939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 xmlns:a16="http://schemas.microsoft.com/office/drawing/2014/main" id="{50CA0D1C-951A-48B7-940B-5C66AFAE9F1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 xmlns:a16="http://schemas.microsoft.com/office/drawing/2014/main" id="{014344C0-3F69-45B7-B13F-008E9E081E0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 xmlns:a16="http://schemas.microsoft.com/office/drawing/2014/main" id="{750F83D0-1261-4177-B423-645A14E66B8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 xmlns:a16="http://schemas.microsoft.com/office/drawing/2014/main" id="{EF450A0F-DEE1-42C7-8334-4EBA747C0B0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 xmlns:a16="http://schemas.microsoft.com/office/drawing/2014/main" id="{08179FEE-8FE7-4769-A57A-CA935B2430F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 xmlns:a16="http://schemas.microsoft.com/office/drawing/2014/main" id="{DAB4EE35-D1A3-4CCF-A51D-C554E278F4A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 xmlns:a16="http://schemas.microsoft.com/office/drawing/2014/main" id="{80F8CECB-505C-4384-8E0E-26E25C8ED3C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a:extLst>
            <a:ext uri="{FF2B5EF4-FFF2-40B4-BE49-F238E27FC236}">
              <a16:creationId xmlns="" xmlns:a16="http://schemas.microsoft.com/office/drawing/2014/main" id="{53137920-E0EB-4A1A-A618-FD3B43BE6DC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a:extLst>
            <a:ext uri="{FF2B5EF4-FFF2-40B4-BE49-F238E27FC236}">
              <a16:creationId xmlns="" xmlns:a16="http://schemas.microsoft.com/office/drawing/2014/main" id="{80D133C9-4E27-46DA-840A-AAB4D8F19A3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a:extLst>
            <a:ext uri="{FF2B5EF4-FFF2-40B4-BE49-F238E27FC236}">
              <a16:creationId xmlns="" xmlns:a16="http://schemas.microsoft.com/office/drawing/2014/main" id="{6F4D57C4-74F5-4CA3-BB33-A05CB1863B4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a:extLst>
            <a:ext uri="{FF2B5EF4-FFF2-40B4-BE49-F238E27FC236}">
              <a16:creationId xmlns="" xmlns:a16="http://schemas.microsoft.com/office/drawing/2014/main" id="{9242A61D-63BB-4416-A9FC-E743E79389F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a:extLst>
            <a:ext uri="{FF2B5EF4-FFF2-40B4-BE49-F238E27FC236}">
              <a16:creationId xmlns="" xmlns:a16="http://schemas.microsoft.com/office/drawing/2014/main" id="{ED5B3C4E-170C-40F5-B7FE-D1408E8E0EB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a:extLst>
            <a:ext uri="{FF2B5EF4-FFF2-40B4-BE49-F238E27FC236}">
              <a16:creationId xmlns="" xmlns:a16="http://schemas.microsoft.com/office/drawing/2014/main" id="{12A8E197-7348-45D6-B5F8-5CC15039FFA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a:extLst>
            <a:ext uri="{FF2B5EF4-FFF2-40B4-BE49-F238E27FC236}">
              <a16:creationId xmlns="" xmlns:a16="http://schemas.microsoft.com/office/drawing/2014/main" id="{72504E99-7F8A-4781-A00D-AA74F6C6ABD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a:extLst>
            <a:ext uri="{FF2B5EF4-FFF2-40B4-BE49-F238E27FC236}">
              <a16:creationId xmlns="" xmlns:a16="http://schemas.microsoft.com/office/drawing/2014/main" id="{D6B66E47-8126-4D32-BB41-3D1D38932C0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a:extLst>
            <a:ext uri="{FF2B5EF4-FFF2-40B4-BE49-F238E27FC236}">
              <a16:creationId xmlns="" xmlns:a16="http://schemas.microsoft.com/office/drawing/2014/main" id="{A4475B6E-6F25-4BB1-B99A-B6D892095D3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a:extLst>
            <a:ext uri="{FF2B5EF4-FFF2-40B4-BE49-F238E27FC236}">
              <a16:creationId xmlns="" xmlns:a16="http://schemas.microsoft.com/office/drawing/2014/main" id="{FD3A064A-7692-414C-AA67-82AEBE55ECC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 xmlns:a16="http://schemas.microsoft.com/office/drawing/2014/main" id="{5EEAE744-0DA6-4AD1-8996-6FE6CFA212C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 xmlns:a16="http://schemas.microsoft.com/office/drawing/2014/main" id="{3FDA2F24-531E-41F1-B9C1-633128A2BBA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a:extLst>
            <a:ext uri="{FF2B5EF4-FFF2-40B4-BE49-F238E27FC236}">
              <a16:creationId xmlns="" xmlns:a16="http://schemas.microsoft.com/office/drawing/2014/main" id="{09F5EB05-1923-4009-B1F2-80B12FB2694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492" name="直線コネクタ 491">
          <a:extLst>
            <a:ext uri="{FF2B5EF4-FFF2-40B4-BE49-F238E27FC236}">
              <a16:creationId xmlns="" xmlns:a16="http://schemas.microsoft.com/office/drawing/2014/main" id="{1C173C9C-D6B3-4B77-AC4F-277D0AD9D178}"/>
            </a:ext>
          </a:extLst>
        </xdr:cNvPr>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493" name="【保健センター・保健所】&#10;一人当たり面積最小値テキスト">
          <a:extLst>
            <a:ext uri="{FF2B5EF4-FFF2-40B4-BE49-F238E27FC236}">
              <a16:creationId xmlns="" xmlns:a16="http://schemas.microsoft.com/office/drawing/2014/main" id="{8D8D01ED-4BE5-441A-A572-F8BB25DF2F90}"/>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494" name="直線コネクタ 493">
          <a:extLst>
            <a:ext uri="{FF2B5EF4-FFF2-40B4-BE49-F238E27FC236}">
              <a16:creationId xmlns="" xmlns:a16="http://schemas.microsoft.com/office/drawing/2014/main" id="{20720C02-1A9D-4940-8AE9-9A1D2EC09AFF}"/>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495" name="【保健センター・保健所】&#10;一人当たり面積最大値テキスト">
          <a:extLst>
            <a:ext uri="{FF2B5EF4-FFF2-40B4-BE49-F238E27FC236}">
              <a16:creationId xmlns="" xmlns:a16="http://schemas.microsoft.com/office/drawing/2014/main" id="{602C159E-BD1F-4D69-BBED-EC192FCA0D3E}"/>
            </a:ext>
          </a:extLst>
        </xdr:cNvPr>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496" name="直線コネクタ 495">
          <a:extLst>
            <a:ext uri="{FF2B5EF4-FFF2-40B4-BE49-F238E27FC236}">
              <a16:creationId xmlns="" xmlns:a16="http://schemas.microsoft.com/office/drawing/2014/main" id="{D0B6D871-A8E9-42AC-AE7B-3D6DDB8799A2}"/>
            </a:ext>
          </a:extLst>
        </xdr:cNvPr>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497" name="【保健センター・保健所】&#10;一人当たり面積平均値テキスト">
          <a:extLst>
            <a:ext uri="{FF2B5EF4-FFF2-40B4-BE49-F238E27FC236}">
              <a16:creationId xmlns="" xmlns:a16="http://schemas.microsoft.com/office/drawing/2014/main" id="{7016039B-B078-491E-BA23-C3C08779B39F}"/>
            </a:ext>
          </a:extLst>
        </xdr:cNvPr>
        <xdr:cNvSpPr txBox="1"/>
      </xdr:nvSpPr>
      <xdr:spPr>
        <a:xfrm>
          <a:off x="22199600" y="1058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498" name="フローチャート: 判断 497">
          <a:extLst>
            <a:ext uri="{FF2B5EF4-FFF2-40B4-BE49-F238E27FC236}">
              <a16:creationId xmlns="" xmlns:a16="http://schemas.microsoft.com/office/drawing/2014/main" id="{7F605344-7F41-4A1D-B814-505D49863CB8}"/>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499" name="フローチャート: 判断 498">
          <a:extLst>
            <a:ext uri="{FF2B5EF4-FFF2-40B4-BE49-F238E27FC236}">
              <a16:creationId xmlns="" xmlns:a16="http://schemas.microsoft.com/office/drawing/2014/main" id="{76AC0D94-3B05-432A-8BA8-0E09F3F18149}"/>
            </a:ext>
          </a:extLst>
        </xdr:cNvPr>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500" name="フローチャート: 判断 499">
          <a:extLst>
            <a:ext uri="{FF2B5EF4-FFF2-40B4-BE49-F238E27FC236}">
              <a16:creationId xmlns="" xmlns:a16="http://schemas.microsoft.com/office/drawing/2014/main" id="{649DACEB-9595-4D2F-B698-CBE74AE23EF5}"/>
            </a:ext>
          </a:extLst>
        </xdr:cNvPr>
        <xdr:cNvSpPr/>
      </xdr:nvSpPr>
      <xdr:spPr>
        <a:xfrm>
          <a:off x="2038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501" name="フローチャート: 判断 500">
          <a:extLst>
            <a:ext uri="{FF2B5EF4-FFF2-40B4-BE49-F238E27FC236}">
              <a16:creationId xmlns="" xmlns:a16="http://schemas.microsoft.com/office/drawing/2014/main" id="{8B094859-CC34-4229-9186-4D30D6D26300}"/>
            </a:ext>
          </a:extLst>
        </xdr:cNvPr>
        <xdr:cNvSpPr/>
      </xdr:nvSpPr>
      <xdr:spPr>
        <a:xfrm>
          <a:off x="19494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48260</xdr:rowOff>
    </xdr:from>
    <xdr:to>
      <xdr:col>98</xdr:col>
      <xdr:colOff>38100</xdr:colOff>
      <xdr:row>61</xdr:row>
      <xdr:rowOff>149860</xdr:rowOff>
    </xdr:to>
    <xdr:sp macro="" textlink="">
      <xdr:nvSpPr>
        <xdr:cNvPr id="502" name="フローチャート: 判断 501">
          <a:extLst>
            <a:ext uri="{FF2B5EF4-FFF2-40B4-BE49-F238E27FC236}">
              <a16:creationId xmlns="" xmlns:a16="http://schemas.microsoft.com/office/drawing/2014/main" id="{0269D635-EAD4-4808-BBD7-9F1E93BBE5F8}"/>
            </a:ext>
          </a:extLst>
        </xdr:cNvPr>
        <xdr:cNvSpPr/>
      </xdr:nvSpPr>
      <xdr:spPr>
        <a:xfrm>
          <a:off x="18605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 xmlns:a16="http://schemas.microsoft.com/office/drawing/2014/main" id="{B40600D8-F130-4718-AD68-B913C87C37C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 xmlns:a16="http://schemas.microsoft.com/office/drawing/2014/main" id="{F236A132-A1D6-4E79-A5BC-DB7F22892F5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 xmlns:a16="http://schemas.microsoft.com/office/drawing/2014/main" id="{EAA119FF-E6CC-4983-B1CC-0787A8E4948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 xmlns:a16="http://schemas.microsoft.com/office/drawing/2014/main" id="{F50ACD1C-3DE4-4247-9D84-8FFCF7D8527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 xmlns:a16="http://schemas.microsoft.com/office/drawing/2014/main" id="{F27424E9-4572-41AA-8FF5-7B17EAB4E38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124460</xdr:rowOff>
    </xdr:from>
    <xdr:to>
      <xdr:col>116</xdr:col>
      <xdr:colOff>114300</xdr:colOff>
      <xdr:row>56</xdr:row>
      <xdr:rowOff>54610</xdr:rowOff>
    </xdr:to>
    <xdr:sp macro="" textlink="">
      <xdr:nvSpPr>
        <xdr:cNvPr id="508" name="楕円 507">
          <a:extLst>
            <a:ext uri="{FF2B5EF4-FFF2-40B4-BE49-F238E27FC236}">
              <a16:creationId xmlns="" xmlns:a16="http://schemas.microsoft.com/office/drawing/2014/main" id="{F3839B53-1A8A-4BDE-8CEF-8784A7BA8D96}"/>
            </a:ext>
          </a:extLst>
        </xdr:cNvPr>
        <xdr:cNvSpPr/>
      </xdr:nvSpPr>
      <xdr:spPr>
        <a:xfrm>
          <a:off x="22110700" y="95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77487</xdr:rowOff>
    </xdr:from>
    <xdr:ext cx="469744" cy="259045"/>
    <xdr:sp macro="" textlink="">
      <xdr:nvSpPr>
        <xdr:cNvPr id="509" name="【保健センター・保健所】&#10;一人当たり面積該当値テキスト">
          <a:extLst>
            <a:ext uri="{FF2B5EF4-FFF2-40B4-BE49-F238E27FC236}">
              <a16:creationId xmlns="" xmlns:a16="http://schemas.microsoft.com/office/drawing/2014/main" id="{F3999A99-25B5-4588-B4B1-18496EEE55AC}"/>
            </a:ext>
          </a:extLst>
        </xdr:cNvPr>
        <xdr:cNvSpPr txBox="1"/>
      </xdr:nvSpPr>
      <xdr:spPr>
        <a:xfrm>
          <a:off x="22199600" y="950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158750</xdr:rowOff>
    </xdr:from>
    <xdr:to>
      <xdr:col>112</xdr:col>
      <xdr:colOff>38100</xdr:colOff>
      <xdr:row>56</xdr:row>
      <xdr:rowOff>88900</xdr:rowOff>
    </xdr:to>
    <xdr:sp macro="" textlink="">
      <xdr:nvSpPr>
        <xdr:cNvPr id="510" name="楕円 509">
          <a:extLst>
            <a:ext uri="{FF2B5EF4-FFF2-40B4-BE49-F238E27FC236}">
              <a16:creationId xmlns="" xmlns:a16="http://schemas.microsoft.com/office/drawing/2014/main" id="{4505484E-D29F-4FB6-9D16-6314C62DA3E3}"/>
            </a:ext>
          </a:extLst>
        </xdr:cNvPr>
        <xdr:cNvSpPr/>
      </xdr:nvSpPr>
      <xdr:spPr>
        <a:xfrm>
          <a:off x="21272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3810</xdr:rowOff>
    </xdr:from>
    <xdr:to>
      <xdr:col>116</xdr:col>
      <xdr:colOff>63500</xdr:colOff>
      <xdr:row>56</xdr:row>
      <xdr:rowOff>38100</xdr:rowOff>
    </xdr:to>
    <xdr:cxnSp macro="">
      <xdr:nvCxnSpPr>
        <xdr:cNvPr id="511" name="直線コネクタ 510">
          <a:extLst>
            <a:ext uri="{FF2B5EF4-FFF2-40B4-BE49-F238E27FC236}">
              <a16:creationId xmlns="" xmlns:a16="http://schemas.microsoft.com/office/drawing/2014/main" id="{761013CB-79CF-4416-8105-6698408C501E}"/>
            </a:ext>
          </a:extLst>
        </xdr:cNvPr>
        <xdr:cNvCxnSpPr/>
      </xdr:nvCxnSpPr>
      <xdr:spPr>
        <a:xfrm flipV="1">
          <a:off x="21323300" y="96050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10160</xdr:rowOff>
    </xdr:from>
    <xdr:to>
      <xdr:col>107</xdr:col>
      <xdr:colOff>101600</xdr:colOff>
      <xdr:row>56</xdr:row>
      <xdr:rowOff>111760</xdr:rowOff>
    </xdr:to>
    <xdr:sp macro="" textlink="">
      <xdr:nvSpPr>
        <xdr:cNvPr id="512" name="楕円 511">
          <a:extLst>
            <a:ext uri="{FF2B5EF4-FFF2-40B4-BE49-F238E27FC236}">
              <a16:creationId xmlns="" xmlns:a16="http://schemas.microsoft.com/office/drawing/2014/main" id="{60B20CA5-547B-4F49-801E-FC98B4E1B7BE}"/>
            </a:ext>
          </a:extLst>
        </xdr:cNvPr>
        <xdr:cNvSpPr/>
      </xdr:nvSpPr>
      <xdr:spPr>
        <a:xfrm>
          <a:off x="203835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38100</xdr:rowOff>
    </xdr:from>
    <xdr:to>
      <xdr:col>111</xdr:col>
      <xdr:colOff>177800</xdr:colOff>
      <xdr:row>56</xdr:row>
      <xdr:rowOff>60960</xdr:rowOff>
    </xdr:to>
    <xdr:cxnSp macro="">
      <xdr:nvCxnSpPr>
        <xdr:cNvPr id="513" name="直線コネクタ 512">
          <a:extLst>
            <a:ext uri="{FF2B5EF4-FFF2-40B4-BE49-F238E27FC236}">
              <a16:creationId xmlns="" xmlns:a16="http://schemas.microsoft.com/office/drawing/2014/main" id="{0C85796A-8CE7-4136-B010-D02DD436A536}"/>
            </a:ext>
          </a:extLst>
        </xdr:cNvPr>
        <xdr:cNvCxnSpPr/>
      </xdr:nvCxnSpPr>
      <xdr:spPr>
        <a:xfrm flipV="1">
          <a:off x="20434300" y="9639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48260</xdr:rowOff>
    </xdr:from>
    <xdr:to>
      <xdr:col>102</xdr:col>
      <xdr:colOff>165100</xdr:colOff>
      <xdr:row>56</xdr:row>
      <xdr:rowOff>149860</xdr:rowOff>
    </xdr:to>
    <xdr:sp macro="" textlink="">
      <xdr:nvSpPr>
        <xdr:cNvPr id="514" name="楕円 513">
          <a:extLst>
            <a:ext uri="{FF2B5EF4-FFF2-40B4-BE49-F238E27FC236}">
              <a16:creationId xmlns="" xmlns:a16="http://schemas.microsoft.com/office/drawing/2014/main" id="{C91182B1-96FB-486C-B749-2E09B92B386F}"/>
            </a:ext>
          </a:extLst>
        </xdr:cNvPr>
        <xdr:cNvSpPr/>
      </xdr:nvSpPr>
      <xdr:spPr>
        <a:xfrm>
          <a:off x="194945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60960</xdr:rowOff>
    </xdr:from>
    <xdr:to>
      <xdr:col>107</xdr:col>
      <xdr:colOff>50800</xdr:colOff>
      <xdr:row>56</xdr:row>
      <xdr:rowOff>99060</xdr:rowOff>
    </xdr:to>
    <xdr:cxnSp macro="">
      <xdr:nvCxnSpPr>
        <xdr:cNvPr id="515" name="直線コネクタ 514">
          <a:extLst>
            <a:ext uri="{FF2B5EF4-FFF2-40B4-BE49-F238E27FC236}">
              <a16:creationId xmlns="" xmlns:a16="http://schemas.microsoft.com/office/drawing/2014/main" id="{5546B4C7-855E-4B3B-AB58-4572A862C249}"/>
            </a:ext>
          </a:extLst>
        </xdr:cNvPr>
        <xdr:cNvCxnSpPr/>
      </xdr:nvCxnSpPr>
      <xdr:spPr>
        <a:xfrm flipV="1">
          <a:off x="19545300" y="9662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52070</xdr:rowOff>
    </xdr:from>
    <xdr:to>
      <xdr:col>98</xdr:col>
      <xdr:colOff>38100</xdr:colOff>
      <xdr:row>56</xdr:row>
      <xdr:rowOff>153670</xdr:rowOff>
    </xdr:to>
    <xdr:sp macro="" textlink="">
      <xdr:nvSpPr>
        <xdr:cNvPr id="516" name="楕円 515">
          <a:extLst>
            <a:ext uri="{FF2B5EF4-FFF2-40B4-BE49-F238E27FC236}">
              <a16:creationId xmlns="" xmlns:a16="http://schemas.microsoft.com/office/drawing/2014/main" id="{C74D2CF0-F6CA-4492-A8AF-53C039EE1694}"/>
            </a:ext>
          </a:extLst>
        </xdr:cNvPr>
        <xdr:cNvSpPr/>
      </xdr:nvSpPr>
      <xdr:spPr>
        <a:xfrm>
          <a:off x="18605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99060</xdr:rowOff>
    </xdr:from>
    <xdr:to>
      <xdr:col>102</xdr:col>
      <xdr:colOff>114300</xdr:colOff>
      <xdr:row>56</xdr:row>
      <xdr:rowOff>102870</xdr:rowOff>
    </xdr:to>
    <xdr:cxnSp macro="">
      <xdr:nvCxnSpPr>
        <xdr:cNvPr id="517" name="直線コネクタ 516">
          <a:extLst>
            <a:ext uri="{FF2B5EF4-FFF2-40B4-BE49-F238E27FC236}">
              <a16:creationId xmlns="" xmlns:a16="http://schemas.microsoft.com/office/drawing/2014/main" id="{3DBF814D-1EE3-43D3-B24D-948AA177FEED}"/>
            </a:ext>
          </a:extLst>
        </xdr:cNvPr>
        <xdr:cNvCxnSpPr/>
      </xdr:nvCxnSpPr>
      <xdr:spPr>
        <a:xfrm flipV="1">
          <a:off x="18656300" y="9700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133367</xdr:rowOff>
    </xdr:from>
    <xdr:ext cx="469744" cy="259045"/>
    <xdr:sp macro="" textlink="">
      <xdr:nvSpPr>
        <xdr:cNvPr id="518" name="n_1aveValue【保健センター・保健所】&#10;一人当たり面積">
          <a:extLst>
            <a:ext uri="{FF2B5EF4-FFF2-40B4-BE49-F238E27FC236}">
              <a16:creationId xmlns="" xmlns:a16="http://schemas.microsoft.com/office/drawing/2014/main" id="{527BCD5B-59EE-4A4D-83B9-33645458525C}"/>
            </a:ext>
          </a:extLst>
        </xdr:cNvPr>
        <xdr:cNvSpPr txBox="1"/>
      </xdr:nvSpPr>
      <xdr:spPr>
        <a:xfrm>
          <a:off x="21075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137177</xdr:rowOff>
    </xdr:from>
    <xdr:ext cx="469744" cy="259045"/>
    <xdr:sp macro="" textlink="">
      <xdr:nvSpPr>
        <xdr:cNvPr id="519" name="n_2aveValue【保健センター・保健所】&#10;一人当たり面積">
          <a:extLst>
            <a:ext uri="{FF2B5EF4-FFF2-40B4-BE49-F238E27FC236}">
              <a16:creationId xmlns="" xmlns:a16="http://schemas.microsoft.com/office/drawing/2014/main" id="{39CBB753-A6E9-4F3C-9810-EB3BA63FCE90}"/>
            </a:ext>
          </a:extLst>
        </xdr:cNvPr>
        <xdr:cNvSpPr txBox="1"/>
      </xdr:nvSpPr>
      <xdr:spPr>
        <a:xfrm>
          <a:off x="20199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129557</xdr:rowOff>
    </xdr:from>
    <xdr:ext cx="469744" cy="259045"/>
    <xdr:sp macro="" textlink="">
      <xdr:nvSpPr>
        <xdr:cNvPr id="520" name="n_3aveValue【保健センター・保健所】&#10;一人当たり面積">
          <a:extLst>
            <a:ext uri="{FF2B5EF4-FFF2-40B4-BE49-F238E27FC236}">
              <a16:creationId xmlns="" xmlns:a16="http://schemas.microsoft.com/office/drawing/2014/main" id="{070B460F-DB6C-4ED4-BF83-ACD39D814F73}"/>
            </a:ext>
          </a:extLst>
        </xdr:cNvPr>
        <xdr:cNvSpPr txBox="1"/>
      </xdr:nvSpPr>
      <xdr:spPr>
        <a:xfrm>
          <a:off x="19310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140987</xdr:rowOff>
    </xdr:from>
    <xdr:ext cx="469744" cy="259045"/>
    <xdr:sp macro="" textlink="">
      <xdr:nvSpPr>
        <xdr:cNvPr id="521" name="n_4aveValue【保健センター・保健所】&#10;一人当たり面積">
          <a:extLst>
            <a:ext uri="{FF2B5EF4-FFF2-40B4-BE49-F238E27FC236}">
              <a16:creationId xmlns="" xmlns:a16="http://schemas.microsoft.com/office/drawing/2014/main" id="{31C13B67-E8F0-4A8C-B124-E699A7B3E5E1}"/>
            </a:ext>
          </a:extLst>
        </xdr:cNvPr>
        <xdr:cNvSpPr txBox="1"/>
      </xdr:nvSpPr>
      <xdr:spPr>
        <a:xfrm>
          <a:off x="18421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105427</xdr:rowOff>
    </xdr:from>
    <xdr:ext cx="469744" cy="259045"/>
    <xdr:sp macro="" textlink="">
      <xdr:nvSpPr>
        <xdr:cNvPr id="522" name="n_1mainValue【保健センター・保健所】&#10;一人当たり面積">
          <a:extLst>
            <a:ext uri="{FF2B5EF4-FFF2-40B4-BE49-F238E27FC236}">
              <a16:creationId xmlns="" xmlns:a16="http://schemas.microsoft.com/office/drawing/2014/main" id="{103DD92E-E070-4851-922D-D5D9387213F1}"/>
            </a:ext>
          </a:extLst>
        </xdr:cNvPr>
        <xdr:cNvSpPr txBox="1"/>
      </xdr:nvSpPr>
      <xdr:spPr>
        <a:xfrm>
          <a:off x="21075727" y="93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128287</xdr:rowOff>
    </xdr:from>
    <xdr:ext cx="469744" cy="259045"/>
    <xdr:sp macro="" textlink="">
      <xdr:nvSpPr>
        <xdr:cNvPr id="523" name="n_2mainValue【保健センター・保健所】&#10;一人当たり面積">
          <a:extLst>
            <a:ext uri="{FF2B5EF4-FFF2-40B4-BE49-F238E27FC236}">
              <a16:creationId xmlns="" xmlns:a16="http://schemas.microsoft.com/office/drawing/2014/main" id="{1B37357C-C51F-47C9-93CD-955E15B6DED4}"/>
            </a:ext>
          </a:extLst>
        </xdr:cNvPr>
        <xdr:cNvSpPr txBox="1"/>
      </xdr:nvSpPr>
      <xdr:spPr>
        <a:xfrm>
          <a:off x="20199427" y="938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166387</xdr:rowOff>
    </xdr:from>
    <xdr:ext cx="469744" cy="259045"/>
    <xdr:sp macro="" textlink="">
      <xdr:nvSpPr>
        <xdr:cNvPr id="524" name="n_3mainValue【保健センター・保健所】&#10;一人当たり面積">
          <a:extLst>
            <a:ext uri="{FF2B5EF4-FFF2-40B4-BE49-F238E27FC236}">
              <a16:creationId xmlns="" xmlns:a16="http://schemas.microsoft.com/office/drawing/2014/main" id="{88398A88-1774-4ED7-A1AD-0BD9F986BCD3}"/>
            </a:ext>
          </a:extLst>
        </xdr:cNvPr>
        <xdr:cNvSpPr txBox="1"/>
      </xdr:nvSpPr>
      <xdr:spPr>
        <a:xfrm>
          <a:off x="19310427" y="942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170197</xdr:rowOff>
    </xdr:from>
    <xdr:ext cx="469744" cy="259045"/>
    <xdr:sp macro="" textlink="">
      <xdr:nvSpPr>
        <xdr:cNvPr id="525" name="n_4mainValue【保健センター・保健所】&#10;一人当たり面積">
          <a:extLst>
            <a:ext uri="{FF2B5EF4-FFF2-40B4-BE49-F238E27FC236}">
              <a16:creationId xmlns="" xmlns:a16="http://schemas.microsoft.com/office/drawing/2014/main" id="{74BE8380-C7E9-4EEF-8460-CDC5416ABF4E}"/>
            </a:ext>
          </a:extLst>
        </xdr:cNvPr>
        <xdr:cNvSpPr txBox="1"/>
      </xdr:nvSpPr>
      <xdr:spPr>
        <a:xfrm>
          <a:off x="18421427" y="942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 xmlns:a16="http://schemas.microsoft.com/office/drawing/2014/main" id="{40D61D7B-2670-4C85-B7CE-987EF01BB86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 xmlns:a16="http://schemas.microsoft.com/office/drawing/2014/main" id="{31320F9B-67BF-494A-9642-22450DACC6B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 xmlns:a16="http://schemas.microsoft.com/office/drawing/2014/main" id="{8E68A0BC-A5BD-4267-A9C3-5328F4E852E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 xmlns:a16="http://schemas.microsoft.com/office/drawing/2014/main" id="{B434F990-5560-49D3-8044-28E59B24EFD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 xmlns:a16="http://schemas.microsoft.com/office/drawing/2014/main" id="{E60DD4EB-C8C3-4E9C-A2A6-054EE166391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 xmlns:a16="http://schemas.microsoft.com/office/drawing/2014/main" id="{5C5F55E7-F375-4F7D-BF65-AB0A1329F59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 xmlns:a16="http://schemas.microsoft.com/office/drawing/2014/main" id="{3BA6E229-0DF6-4CB4-881F-667DC9812E3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 xmlns:a16="http://schemas.microsoft.com/office/drawing/2014/main" id="{4ABE3679-E400-4A23-B911-9673B476907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 xmlns:a16="http://schemas.microsoft.com/office/drawing/2014/main" id="{99ACA0BD-7A95-4D4B-A078-55B3B573A86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 xmlns:a16="http://schemas.microsoft.com/office/drawing/2014/main" id="{5F86B136-A597-4A06-B239-75F0336F70D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 xmlns:a16="http://schemas.microsoft.com/office/drawing/2014/main" id="{555A8377-9600-47E8-8151-5B7B75A1418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a:extLst>
            <a:ext uri="{FF2B5EF4-FFF2-40B4-BE49-F238E27FC236}">
              <a16:creationId xmlns="" xmlns:a16="http://schemas.microsoft.com/office/drawing/2014/main" id="{677FFE99-AF0C-45DB-9BFF-1A7AB21C68F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a:extLst>
            <a:ext uri="{FF2B5EF4-FFF2-40B4-BE49-F238E27FC236}">
              <a16:creationId xmlns="" xmlns:a16="http://schemas.microsoft.com/office/drawing/2014/main" id="{40C4FF26-F1B7-4826-A48D-ADD9BE18A83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a:extLst>
            <a:ext uri="{FF2B5EF4-FFF2-40B4-BE49-F238E27FC236}">
              <a16:creationId xmlns="" xmlns:a16="http://schemas.microsoft.com/office/drawing/2014/main" id="{CD834506-7AC2-486F-8A22-8097D7871B5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a:extLst>
            <a:ext uri="{FF2B5EF4-FFF2-40B4-BE49-F238E27FC236}">
              <a16:creationId xmlns="" xmlns:a16="http://schemas.microsoft.com/office/drawing/2014/main" id="{DFD21F54-7D97-42DB-8E6B-0183278A8B1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a:extLst>
            <a:ext uri="{FF2B5EF4-FFF2-40B4-BE49-F238E27FC236}">
              <a16:creationId xmlns="" xmlns:a16="http://schemas.microsoft.com/office/drawing/2014/main" id="{3271CBA2-EC3A-40E7-94E7-9993E50AA8D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a:extLst>
            <a:ext uri="{FF2B5EF4-FFF2-40B4-BE49-F238E27FC236}">
              <a16:creationId xmlns="" xmlns:a16="http://schemas.microsoft.com/office/drawing/2014/main" id="{2EE3480C-EF59-47A8-A9C9-F7A507B9B13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a:extLst>
            <a:ext uri="{FF2B5EF4-FFF2-40B4-BE49-F238E27FC236}">
              <a16:creationId xmlns="" xmlns:a16="http://schemas.microsoft.com/office/drawing/2014/main" id="{C14BC4E5-ADD8-4F81-9F40-CBE9F2B8C4C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a:extLst>
            <a:ext uri="{FF2B5EF4-FFF2-40B4-BE49-F238E27FC236}">
              <a16:creationId xmlns="" xmlns:a16="http://schemas.microsoft.com/office/drawing/2014/main" id="{297D082F-6040-41B0-80FC-1B01F244330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a:extLst>
            <a:ext uri="{FF2B5EF4-FFF2-40B4-BE49-F238E27FC236}">
              <a16:creationId xmlns="" xmlns:a16="http://schemas.microsoft.com/office/drawing/2014/main" id="{9A1D33F5-5D5E-4D04-A28D-9EF80F1F547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a:extLst>
            <a:ext uri="{FF2B5EF4-FFF2-40B4-BE49-F238E27FC236}">
              <a16:creationId xmlns="" xmlns:a16="http://schemas.microsoft.com/office/drawing/2014/main" id="{F0D1905F-AA3F-4A96-835D-9B9DDDE1C9F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a:extLst>
            <a:ext uri="{FF2B5EF4-FFF2-40B4-BE49-F238E27FC236}">
              <a16:creationId xmlns="" xmlns:a16="http://schemas.microsoft.com/office/drawing/2014/main" id="{12F7393B-976D-41E2-B264-1764AA2A772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a:extLst>
            <a:ext uri="{FF2B5EF4-FFF2-40B4-BE49-F238E27FC236}">
              <a16:creationId xmlns="" xmlns:a16="http://schemas.microsoft.com/office/drawing/2014/main" id="{0B50E3A0-2407-420A-AB88-19FC0F82462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 xmlns:a16="http://schemas.microsoft.com/office/drawing/2014/main" id="{09A13138-43BF-4535-8636-4161CEC2306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 xmlns:a16="http://schemas.microsoft.com/office/drawing/2014/main" id="{0A5A9E1A-E856-431D-990A-56143AF1528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551" name="直線コネクタ 550">
          <a:extLst>
            <a:ext uri="{FF2B5EF4-FFF2-40B4-BE49-F238E27FC236}">
              <a16:creationId xmlns="" xmlns:a16="http://schemas.microsoft.com/office/drawing/2014/main" id="{30E6DA48-AB2E-40E9-880A-958FEB452EA4}"/>
            </a:ext>
          </a:extLst>
        </xdr:cNvPr>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552" name="【消防施設】&#10;有形固定資産減価償却率最小値テキスト">
          <a:extLst>
            <a:ext uri="{FF2B5EF4-FFF2-40B4-BE49-F238E27FC236}">
              <a16:creationId xmlns="" xmlns:a16="http://schemas.microsoft.com/office/drawing/2014/main" id="{5311652E-C561-4391-B6ED-5625F9081A38}"/>
            </a:ext>
          </a:extLst>
        </xdr:cNvPr>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53" name="直線コネクタ 552">
          <a:extLst>
            <a:ext uri="{FF2B5EF4-FFF2-40B4-BE49-F238E27FC236}">
              <a16:creationId xmlns="" xmlns:a16="http://schemas.microsoft.com/office/drawing/2014/main" id="{22358DBD-75DF-4E9F-B734-6191B5E3504F}"/>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554" name="【消防施設】&#10;有形固定資産減価償却率最大値テキスト">
          <a:extLst>
            <a:ext uri="{FF2B5EF4-FFF2-40B4-BE49-F238E27FC236}">
              <a16:creationId xmlns="" xmlns:a16="http://schemas.microsoft.com/office/drawing/2014/main" id="{6C042185-971E-4944-9E38-B1AC61FE3DC0}"/>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555" name="直線コネクタ 554">
          <a:extLst>
            <a:ext uri="{FF2B5EF4-FFF2-40B4-BE49-F238E27FC236}">
              <a16:creationId xmlns="" xmlns:a16="http://schemas.microsoft.com/office/drawing/2014/main" id="{3D2EB7C6-0E8C-4A48-BF2A-0A4846FAF8AB}"/>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35940</xdr:rowOff>
    </xdr:from>
    <xdr:ext cx="405111" cy="259045"/>
    <xdr:sp macro="" textlink="">
      <xdr:nvSpPr>
        <xdr:cNvPr id="556" name="【消防施設】&#10;有形固定資産減価償却率平均値テキスト">
          <a:extLst>
            <a:ext uri="{FF2B5EF4-FFF2-40B4-BE49-F238E27FC236}">
              <a16:creationId xmlns="" xmlns:a16="http://schemas.microsoft.com/office/drawing/2014/main" id="{D2F421D4-B8F5-40F0-9DA0-B61651A2A3CD}"/>
            </a:ext>
          </a:extLst>
        </xdr:cNvPr>
        <xdr:cNvSpPr txBox="1"/>
      </xdr:nvSpPr>
      <xdr:spPr>
        <a:xfrm>
          <a:off x="16357600" y="1409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557" name="フローチャート: 判断 556">
          <a:extLst>
            <a:ext uri="{FF2B5EF4-FFF2-40B4-BE49-F238E27FC236}">
              <a16:creationId xmlns="" xmlns:a16="http://schemas.microsoft.com/office/drawing/2014/main" id="{426E3CCB-CCC3-48E8-AD79-8D01B3158387}"/>
            </a:ext>
          </a:extLst>
        </xdr:cNvPr>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558" name="フローチャート: 判断 557">
          <a:extLst>
            <a:ext uri="{FF2B5EF4-FFF2-40B4-BE49-F238E27FC236}">
              <a16:creationId xmlns="" xmlns:a16="http://schemas.microsoft.com/office/drawing/2014/main" id="{FD0C86FE-3B7E-40FE-BFFF-BE2337FADB62}"/>
            </a:ext>
          </a:extLst>
        </xdr:cNvPr>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559" name="フローチャート: 判断 558">
          <a:extLst>
            <a:ext uri="{FF2B5EF4-FFF2-40B4-BE49-F238E27FC236}">
              <a16:creationId xmlns="" xmlns:a16="http://schemas.microsoft.com/office/drawing/2014/main" id="{A27052AF-713A-4753-B392-91B6F827CE95}"/>
            </a:ext>
          </a:extLst>
        </xdr:cNvPr>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60" name="フローチャート: 判断 559">
          <a:extLst>
            <a:ext uri="{FF2B5EF4-FFF2-40B4-BE49-F238E27FC236}">
              <a16:creationId xmlns="" xmlns:a16="http://schemas.microsoft.com/office/drawing/2014/main" id="{BF2A326D-011A-47D6-ACC1-AED6235179D8}"/>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561" name="フローチャート: 判断 560">
          <a:extLst>
            <a:ext uri="{FF2B5EF4-FFF2-40B4-BE49-F238E27FC236}">
              <a16:creationId xmlns="" xmlns:a16="http://schemas.microsoft.com/office/drawing/2014/main" id="{13923298-B5AE-4912-BBEE-33BF886D3CC5}"/>
            </a:ext>
          </a:extLst>
        </xdr:cNvPr>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 xmlns:a16="http://schemas.microsoft.com/office/drawing/2014/main" id="{21F61D11-555A-4F04-AA33-35A8A133A71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 xmlns:a16="http://schemas.microsoft.com/office/drawing/2014/main" id="{0E009107-EF17-4263-8FD2-CD1B1DB109D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 xmlns:a16="http://schemas.microsoft.com/office/drawing/2014/main" id="{C3FB4289-9000-4963-884C-8CCE8693DCD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 xmlns:a16="http://schemas.microsoft.com/office/drawing/2014/main" id="{43E8BEB2-7680-438F-B067-0A04AD5E06F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 xmlns:a16="http://schemas.microsoft.com/office/drawing/2014/main" id="{7CFA99AA-3043-44B4-8D82-B821BC40576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78739</xdr:rowOff>
    </xdr:from>
    <xdr:to>
      <xdr:col>85</xdr:col>
      <xdr:colOff>177800</xdr:colOff>
      <xdr:row>81</xdr:row>
      <xdr:rowOff>8889</xdr:rowOff>
    </xdr:to>
    <xdr:sp macro="" textlink="">
      <xdr:nvSpPr>
        <xdr:cNvPr id="567" name="楕円 566">
          <a:extLst>
            <a:ext uri="{FF2B5EF4-FFF2-40B4-BE49-F238E27FC236}">
              <a16:creationId xmlns="" xmlns:a16="http://schemas.microsoft.com/office/drawing/2014/main" id="{64605ABD-67C3-4322-AABF-3CF9B07948DB}"/>
            </a:ext>
          </a:extLst>
        </xdr:cNvPr>
        <xdr:cNvSpPr/>
      </xdr:nvSpPr>
      <xdr:spPr>
        <a:xfrm>
          <a:off x="16268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101616</xdr:rowOff>
    </xdr:from>
    <xdr:ext cx="405111" cy="259045"/>
    <xdr:sp macro="" textlink="">
      <xdr:nvSpPr>
        <xdr:cNvPr id="568" name="【消防施設】&#10;有形固定資産減価償却率該当値テキスト">
          <a:extLst>
            <a:ext uri="{FF2B5EF4-FFF2-40B4-BE49-F238E27FC236}">
              <a16:creationId xmlns="" xmlns:a16="http://schemas.microsoft.com/office/drawing/2014/main" id="{6C031D6C-AE9A-43E3-9F2C-826419671F58}"/>
            </a:ext>
          </a:extLst>
        </xdr:cNvPr>
        <xdr:cNvSpPr txBox="1"/>
      </xdr:nvSpPr>
      <xdr:spPr>
        <a:xfrm>
          <a:off x="16357600"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33020</xdr:rowOff>
    </xdr:from>
    <xdr:to>
      <xdr:col>81</xdr:col>
      <xdr:colOff>101600</xdr:colOff>
      <xdr:row>81</xdr:row>
      <xdr:rowOff>134620</xdr:rowOff>
    </xdr:to>
    <xdr:sp macro="" textlink="">
      <xdr:nvSpPr>
        <xdr:cNvPr id="569" name="楕円 568">
          <a:extLst>
            <a:ext uri="{FF2B5EF4-FFF2-40B4-BE49-F238E27FC236}">
              <a16:creationId xmlns="" xmlns:a16="http://schemas.microsoft.com/office/drawing/2014/main" id="{2191D265-90E1-4D97-BD04-F90917B7D916}"/>
            </a:ext>
          </a:extLst>
        </xdr:cNvPr>
        <xdr:cNvSpPr/>
      </xdr:nvSpPr>
      <xdr:spPr>
        <a:xfrm>
          <a:off x="15430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129539</xdr:rowOff>
    </xdr:from>
    <xdr:to>
      <xdr:col>85</xdr:col>
      <xdr:colOff>127000</xdr:colOff>
      <xdr:row>81</xdr:row>
      <xdr:rowOff>83820</xdr:rowOff>
    </xdr:to>
    <xdr:cxnSp macro="">
      <xdr:nvCxnSpPr>
        <xdr:cNvPr id="570" name="直線コネクタ 569">
          <a:extLst>
            <a:ext uri="{FF2B5EF4-FFF2-40B4-BE49-F238E27FC236}">
              <a16:creationId xmlns="" xmlns:a16="http://schemas.microsoft.com/office/drawing/2014/main" id="{D36A62DB-3EC7-4199-914D-754FFDF6B983}"/>
            </a:ext>
          </a:extLst>
        </xdr:cNvPr>
        <xdr:cNvCxnSpPr/>
      </xdr:nvCxnSpPr>
      <xdr:spPr>
        <a:xfrm flipV="1">
          <a:off x="15481300" y="13845539"/>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363</xdr:rowOff>
    </xdr:from>
    <xdr:to>
      <xdr:col>76</xdr:col>
      <xdr:colOff>165100</xdr:colOff>
      <xdr:row>81</xdr:row>
      <xdr:rowOff>101963</xdr:rowOff>
    </xdr:to>
    <xdr:sp macro="" textlink="">
      <xdr:nvSpPr>
        <xdr:cNvPr id="571" name="楕円 570">
          <a:extLst>
            <a:ext uri="{FF2B5EF4-FFF2-40B4-BE49-F238E27FC236}">
              <a16:creationId xmlns="" xmlns:a16="http://schemas.microsoft.com/office/drawing/2014/main" id="{5BD5DE12-CA1F-4BD0-A9AE-9DDEE8DB19DC}"/>
            </a:ext>
          </a:extLst>
        </xdr:cNvPr>
        <xdr:cNvSpPr/>
      </xdr:nvSpPr>
      <xdr:spPr>
        <a:xfrm>
          <a:off x="14541500" y="138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51163</xdr:rowOff>
    </xdr:from>
    <xdr:to>
      <xdr:col>81</xdr:col>
      <xdr:colOff>50800</xdr:colOff>
      <xdr:row>81</xdr:row>
      <xdr:rowOff>83820</xdr:rowOff>
    </xdr:to>
    <xdr:cxnSp macro="">
      <xdr:nvCxnSpPr>
        <xdr:cNvPr id="572" name="直線コネクタ 571">
          <a:extLst>
            <a:ext uri="{FF2B5EF4-FFF2-40B4-BE49-F238E27FC236}">
              <a16:creationId xmlns="" xmlns:a16="http://schemas.microsoft.com/office/drawing/2014/main" id="{238A5799-DA04-4B24-9D50-798A8796DB1C}"/>
            </a:ext>
          </a:extLst>
        </xdr:cNvPr>
        <xdr:cNvCxnSpPr/>
      </xdr:nvCxnSpPr>
      <xdr:spPr>
        <a:xfrm>
          <a:off x="14592300" y="139386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137523</xdr:rowOff>
    </xdr:from>
    <xdr:to>
      <xdr:col>72</xdr:col>
      <xdr:colOff>38100</xdr:colOff>
      <xdr:row>81</xdr:row>
      <xdr:rowOff>67673</xdr:rowOff>
    </xdr:to>
    <xdr:sp macro="" textlink="">
      <xdr:nvSpPr>
        <xdr:cNvPr id="573" name="楕円 572">
          <a:extLst>
            <a:ext uri="{FF2B5EF4-FFF2-40B4-BE49-F238E27FC236}">
              <a16:creationId xmlns="" xmlns:a16="http://schemas.microsoft.com/office/drawing/2014/main" id="{26E4A873-CB8B-4A21-B686-FAC11E97F3E2}"/>
            </a:ext>
          </a:extLst>
        </xdr:cNvPr>
        <xdr:cNvSpPr/>
      </xdr:nvSpPr>
      <xdr:spPr>
        <a:xfrm>
          <a:off x="13652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16873</xdr:rowOff>
    </xdr:from>
    <xdr:to>
      <xdr:col>76</xdr:col>
      <xdr:colOff>114300</xdr:colOff>
      <xdr:row>81</xdr:row>
      <xdr:rowOff>51163</xdr:rowOff>
    </xdr:to>
    <xdr:cxnSp macro="">
      <xdr:nvCxnSpPr>
        <xdr:cNvPr id="574" name="直線コネクタ 573">
          <a:extLst>
            <a:ext uri="{FF2B5EF4-FFF2-40B4-BE49-F238E27FC236}">
              <a16:creationId xmlns="" xmlns:a16="http://schemas.microsoft.com/office/drawing/2014/main" id="{7E5BE864-2F4B-4667-A8C0-6161AA2A94A6}"/>
            </a:ext>
          </a:extLst>
        </xdr:cNvPr>
        <xdr:cNvCxnSpPr/>
      </xdr:nvCxnSpPr>
      <xdr:spPr>
        <a:xfrm>
          <a:off x="13703300" y="139043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111398</xdr:rowOff>
    </xdr:from>
    <xdr:to>
      <xdr:col>67</xdr:col>
      <xdr:colOff>101600</xdr:colOff>
      <xdr:row>81</xdr:row>
      <xdr:rowOff>41548</xdr:rowOff>
    </xdr:to>
    <xdr:sp macro="" textlink="">
      <xdr:nvSpPr>
        <xdr:cNvPr id="575" name="楕円 574">
          <a:extLst>
            <a:ext uri="{FF2B5EF4-FFF2-40B4-BE49-F238E27FC236}">
              <a16:creationId xmlns="" xmlns:a16="http://schemas.microsoft.com/office/drawing/2014/main" id="{EF959185-144E-4EA8-A1C4-17E16526F2AD}"/>
            </a:ext>
          </a:extLst>
        </xdr:cNvPr>
        <xdr:cNvSpPr/>
      </xdr:nvSpPr>
      <xdr:spPr>
        <a:xfrm>
          <a:off x="127635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162198</xdr:rowOff>
    </xdr:from>
    <xdr:to>
      <xdr:col>71</xdr:col>
      <xdr:colOff>177800</xdr:colOff>
      <xdr:row>81</xdr:row>
      <xdr:rowOff>16873</xdr:rowOff>
    </xdr:to>
    <xdr:cxnSp macro="">
      <xdr:nvCxnSpPr>
        <xdr:cNvPr id="576" name="直線コネクタ 575">
          <a:extLst>
            <a:ext uri="{FF2B5EF4-FFF2-40B4-BE49-F238E27FC236}">
              <a16:creationId xmlns="" xmlns:a16="http://schemas.microsoft.com/office/drawing/2014/main" id="{42894575-A7E9-438D-9743-047483C19225}"/>
            </a:ext>
          </a:extLst>
        </xdr:cNvPr>
        <xdr:cNvCxnSpPr/>
      </xdr:nvCxnSpPr>
      <xdr:spPr>
        <a:xfrm>
          <a:off x="12814300" y="138781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29408</xdr:rowOff>
    </xdr:from>
    <xdr:ext cx="405111" cy="259045"/>
    <xdr:sp macro="" textlink="">
      <xdr:nvSpPr>
        <xdr:cNvPr id="577" name="n_1aveValue【消防施設】&#10;有形固定資産減価償却率">
          <a:extLst>
            <a:ext uri="{FF2B5EF4-FFF2-40B4-BE49-F238E27FC236}">
              <a16:creationId xmlns="" xmlns:a16="http://schemas.microsoft.com/office/drawing/2014/main" id="{5555F6BD-501C-4A22-BF87-316042704844}"/>
            </a:ext>
          </a:extLst>
        </xdr:cNvPr>
        <xdr:cNvSpPr txBox="1"/>
      </xdr:nvSpPr>
      <xdr:spPr>
        <a:xfrm>
          <a:off x="15266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146975</xdr:rowOff>
    </xdr:from>
    <xdr:ext cx="405111" cy="259045"/>
    <xdr:sp macro="" textlink="">
      <xdr:nvSpPr>
        <xdr:cNvPr id="578" name="n_2aveValue【消防施設】&#10;有形固定資産減価償却率">
          <a:extLst>
            <a:ext uri="{FF2B5EF4-FFF2-40B4-BE49-F238E27FC236}">
              <a16:creationId xmlns="" xmlns:a16="http://schemas.microsoft.com/office/drawing/2014/main" id="{C12001B1-65FA-48F4-91BC-F62C13621AAF}"/>
            </a:ext>
          </a:extLst>
        </xdr:cNvPr>
        <xdr:cNvSpPr txBox="1"/>
      </xdr:nvSpPr>
      <xdr:spPr>
        <a:xfrm>
          <a:off x="14389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579" name="n_3aveValue【消防施設】&#10;有形固定資産減価償却率">
          <a:extLst>
            <a:ext uri="{FF2B5EF4-FFF2-40B4-BE49-F238E27FC236}">
              <a16:creationId xmlns="" xmlns:a16="http://schemas.microsoft.com/office/drawing/2014/main" id="{31E669DD-52D5-40A7-BAF6-5E566E37A4F3}"/>
            </a:ext>
          </a:extLst>
        </xdr:cNvPr>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21245</xdr:rowOff>
    </xdr:from>
    <xdr:ext cx="405111" cy="259045"/>
    <xdr:sp macro="" textlink="">
      <xdr:nvSpPr>
        <xdr:cNvPr id="580" name="n_4aveValue【消防施設】&#10;有形固定資産減価償却率">
          <a:extLst>
            <a:ext uri="{FF2B5EF4-FFF2-40B4-BE49-F238E27FC236}">
              <a16:creationId xmlns="" xmlns:a16="http://schemas.microsoft.com/office/drawing/2014/main" id="{BF446A2D-FDDE-45E3-ACE3-A4563AA6ED93}"/>
            </a:ext>
          </a:extLst>
        </xdr:cNvPr>
        <xdr:cNvSpPr txBox="1"/>
      </xdr:nvSpPr>
      <xdr:spPr>
        <a:xfrm>
          <a:off x="12611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151147</xdr:rowOff>
    </xdr:from>
    <xdr:ext cx="405111" cy="259045"/>
    <xdr:sp macro="" textlink="">
      <xdr:nvSpPr>
        <xdr:cNvPr id="581" name="n_1mainValue【消防施設】&#10;有形固定資産減価償却率">
          <a:extLst>
            <a:ext uri="{FF2B5EF4-FFF2-40B4-BE49-F238E27FC236}">
              <a16:creationId xmlns="" xmlns:a16="http://schemas.microsoft.com/office/drawing/2014/main" id="{1F9D9C4C-EAE4-4A72-9AD6-7C45A98C5010}"/>
            </a:ext>
          </a:extLst>
        </xdr:cNvPr>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118490</xdr:rowOff>
    </xdr:from>
    <xdr:ext cx="405111" cy="259045"/>
    <xdr:sp macro="" textlink="">
      <xdr:nvSpPr>
        <xdr:cNvPr id="582" name="n_2mainValue【消防施設】&#10;有形固定資産減価償却率">
          <a:extLst>
            <a:ext uri="{FF2B5EF4-FFF2-40B4-BE49-F238E27FC236}">
              <a16:creationId xmlns="" xmlns:a16="http://schemas.microsoft.com/office/drawing/2014/main" id="{AE302A18-C339-4CCD-AAF4-5A9E5F1F9164}"/>
            </a:ext>
          </a:extLst>
        </xdr:cNvPr>
        <xdr:cNvSpPr txBox="1"/>
      </xdr:nvSpPr>
      <xdr:spPr>
        <a:xfrm>
          <a:off x="14389744" y="1366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84200</xdr:rowOff>
    </xdr:from>
    <xdr:ext cx="405111" cy="259045"/>
    <xdr:sp macro="" textlink="">
      <xdr:nvSpPr>
        <xdr:cNvPr id="583" name="n_3mainValue【消防施設】&#10;有形固定資産減価償却率">
          <a:extLst>
            <a:ext uri="{FF2B5EF4-FFF2-40B4-BE49-F238E27FC236}">
              <a16:creationId xmlns="" xmlns:a16="http://schemas.microsoft.com/office/drawing/2014/main" id="{077F6AFF-8FD2-48D8-9FAA-76BB23369D38}"/>
            </a:ext>
          </a:extLst>
        </xdr:cNvPr>
        <xdr:cNvSpPr txBox="1"/>
      </xdr:nvSpPr>
      <xdr:spPr>
        <a:xfrm>
          <a:off x="13500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58075</xdr:rowOff>
    </xdr:from>
    <xdr:ext cx="405111" cy="259045"/>
    <xdr:sp macro="" textlink="">
      <xdr:nvSpPr>
        <xdr:cNvPr id="584" name="n_4mainValue【消防施設】&#10;有形固定資産減価償却率">
          <a:extLst>
            <a:ext uri="{FF2B5EF4-FFF2-40B4-BE49-F238E27FC236}">
              <a16:creationId xmlns="" xmlns:a16="http://schemas.microsoft.com/office/drawing/2014/main" id="{73B7F183-8546-446E-8776-89887F21F805}"/>
            </a:ext>
          </a:extLst>
        </xdr:cNvPr>
        <xdr:cNvSpPr txBox="1"/>
      </xdr:nvSpPr>
      <xdr:spPr>
        <a:xfrm>
          <a:off x="12611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 xmlns:a16="http://schemas.microsoft.com/office/drawing/2014/main" id="{5BF790E2-699E-49F6-8142-620A38CA524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 xmlns:a16="http://schemas.microsoft.com/office/drawing/2014/main" id="{D385031B-9DBE-49BF-AB6D-5B5701F9F5E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 xmlns:a16="http://schemas.microsoft.com/office/drawing/2014/main" id="{119E5D4E-12F9-4851-B7EF-4DA5E7022D1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 xmlns:a16="http://schemas.microsoft.com/office/drawing/2014/main" id="{F82BFBC1-B5FE-4284-B94D-C0100BAF81A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 xmlns:a16="http://schemas.microsoft.com/office/drawing/2014/main" id="{6281D031-51B0-40E7-9ECD-02FC20A9C7E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 xmlns:a16="http://schemas.microsoft.com/office/drawing/2014/main" id="{2F17EA64-6822-4FE1-881C-428F3904848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 xmlns:a16="http://schemas.microsoft.com/office/drawing/2014/main" id="{4D3D7EE3-DF5D-4F29-9F5B-D6E68C2C01E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 xmlns:a16="http://schemas.microsoft.com/office/drawing/2014/main" id="{912C889D-71BD-4D79-B019-4B156D7D2F3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 xmlns:a16="http://schemas.microsoft.com/office/drawing/2014/main" id="{5F39D97E-C9CC-4C65-8520-561DEA411C2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 xmlns:a16="http://schemas.microsoft.com/office/drawing/2014/main" id="{6398D599-15A5-448F-8B94-CA71DBDC087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 xmlns:a16="http://schemas.microsoft.com/office/drawing/2014/main" id="{09BC9BA4-7102-40C0-A744-7626C08D2D1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 xmlns:a16="http://schemas.microsoft.com/office/drawing/2014/main" id="{41E8DF0F-3229-4C79-8F98-B456F28596A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 xmlns:a16="http://schemas.microsoft.com/office/drawing/2014/main" id="{481654ED-1AC8-4043-9953-837D7E5DD84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 xmlns:a16="http://schemas.microsoft.com/office/drawing/2014/main" id="{B2912DBB-B06A-427A-B73D-C2FC94ED732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 xmlns:a16="http://schemas.microsoft.com/office/drawing/2014/main" id="{5F328DCF-CEF9-4116-AC40-B2D9FEAC99A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 xmlns:a16="http://schemas.microsoft.com/office/drawing/2014/main" id="{DCEE7C7B-D55B-46EA-AA18-3E3FF52AF37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 xmlns:a16="http://schemas.microsoft.com/office/drawing/2014/main" id="{32110D59-D6C0-4EE9-A687-809B521FF84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 xmlns:a16="http://schemas.microsoft.com/office/drawing/2014/main" id="{CF0A200B-A038-4366-AAF7-CCC0B697EE8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 xmlns:a16="http://schemas.microsoft.com/office/drawing/2014/main" id="{46BCCE1B-E29B-43AB-88F9-929BA843261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 xmlns:a16="http://schemas.microsoft.com/office/drawing/2014/main" id="{66B9C090-F55B-4C2D-AEFF-80C8434DDFC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 xmlns:a16="http://schemas.microsoft.com/office/drawing/2014/main" id="{F3A2511B-A902-400E-BCC3-66FF1B77581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 xmlns:a16="http://schemas.microsoft.com/office/drawing/2014/main" id="{B7EBBE48-1C7C-42BA-AFFA-706388D23F4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 xmlns:a16="http://schemas.microsoft.com/office/drawing/2014/main" id="{CB31E046-4992-4745-8E1A-85EC3BF42C4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608" name="直線コネクタ 607">
          <a:extLst>
            <a:ext uri="{FF2B5EF4-FFF2-40B4-BE49-F238E27FC236}">
              <a16:creationId xmlns="" xmlns:a16="http://schemas.microsoft.com/office/drawing/2014/main" id="{F00F5ED3-072A-4844-A2D2-89651B5064C6}"/>
            </a:ext>
          </a:extLst>
        </xdr:cNvPr>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609" name="【消防施設】&#10;一人当たり面積最小値テキスト">
          <a:extLst>
            <a:ext uri="{FF2B5EF4-FFF2-40B4-BE49-F238E27FC236}">
              <a16:creationId xmlns="" xmlns:a16="http://schemas.microsoft.com/office/drawing/2014/main" id="{8EC3C22E-F672-433A-BA3D-61EB44D3848F}"/>
            </a:ext>
          </a:extLst>
        </xdr:cNvPr>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610" name="直線コネクタ 609">
          <a:extLst>
            <a:ext uri="{FF2B5EF4-FFF2-40B4-BE49-F238E27FC236}">
              <a16:creationId xmlns="" xmlns:a16="http://schemas.microsoft.com/office/drawing/2014/main" id="{E6C01451-A8BA-41B2-BC11-5BDCFCCCB329}"/>
            </a:ext>
          </a:extLst>
        </xdr:cNvPr>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611" name="【消防施設】&#10;一人当たり面積最大値テキスト">
          <a:extLst>
            <a:ext uri="{FF2B5EF4-FFF2-40B4-BE49-F238E27FC236}">
              <a16:creationId xmlns="" xmlns:a16="http://schemas.microsoft.com/office/drawing/2014/main" id="{1F0A2143-DE8A-4799-B3E1-1CC9C340AAA5}"/>
            </a:ext>
          </a:extLst>
        </xdr:cNvPr>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612" name="直線コネクタ 611">
          <a:extLst>
            <a:ext uri="{FF2B5EF4-FFF2-40B4-BE49-F238E27FC236}">
              <a16:creationId xmlns="" xmlns:a16="http://schemas.microsoft.com/office/drawing/2014/main" id="{7B0C0500-47C5-44DE-AFE1-39491B1A2050}"/>
            </a:ext>
          </a:extLst>
        </xdr:cNvPr>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83838</xdr:rowOff>
    </xdr:from>
    <xdr:ext cx="469744" cy="259045"/>
    <xdr:sp macro="" textlink="">
      <xdr:nvSpPr>
        <xdr:cNvPr id="613" name="【消防施設】&#10;一人当たり面積平均値テキスト">
          <a:extLst>
            <a:ext uri="{FF2B5EF4-FFF2-40B4-BE49-F238E27FC236}">
              <a16:creationId xmlns="" xmlns:a16="http://schemas.microsoft.com/office/drawing/2014/main" id="{86D2154F-502C-46EB-ACFE-58C83C562445}"/>
            </a:ext>
          </a:extLst>
        </xdr:cNvPr>
        <xdr:cNvSpPr txBox="1"/>
      </xdr:nvSpPr>
      <xdr:spPr>
        <a:xfrm>
          <a:off x="22199600" y="1448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614" name="フローチャート: 判断 613">
          <a:extLst>
            <a:ext uri="{FF2B5EF4-FFF2-40B4-BE49-F238E27FC236}">
              <a16:creationId xmlns="" xmlns:a16="http://schemas.microsoft.com/office/drawing/2014/main" id="{2373C224-918F-48B1-824F-3229A1AD3725}"/>
            </a:ext>
          </a:extLst>
        </xdr:cNvPr>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615" name="フローチャート: 判断 614">
          <a:extLst>
            <a:ext uri="{FF2B5EF4-FFF2-40B4-BE49-F238E27FC236}">
              <a16:creationId xmlns="" xmlns:a16="http://schemas.microsoft.com/office/drawing/2014/main" id="{67DAEC1E-65D6-4C59-8682-A295D7489A6B}"/>
            </a:ext>
          </a:extLst>
        </xdr:cNvPr>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616" name="フローチャート: 判断 615">
          <a:extLst>
            <a:ext uri="{FF2B5EF4-FFF2-40B4-BE49-F238E27FC236}">
              <a16:creationId xmlns="" xmlns:a16="http://schemas.microsoft.com/office/drawing/2014/main" id="{6FAA7939-C2BE-41CB-A873-3B4317863A37}"/>
            </a:ext>
          </a:extLst>
        </xdr:cNvPr>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17" name="フローチャート: 判断 616">
          <a:extLst>
            <a:ext uri="{FF2B5EF4-FFF2-40B4-BE49-F238E27FC236}">
              <a16:creationId xmlns="" xmlns:a16="http://schemas.microsoft.com/office/drawing/2014/main" id="{ED13D6F0-E9C9-4AD7-A7F6-07055777EDEC}"/>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618" name="フローチャート: 判断 617">
          <a:extLst>
            <a:ext uri="{FF2B5EF4-FFF2-40B4-BE49-F238E27FC236}">
              <a16:creationId xmlns="" xmlns:a16="http://schemas.microsoft.com/office/drawing/2014/main" id="{C82FA2D4-0415-446F-999D-578873C70ACD}"/>
            </a:ext>
          </a:extLst>
        </xdr:cNvPr>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 xmlns:a16="http://schemas.microsoft.com/office/drawing/2014/main" id="{7AD2D45B-F3F0-43B8-994E-B3C7AE95F6E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 xmlns:a16="http://schemas.microsoft.com/office/drawing/2014/main" id="{83B58427-5D0E-404E-BA80-B533E262827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 xmlns:a16="http://schemas.microsoft.com/office/drawing/2014/main" id="{3F502B3D-8DFD-400C-876E-5540A5F893C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 xmlns:a16="http://schemas.microsoft.com/office/drawing/2014/main" id="{6781B392-11AB-4B02-AAC9-6177B3F268B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 xmlns:a16="http://schemas.microsoft.com/office/drawing/2014/main" id="{B9491A04-16CB-40B5-A5B6-4CDCFED0E6E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34925</xdr:rowOff>
    </xdr:from>
    <xdr:to>
      <xdr:col>116</xdr:col>
      <xdr:colOff>114300</xdr:colOff>
      <xdr:row>83</xdr:row>
      <xdr:rowOff>136525</xdr:rowOff>
    </xdr:to>
    <xdr:sp macro="" textlink="">
      <xdr:nvSpPr>
        <xdr:cNvPr id="624" name="楕円 623">
          <a:extLst>
            <a:ext uri="{FF2B5EF4-FFF2-40B4-BE49-F238E27FC236}">
              <a16:creationId xmlns="" xmlns:a16="http://schemas.microsoft.com/office/drawing/2014/main" id="{2CB7A485-36F7-4AE3-BD44-6814FB74F865}"/>
            </a:ext>
          </a:extLst>
        </xdr:cNvPr>
        <xdr:cNvSpPr/>
      </xdr:nvSpPr>
      <xdr:spPr>
        <a:xfrm>
          <a:off x="221107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57802</xdr:rowOff>
    </xdr:from>
    <xdr:ext cx="469744" cy="259045"/>
    <xdr:sp macro="" textlink="">
      <xdr:nvSpPr>
        <xdr:cNvPr id="625" name="【消防施設】&#10;一人当たり面積該当値テキスト">
          <a:extLst>
            <a:ext uri="{FF2B5EF4-FFF2-40B4-BE49-F238E27FC236}">
              <a16:creationId xmlns="" xmlns:a16="http://schemas.microsoft.com/office/drawing/2014/main" id="{07F6C68C-E44E-4B0E-B727-B41981072620}"/>
            </a:ext>
          </a:extLst>
        </xdr:cNvPr>
        <xdr:cNvSpPr txBox="1"/>
      </xdr:nvSpPr>
      <xdr:spPr>
        <a:xfrm>
          <a:off x="22199600" y="1411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170180</xdr:rowOff>
    </xdr:from>
    <xdr:to>
      <xdr:col>112</xdr:col>
      <xdr:colOff>38100</xdr:colOff>
      <xdr:row>83</xdr:row>
      <xdr:rowOff>100330</xdr:rowOff>
    </xdr:to>
    <xdr:sp macro="" textlink="">
      <xdr:nvSpPr>
        <xdr:cNvPr id="626" name="楕円 625">
          <a:extLst>
            <a:ext uri="{FF2B5EF4-FFF2-40B4-BE49-F238E27FC236}">
              <a16:creationId xmlns="" xmlns:a16="http://schemas.microsoft.com/office/drawing/2014/main" id="{FEB7110D-7A44-4976-A17B-0CB8D0F8C9B1}"/>
            </a:ext>
          </a:extLst>
        </xdr:cNvPr>
        <xdr:cNvSpPr/>
      </xdr:nvSpPr>
      <xdr:spPr>
        <a:xfrm>
          <a:off x="2127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49530</xdr:rowOff>
    </xdr:from>
    <xdr:to>
      <xdr:col>116</xdr:col>
      <xdr:colOff>63500</xdr:colOff>
      <xdr:row>83</xdr:row>
      <xdr:rowOff>85725</xdr:rowOff>
    </xdr:to>
    <xdr:cxnSp macro="">
      <xdr:nvCxnSpPr>
        <xdr:cNvPr id="627" name="直線コネクタ 626">
          <a:extLst>
            <a:ext uri="{FF2B5EF4-FFF2-40B4-BE49-F238E27FC236}">
              <a16:creationId xmlns="" xmlns:a16="http://schemas.microsoft.com/office/drawing/2014/main" id="{4BAF4160-DEFC-452D-B6B4-7BD38C9C6807}"/>
            </a:ext>
          </a:extLst>
        </xdr:cNvPr>
        <xdr:cNvCxnSpPr/>
      </xdr:nvCxnSpPr>
      <xdr:spPr>
        <a:xfrm>
          <a:off x="21323300" y="142798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xdr:rowOff>
    </xdr:from>
    <xdr:to>
      <xdr:col>107</xdr:col>
      <xdr:colOff>101600</xdr:colOff>
      <xdr:row>83</xdr:row>
      <xdr:rowOff>109855</xdr:rowOff>
    </xdr:to>
    <xdr:sp macro="" textlink="">
      <xdr:nvSpPr>
        <xdr:cNvPr id="628" name="楕円 627">
          <a:extLst>
            <a:ext uri="{FF2B5EF4-FFF2-40B4-BE49-F238E27FC236}">
              <a16:creationId xmlns="" xmlns:a16="http://schemas.microsoft.com/office/drawing/2014/main" id="{D9F8430D-A7A8-4CDA-A2AF-4AE2520C33DE}"/>
            </a:ext>
          </a:extLst>
        </xdr:cNvPr>
        <xdr:cNvSpPr/>
      </xdr:nvSpPr>
      <xdr:spPr>
        <a:xfrm>
          <a:off x="20383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49530</xdr:rowOff>
    </xdr:from>
    <xdr:to>
      <xdr:col>111</xdr:col>
      <xdr:colOff>177800</xdr:colOff>
      <xdr:row>83</xdr:row>
      <xdr:rowOff>59055</xdr:rowOff>
    </xdr:to>
    <xdr:cxnSp macro="">
      <xdr:nvCxnSpPr>
        <xdr:cNvPr id="629" name="直線コネクタ 628">
          <a:extLst>
            <a:ext uri="{FF2B5EF4-FFF2-40B4-BE49-F238E27FC236}">
              <a16:creationId xmlns="" xmlns:a16="http://schemas.microsoft.com/office/drawing/2014/main" id="{96DB197C-2D53-4D44-BD8D-274D36AE87F5}"/>
            </a:ext>
          </a:extLst>
        </xdr:cNvPr>
        <xdr:cNvCxnSpPr/>
      </xdr:nvCxnSpPr>
      <xdr:spPr>
        <a:xfrm flipV="1">
          <a:off x="20434300" y="142798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23495</xdr:rowOff>
    </xdr:from>
    <xdr:to>
      <xdr:col>102</xdr:col>
      <xdr:colOff>165100</xdr:colOff>
      <xdr:row>83</xdr:row>
      <xdr:rowOff>125095</xdr:rowOff>
    </xdr:to>
    <xdr:sp macro="" textlink="">
      <xdr:nvSpPr>
        <xdr:cNvPr id="630" name="楕円 629">
          <a:extLst>
            <a:ext uri="{FF2B5EF4-FFF2-40B4-BE49-F238E27FC236}">
              <a16:creationId xmlns="" xmlns:a16="http://schemas.microsoft.com/office/drawing/2014/main" id="{A29C57A4-8EBA-45A0-9E37-692E4A9A5752}"/>
            </a:ext>
          </a:extLst>
        </xdr:cNvPr>
        <xdr:cNvSpPr/>
      </xdr:nvSpPr>
      <xdr:spPr>
        <a:xfrm>
          <a:off x="19494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59055</xdr:rowOff>
    </xdr:from>
    <xdr:to>
      <xdr:col>107</xdr:col>
      <xdr:colOff>50800</xdr:colOff>
      <xdr:row>83</xdr:row>
      <xdr:rowOff>74295</xdr:rowOff>
    </xdr:to>
    <xdr:cxnSp macro="">
      <xdr:nvCxnSpPr>
        <xdr:cNvPr id="631" name="直線コネクタ 630">
          <a:extLst>
            <a:ext uri="{FF2B5EF4-FFF2-40B4-BE49-F238E27FC236}">
              <a16:creationId xmlns="" xmlns:a16="http://schemas.microsoft.com/office/drawing/2014/main" id="{34D8D651-F838-4EBF-B77E-0B8CBF76335B}"/>
            </a:ext>
          </a:extLst>
        </xdr:cNvPr>
        <xdr:cNvCxnSpPr/>
      </xdr:nvCxnSpPr>
      <xdr:spPr>
        <a:xfrm flipV="1">
          <a:off x="19545300" y="142894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25400</xdr:rowOff>
    </xdr:from>
    <xdr:to>
      <xdr:col>98</xdr:col>
      <xdr:colOff>38100</xdr:colOff>
      <xdr:row>83</xdr:row>
      <xdr:rowOff>127000</xdr:rowOff>
    </xdr:to>
    <xdr:sp macro="" textlink="">
      <xdr:nvSpPr>
        <xdr:cNvPr id="632" name="楕円 631">
          <a:extLst>
            <a:ext uri="{FF2B5EF4-FFF2-40B4-BE49-F238E27FC236}">
              <a16:creationId xmlns="" xmlns:a16="http://schemas.microsoft.com/office/drawing/2014/main" id="{E6FB3005-AAFA-4001-8105-FCF4771DC607}"/>
            </a:ext>
          </a:extLst>
        </xdr:cNvPr>
        <xdr:cNvSpPr/>
      </xdr:nvSpPr>
      <xdr:spPr>
        <a:xfrm>
          <a:off x="18605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74295</xdr:rowOff>
    </xdr:from>
    <xdr:to>
      <xdr:col>102</xdr:col>
      <xdr:colOff>114300</xdr:colOff>
      <xdr:row>83</xdr:row>
      <xdr:rowOff>76200</xdr:rowOff>
    </xdr:to>
    <xdr:cxnSp macro="">
      <xdr:nvCxnSpPr>
        <xdr:cNvPr id="633" name="直線コネクタ 632">
          <a:extLst>
            <a:ext uri="{FF2B5EF4-FFF2-40B4-BE49-F238E27FC236}">
              <a16:creationId xmlns="" xmlns:a16="http://schemas.microsoft.com/office/drawing/2014/main" id="{942937E0-D0EC-4E03-9E67-8140CB61ADB7}"/>
            </a:ext>
          </a:extLst>
        </xdr:cNvPr>
        <xdr:cNvCxnSpPr/>
      </xdr:nvCxnSpPr>
      <xdr:spPr>
        <a:xfrm flipV="1">
          <a:off x="18656300" y="143046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97172</xdr:rowOff>
    </xdr:from>
    <xdr:ext cx="469744" cy="259045"/>
    <xdr:sp macro="" textlink="">
      <xdr:nvSpPr>
        <xdr:cNvPr id="634" name="n_1aveValue【消防施設】&#10;一人当たり面積">
          <a:extLst>
            <a:ext uri="{FF2B5EF4-FFF2-40B4-BE49-F238E27FC236}">
              <a16:creationId xmlns="" xmlns:a16="http://schemas.microsoft.com/office/drawing/2014/main" id="{D36825F1-2943-46E0-AA90-5A10824C615E}"/>
            </a:ext>
          </a:extLst>
        </xdr:cNvPr>
        <xdr:cNvSpPr txBox="1"/>
      </xdr:nvSpPr>
      <xdr:spPr>
        <a:xfrm>
          <a:off x="210757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635" name="n_2aveValue【消防施設】&#10;一人当たり面積">
          <a:extLst>
            <a:ext uri="{FF2B5EF4-FFF2-40B4-BE49-F238E27FC236}">
              <a16:creationId xmlns="" xmlns:a16="http://schemas.microsoft.com/office/drawing/2014/main" id="{79C29AE4-B513-429C-9133-910FD6832AD9}"/>
            </a:ext>
          </a:extLst>
        </xdr:cNvPr>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636" name="n_3aveValue【消防施設】&#10;一人当たり面積">
          <a:extLst>
            <a:ext uri="{FF2B5EF4-FFF2-40B4-BE49-F238E27FC236}">
              <a16:creationId xmlns="" xmlns:a16="http://schemas.microsoft.com/office/drawing/2014/main" id="{7CD0057A-5946-4C1D-96CC-B6C67945A8B1}"/>
            </a:ext>
          </a:extLst>
        </xdr:cNvPr>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53357</xdr:rowOff>
    </xdr:from>
    <xdr:ext cx="469744" cy="259045"/>
    <xdr:sp macro="" textlink="">
      <xdr:nvSpPr>
        <xdr:cNvPr id="637" name="n_4aveValue【消防施設】&#10;一人当たり面積">
          <a:extLst>
            <a:ext uri="{FF2B5EF4-FFF2-40B4-BE49-F238E27FC236}">
              <a16:creationId xmlns="" xmlns:a16="http://schemas.microsoft.com/office/drawing/2014/main" id="{0DD8245D-A597-4A56-BB72-4F6EEC7FD815}"/>
            </a:ext>
          </a:extLst>
        </xdr:cNvPr>
        <xdr:cNvSpPr txBox="1"/>
      </xdr:nvSpPr>
      <xdr:spPr>
        <a:xfrm>
          <a:off x="18421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116857</xdr:rowOff>
    </xdr:from>
    <xdr:ext cx="469744" cy="259045"/>
    <xdr:sp macro="" textlink="">
      <xdr:nvSpPr>
        <xdr:cNvPr id="638" name="n_1mainValue【消防施設】&#10;一人当たり面積">
          <a:extLst>
            <a:ext uri="{FF2B5EF4-FFF2-40B4-BE49-F238E27FC236}">
              <a16:creationId xmlns="" xmlns:a16="http://schemas.microsoft.com/office/drawing/2014/main" id="{AB6FC612-9736-4976-BBC7-7FEB2763D64C}"/>
            </a:ext>
          </a:extLst>
        </xdr:cNvPr>
        <xdr:cNvSpPr txBox="1"/>
      </xdr:nvSpPr>
      <xdr:spPr>
        <a:xfrm>
          <a:off x="21075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126382</xdr:rowOff>
    </xdr:from>
    <xdr:ext cx="469744" cy="259045"/>
    <xdr:sp macro="" textlink="">
      <xdr:nvSpPr>
        <xdr:cNvPr id="639" name="n_2mainValue【消防施設】&#10;一人当たり面積">
          <a:extLst>
            <a:ext uri="{FF2B5EF4-FFF2-40B4-BE49-F238E27FC236}">
              <a16:creationId xmlns="" xmlns:a16="http://schemas.microsoft.com/office/drawing/2014/main" id="{320F2D9C-315A-4B52-8D2D-3ADA86FD89FB}"/>
            </a:ext>
          </a:extLst>
        </xdr:cNvPr>
        <xdr:cNvSpPr txBox="1"/>
      </xdr:nvSpPr>
      <xdr:spPr>
        <a:xfrm>
          <a:off x="20199427" y="1401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141622</xdr:rowOff>
    </xdr:from>
    <xdr:ext cx="469744" cy="259045"/>
    <xdr:sp macro="" textlink="">
      <xdr:nvSpPr>
        <xdr:cNvPr id="640" name="n_3mainValue【消防施設】&#10;一人当たり面積">
          <a:extLst>
            <a:ext uri="{FF2B5EF4-FFF2-40B4-BE49-F238E27FC236}">
              <a16:creationId xmlns="" xmlns:a16="http://schemas.microsoft.com/office/drawing/2014/main" id="{B7C7F909-607F-4832-AEF6-D3230C8B2AAB}"/>
            </a:ext>
          </a:extLst>
        </xdr:cNvPr>
        <xdr:cNvSpPr txBox="1"/>
      </xdr:nvSpPr>
      <xdr:spPr>
        <a:xfrm>
          <a:off x="19310427" y="140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641" name="n_4mainValue【消防施設】&#10;一人当たり面積">
          <a:extLst>
            <a:ext uri="{FF2B5EF4-FFF2-40B4-BE49-F238E27FC236}">
              <a16:creationId xmlns="" xmlns:a16="http://schemas.microsoft.com/office/drawing/2014/main" id="{EB242D20-EA15-4996-9ECC-22FCDD65ED84}"/>
            </a:ext>
          </a:extLst>
        </xdr:cNvPr>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 xmlns:a16="http://schemas.microsoft.com/office/drawing/2014/main" id="{C1241F68-E9DB-4AA0-9DE3-08D586DFA80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 xmlns:a16="http://schemas.microsoft.com/office/drawing/2014/main" id="{690EC413-1C19-4722-A8AA-5BBF0617DE9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 xmlns:a16="http://schemas.microsoft.com/office/drawing/2014/main" id="{AB158B98-C835-4759-BBF6-B0B746D42DB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 xmlns:a16="http://schemas.microsoft.com/office/drawing/2014/main" id="{265596EF-7614-46A3-86F8-364B85B6913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 xmlns:a16="http://schemas.microsoft.com/office/drawing/2014/main" id="{0EA15A83-9B05-40AA-92D0-A0774CE4449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 xmlns:a16="http://schemas.microsoft.com/office/drawing/2014/main" id="{ACAB70EA-16A2-4033-932B-DB28D7B7593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 xmlns:a16="http://schemas.microsoft.com/office/drawing/2014/main" id="{40857B10-FDAF-4D3C-8F95-D2D82476F2C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 xmlns:a16="http://schemas.microsoft.com/office/drawing/2014/main" id="{B02A43BD-185A-47D9-9536-A649CC51A9A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 xmlns:a16="http://schemas.microsoft.com/office/drawing/2014/main" id="{57C9DA34-BBF5-4727-BD73-0ACF37FEDD2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 xmlns:a16="http://schemas.microsoft.com/office/drawing/2014/main" id="{97634292-95E9-4075-B1C4-2752BB664A0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 xmlns:a16="http://schemas.microsoft.com/office/drawing/2014/main" id="{8865B64F-961D-4D25-9E06-E02EC9185D7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 xmlns:a16="http://schemas.microsoft.com/office/drawing/2014/main" id="{9031DCA0-E983-4BDF-A631-ABE6AC2FA82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 xmlns:a16="http://schemas.microsoft.com/office/drawing/2014/main" id="{A8925FB0-923F-415E-98E3-7EFC8F74AEC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 xmlns:a16="http://schemas.microsoft.com/office/drawing/2014/main" id="{8E66DE89-95E4-4267-80A5-2829738DB51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 xmlns:a16="http://schemas.microsoft.com/office/drawing/2014/main" id="{AE832A87-F348-474E-ADBF-670664FDD0F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 xmlns:a16="http://schemas.microsoft.com/office/drawing/2014/main" id="{8FDE8A95-7137-4A69-96FB-A675DD5ECC8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 xmlns:a16="http://schemas.microsoft.com/office/drawing/2014/main" id="{E501DF42-D42B-447A-A4B4-0919CDE687A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 xmlns:a16="http://schemas.microsoft.com/office/drawing/2014/main" id="{8B61A29C-C70D-4D1D-94D1-2B0B593FAC7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 xmlns:a16="http://schemas.microsoft.com/office/drawing/2014/main" id="{401E0843-0B39-42A9-A92E-91AE4669447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 xmlns:a16="http://schemas.microsoft.com/office/drawing/2014/main" id="{8D3E5934-7E1D-4E95-91BE-6B329D3072D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 xmlns:a16="http://schemas.microsoft.com/office/drawing/2014/main" id="{DF4071A3-E8C4-43EB-AD2B-CC439825767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 xmlns:a16="http://schemas.microsoft.com/office/drawing/2014/main" id="{272D2124-067E-42C1-A13F-74A68D7E471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 xmlns:a16="http://schemas.microsoft.com/office/drawing/2014/main" id="{8CB8BAEE-B5A6-48C0-808C-7C03F89E3C0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 xmlns:a16="http://schemas.microsoft.com/office/drawing/2014/main" id="{C9117E9D-B44D-49D1-8A71-03281BFB1C7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 xmlns:a16="http://schemas.microsoft.com/office/drawing/2014/main" id="{BADE7CDF-FAA8-4124-A3D0-DC0E913E007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667" name="直線コネクタ 666">
          <a:extLst>
            <a:ext uri="{FF2B5EF4-FFF2-40B4-BE49-F238E27FC236}">
              <a16:creationId xmlns="" xmlns:a16="http://schemas.microsoft.com/office/drawing/2014/main" id="{CE32262A-5FD0-4BA9-B209-6C3B8FCD215D}"/>
            </a:ext>
          </a:extLst>
        </xdr:cNvPr>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668" name="【庁舎】&#10;有形固定資産減価償却率最小値テキスト">
          <a:extLst>
            <a:ext uri="{FF2B5EF4-FFF2-40B4-BE49-F238E27FC236}">
              <a16:creationId xmlns="" xmlns:a16="http://schemas.microsoft.com/office/drawing/2014/main" id="{07AA8878-9B71-4B5A-BA6E-60FEAD848DCB}"/>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669" name="直線コネクタ 668">
          <a:extLst>
            <a:ext uri="{FF2B5EF4-FFF2-40B4-BE49-F238E27FC236}">
              <a16:creationId xmlns="" xmlns:a16="http://schemas.microsoft.com/office/drawing/2014/main" id="{6F468F28-4B2F-402D-9F40-08A2CE497D94}"/>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70" name="【庁舎】&#10;有形固定資産減価償却率最大値テキスト">
          <a:extLst>
            <a:ext uri="{FF2B5EF4-FFF2-40B4-BE49-F238E27FC236}">
              <a16:creationId xmlns="" xmlns:a16="http://schemas.microsoft.com/office/drawing/2014/main" id="{3F1ADE8D-FC72-4BD8-8476-ADB6479657EA}"/>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71" name="直線コネクタ 670">
          <a:extLst>
            <a:ext uri="{FF2B5EF4-FFF2-40B4-BE49-F238E27FC236}">
              <a16:creationId xmlns="" xmlns:a16="http://schemas.microsoft.com/office/drawing/2014/main" id="{16C52B4E-D681-418F-8CFB-E7346B936E66}"/>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77306</xdr:rowOff>
    </xdr:from>
    <xdr:ext cx="405111" cy="259045"/>
    <xdr:sp macro="" textlink="">
      <xdr:nvSpPr>
        <xdr:cNvPr id="672" name="【庁舎】&#10;有形固定資産減価償却率平均値テキスト">
          <a:extLst>
            <a:ext uri="{FF2B5EF4-FFF2-40B4-BE49-F238E27FC236}">
              <a16:creationId xmlns="" xmlns:a16="http://schemas.microsoft.com/office/drawing/2014/main" id="{8DC03227-C9BC-4427-AF03-1958922B5F96}"/>
            </a:ext>
          </a:extLst>
        </xdr:cNvPr>
        <xdr:cNvSpPr txBox="1"/>
      </xdr:nvSpPr>
      <xdr:spPr>
        <a:xfrm>
          <a:off x="16357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673" name="フローチャート: 判断 672">
          <a:extLst>
            <a:ext uri="{FF2B5EF4-FFF2-40B4-BE49-F238E27FC236}">
              <a16:creationId xmlns="" xmlns:a16="http://schemas.microsoft.com/office/drawing/2014/main" id="{35C8148A-19B8-4FC5-8283-D636306C1C08}"/>
            </a:ext>
          </a:extLst>
        </xdr:cNvPr>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674" name="フローチャート: 判断 673">
          <a:extLst>
            <a:ext uri="{FF2B5EF4-FFF2-40B4-BE49-F238E27FC236}">
              <a16:creationId xmlns="" xmlns:a16="http://schemas.microsoft.com/office/drawing/2014/main" id="{495806DC-63FA-4C60-8CE9-2D6B8385E009}"/>
            </a:ext>
          </a:extLst>
        </xdr:cNvPr>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675" name="フローチャート: 判断 674">
          <a:extLst>
            <a:ext uri="{FF2B5EF4-FFF2-40B4-BE49-F238E27FC236}">
              <a16:creationId xmlns="" xmlns:a16="http://schemas.microsoft.com/office/drawing/2014/main" id="{4AE227AF-CB1A-4350-9FC8-C0F0281837F5}"/>
            </a:ext>
          </a:extLst>
        </xdr:cNvPr>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676" name="フローチャート: 判断 675">
          <a:extLst>
            <a:ext uri="{FF2B5EF4-FFF2-40B4-BE49-F238E27FC236}">
              <a16:creationId xmlns="" xmlns:a16="http://schemas.microsoft.com/office/drawing/2014/main" id="{03A5EF66-A35E-474E-BC9E-2D3881E833FA}"/>
            </a:ext>
          </a:extLst>
        </xdr:cNvPr>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677" name="フローチャート: 判断 676">
          <a:extLst>
            <a:ext uri="{FF2B5EF4-FFF2-40B4-BE49-F238E27FC236}">
              <a16:creationId xmlns="" xmlns:a16="http://schemas.microsoft.com/office/drawing/2014/main" id="{25138063-EA21-4396-BB85-3CE8D6E0000D}"/>
            </a:ext>
          </a:extLst>
        </xdr:cNvPr>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 xmlns:a16="http://schemas.microsoft.com/office/drawing/2014/main" id="{9C1EC733-DF45-46F1-87FF-657BEDED9C6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 xmlns:a16="http://schemas.microsoft.com/office/drawing/2014/main" id="{4CEACDC7-478D-4232-B62C-A9A08DCA0AE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 xmlns:a16="http://schemas.microsoft.com/office/drawing/2014/main" id="{04865DB6-219E-4BFC-99E2-6D872E191B8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 xmlns:a16="http://schemas.microsoft.com/office/drawing/2014/main" id="{40DD4E2C-05F0-4523-B4C3-D01CF19898C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 xmlns:a16="http://schemas.microsoft.com/office/drawing/2014/main" id="{A3F36CFE-0843-421E-AA28-6D7C61B5DC5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170724</xdr:rowOff>
    </xdr:from>
    <xdr:to>
      <xdr:col>85</xdr:col>
      <xdr:colOff>177800</xdr:colOff>
      <xdr:row>104</xdr:row>
      <xdr:rowOff>100874</xdr:rowOff>
    </xdr:to>
    <xdr:sp macro="" textlink="">
      <xdr:nvSpPr>
        <xdr:cNvPr id="683" name="楕円 682">
          <a:extLst>
            <a:ext uri="{FF2B5EF4-FFF2-40B4-BE49-F238E27FC236}">
              <a16:creationId xmlns="" xmlns:a16="http://schemas.microsoft.com/office/drawing/2014/main" id="{133BBDE0-B805-456C-B4CB-AAB77B0C55B2}"/>
            </a:ext>
          </a:extLst>
        </xdr:cNvPr>
        <xdr:cNvSpPr/>
      </xdr:nvSpPr>
      <xdr:spPr>
        <a:xfrm>
          <a:off x="162687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22151</xdr:rowOff>
    </xdr:from>
    <xdr:ext cx="405111" cy="259045"/>
    <xdr:sp macro="" textlink="">
      <xdr:nvSpPr>
        <xdr:cNvPr id="684" name="【庁舎】&#10;有形固定資産減価償却率該当値テキスト">
          <a:extLst>
            <a:ext uri="{FF2B5EF4-FFF2-40B4-BE49-F238E27FC236}">
              <a16:creationId xmlns="" xmlns:a16="http://schemas.microsoft.com/office/drawing/2014/main" id="{983F5518-FFDD-4298-A757-E1D808F05EE0}"/>
            </a:ext>
          </a:extLst>
        </xdr:cNvPr>
        <xdr:cNvSpPr txBox="1"/>
      </xdr:nvSpPr>
      <xdr:spPr>
        <a:xfrm>
          <a:off x="16357600" y="1768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685" name="楕円 684">
          <a:extLst>
            <a:ext uri="{FF2B5EF4-FFF2-40B4-BE49-F238E27FC236}">
              <a16:creationId xmlns="" xmlns:a16="http://schemas.microsoft.com/office/drawing/2014/main" id="{44B98CD5-3BD9-45C4-A986-0F5A50F76DB0}"/>
            </a:ext>
          </a:extLst>
        </xdr:cNvPr>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50074</xdr:rowOff>
    </xdr:from>
    <xdr:to>
      <xdr:col>85</xdr:col>
      <xdr:colOff>127000</xdr:colOff>
      <xdr:row>104</xdr:row>
      <xdr:rowOff>76200</xdr:rowOff>
    </xdr:to>
    <xdr:cxnSp macro="">
      <xdr:nvCxnSpPr>
        <xdr:cNvPr id="686" name="直線コネクタ 685">
          <a:extLst>
            <a:ext uri="{FF2B5EF4-FFF2-40B4-BE49-F238E27FC236}">
              <a16:creationId xmlns="" xmlns:a16="http://schemas.microsoft.com/office/drawing/2014/main" id="{74DB8EBA-91D2-4702-9E49-DA8437DB49B2}"/>
            </a:ext>
          </a:extLst>
        </xdr:cNvPr>
        <xdr:cNvCxnSpPr/>
      </xdr:nvCxnSpPr>
      <xdr:spPr>
        <a:xfrm flipV="1">
          <a:off x="15481300" y="1788087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87" name="楕円 686">
          <a:extLst>
            <a:ext uri="{FF2B5EF4-FFF2-40B4-BE49-F238E27FC236}">
              <a16:creationId xmlns="" xmlns:a16="http://schemas.microsoft.com/office/drawing/2014/main" id="{63693B35-8AF8-4513-90C7-70FF985F0656}"/>
            </a:ext>
          </a:extLst>
        </xdr:cNvPr>
        <xdr:cNvSpPr/>
      </xdr:nvSpPr>
      <xdr:spPr>
        <a:xfrm>
          <a:off x="14541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41911</xdr:rowOff>
    </xdr:from>
    <xdr:to>
      <xdr:col>81</xdr:col>
      <xdr:colOff>50800</xdr:colOff>
      <xdr:row>104</xdr:row>
      <xdr:rowOff>76200</xdr:rowOff>
    </xdr:to>
    <xdr:cxnSp macro="">
      <xdr:nvCxnSpPr>
        <xdr:cNvPr id="688" name="直線コネクタ 687">
          <a:extLst>
            <a:ext uri="{FF2B5EF4-FFF2-40B4-BE49-F238E27FC236}">
              <a16:creationId xmlns="" xmlns:a16="http://schemas.microsoft.com/office/drawing/2014/main" id="{0906F7BB-4314-473C-B076-4FF742D84F09}"/>
            </a:ext>
          </a:extLst>
        </xdr:cNvPr>
        <xdr:cNvCxnSpPr/>
      </xdr:nvCxnSpPr>
      <xdr:spPr>
        <a:xfrm>
          <a:off x="14592300" y="178727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129902</xdr:rowOff>
    </xdr:from>
    <xdr:to>
      <xdr:col>72</xdr:col>
      <xdr:colOff>38100</xdr:colOff>
      <xdr:row>104</xdr:row>
      <xdr:rowOff>60052</xdr:rowOff>
    </xdr:to>
    <xdr:sp macro="" textlink="">
      <xdr:nvSpPr>
        <xdr:cNvPr id="689" name="楕円 688">
          <a:extLst>
            <a:ext uri="{FF2B5EF4-FFF2-40B4-BE49-F238E27FC236}">
              <a16:creationId xmlns="" xmlns:a16="http://schemas.microsoft.com/office/drawing/2014/main" id="{35CD31A7-BF2F-4852-942D-56AE3FF99E26}"/>
            </a:ext>
          </a:extLst>
        </xdr:cNvPr>
        <xdr:cNvSpPr/>
      </xdr:nvSpPr>
      <xdr:spPr>
        <a:xfrm>
          <a:off x="13652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9252</xdr:rowOff>
    </xdr:from>
    <xdr:to>
      <xdr:col>76</xdr:col>
      <xdr:colOff>114300</xdr:colOff>
      <xdr:row>104</xdr:row>
      <xdr:rowOff>41911</xdr:rowOff>
    </xdr:to>
    <xdr:cxnSp macro="">
      <xdr:nvCxnSpPr>
        <xdr:cNvPr id="690" name="直線コネクタ 689">
          <a:extLst>
            <a:ext uri="{FF2B5EF4-FFF2-40B4-BE49-F238E27FC236}">
              <a16:creationId xmlns="" xmlns:a16="http://schemas.microsoft.com/office/drawing/2014/main" id="{DA467435-CBB9-4878-8194-C46A8F4116B2}"/>
            </a:ext>
          </a:extLst>
        </xdr:cNvPr>
        <xdr:cNvCxnSpPr/>
      </xdr:nvCxnSpPr>
      <xdr:spPr>
        <a:xfrm>
          <a:off x="13703300" y="178400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95613</xdr:rowOff>
    </xdr:from>
    <xdr:to>
      <xdr:col>67</xdr:col>
      <xdr:colOff>101600</xdr:colOff>
      <xdr:row>104</xdr:row>
      <xdr:rowOff>25763</xdr:rowOff>
    </xdr:to>
    <xdr:sp macro="" textlink="">
      <xdr:nvSpPr>
        <xdr:cNvPr id="691" name="楕円 690">
          <a:extLst>
            <a:ext uri="{FF2B5EF4-FFF2-40B4-BE49-F238E27FC236}">
              <a16:creationId xmlns="" xmlns:a16="http://schemas.microsoft.com/office/drawing/2014/main" id="{1E5DCE44-2836-4D4D-B60D-4F12CA43DE8B}"/>
            </a:ext>
          </a:extLst>
        </xdr:cNvPr>
        <xdr:cNvSpPr/>
      </xdr:nvSpPr>
      <xdr:spPr>
        <a:xfrm>
          <a:off x="12763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146413</xdr:rowOff>
    </xdr:from>
    <xdr:to>
      <xdr:col>71</xdr:col>
      <xdr:colOff>177800</xdr:colOff>
      <xdr:row>104</xdr:row>
      <xdr:rowOff>9252</xdr:rowOff>
    </xdr:to>
    <xdr:cxnSp macro="">
      <xdr:nvCxnSpPr>
        <xdr:cNvPr id="692" name="直線コネクタ 691">
          <a:extLst>
            <a:ext uri="{FF2B5EF4-FFF2-40B4-BE49-F238E27FC236}">
              <a16:creationId xmlns="" xmlns:a16="http://schemas.microsoft.com/office/drawing/2014/main" id="{1E3FE602-ED3A-4FC9-96C6-0D2ACC03DD88}"/>
            </a:ext>
          </a:extLst>
        </xdr:cNvPr>
        <xdr:cNvCxnSpPr/>
      </xdr:nvCxnSpPr>
      <xdr:spPr>
        <a:xfrm>
          <a:off x="12814300" y="1780576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5459</xdr:rowOff>
    </xdr:from>
    <xdr:ext cx="405111" cy="259045"/>
    <xdr:sp macro="" textlink="">
      <xdr:nvSpPr>
        <xdr:cNvPr id="693" name="n_1aveValue【庁舎】&#10;有形固定資産減価償却率">
          <a:extLst>
            <a:ext uri="{FF2B5EF4-FFF2-40B4-BE49-F238E27FC236}">
              <a16:creationId xmlns="" xmlns:a16="http://schemas.microsoft.com/office/drawing/2014/main" id="{0442390C-96ED-457A-81BD-B3DDA8A5368E}"/>
            </a:ext>
          </a:extLst>
        </xdr:cNvPr>
        <xdr:cNvSpPr txBox="1"/>
      </xdr:nvSpPr>
      <xdr:spPr>
        <a:xfrm>
          <a:off x="152660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165479</xdr:rowOff>
    </xdr:from>
    <xdr:ext cx="405111" cy="259045"/>
    <xdr:sp macro="" textlink="">
      <xdr:nvSpPr>
        <xdr:cNvPr id="694" name="n_2aveValue【庁舎】&#10;有形固定資産減価償却率">
          <a:extLst>
            <a:ext uri="{FF2B5EF4-FFF2-40B4-BE49-F238E27FC236}">
              <a16:creationId xmlns="" xmlns:a16="http://schemas.microsoft.com/office/drawing/2014/main" id="{464187D5-48E0-4629-9F89-ECC1C0EB06D3}"/>
            </a:ext>
          </a:extLst>
        </xdr:cNvPr>
        <xdr:cNvSpPr txBox="1"/>
      </xdr:nvSpPr>
      <xdr:spPr>
        <a:xfrm>
          <a:off x="14389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18522</xdr:rowOff>
    </xdr:from>
    <xdr:ext cx="405111" cy="259045"/>
    <xdr:sp macro="" textlink="">
      <xdr:nvSpPr>
        <xdr:cNvPr id="695" name="n_3aveValue【庁舎】&#10;有形固定資産減価償却率">
          <a:extLst>
            <a:ext uri="{FF2B5EF4-FFF2-40B4-BE49-F238E27FC236}">
              <a16:creationId xmlns="" xmlns:a16="http://schemas.microsoft.com/office/drawing/2014/main" id="{63B27311-79DA-42C3-80C1-AB8CF914377E}"/>
            </a:ext>
          </a:extLst>
        </xdr:cNvPr>
        <xdr:cNvSpPr txBox="1"/>
      </xdr:nvSpPr>
      <xdr:spPr>
        <a:xfrm>
          <a:off x="13500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140988</xdr:rowOff>
    </xdr:from>
    <xdr:ext cx="405111" cy="259045"/>
    <xdr:sp macro="" textlink="">
      <xdr:nvSpPr>
        <xdr:cNvPr id="696" name="n_4aveValue【庁舎】&#10;有形固定資産減価償却率">
          <a:extLst>
            <a:ext uri="{FF2B5EF4-FFF2-40B4-BE49-F238E27FC236}">
              <a16:creationId xmlns="" xmlns:a16="http://schemas.microsoft.com/office/drawing/2014/main" id="{4167A139-BD43-442A-8AC3-93878DFD4829}"/>
            </a:ext>
          </a:extLst>
        </xdr:cNvPr>
        <xdr:cNvSpPr txBox="1"/>
      </xdr:nvSpPr>
      <xdr:spPr>
        <a:xfrm>
          <a:off x="12611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143527</xdr:rowOff>
    </xdr:from>
    <xdr:ext cx="405111" cy="259045"/>
    <xdr:sp macro="" textlink="">
      <xdr:nvSpPr>
        <xdr:cNvPr id="697" name="n_1mainValue【庁舎】&#10;有形固定資産減価償却率">
          <a:extLst>
            <a:ext uri="{FF2B5EF4-FFF2-40B4-BE49-F238E27FC236}">
              <a16:creationId xmlns="" xmlns:a16="http://schemas.microsoft.com/office/drawing/2014/main" id="{C183CFA9-32C0-4B83-B9B3-A16CCD7EB326}"/>
            </a:ext>
          </a:extLst>
        </xdr:cNvPr>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698" name="n_2mainValue【庁舎】&#10;有形固定資産減価償却率">
          <a:extLst>
            <a:ext uri="{FF2B5EF4-FFF2-40B4-BE49-F238E27FC236}">
              <a16:creationId xmlns="" xmlns:a16="http://schemas.microsoft.com/office/drawing/2014/main" id="{A6C3FE96-DB88-4955-A40E-5C58DB92240C}"/>
            </a:ext>
          </a:extLst>
        </xdr:cNvPr>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76579</xdr:rowOff>
    </xdr:from>
    <xdr:ext cx="405111" cy="259045"/>
    <xdr:sp macro="" textlink="">
      <xdr:nvSpPr>
        <xdr:cNvPr id="699" name="n_3mainValue【庁舎】&#10;有形固定資産減価償却率">
          <a:extLst>
            <a:ext uri="{FF2B5EF4-FFF2-40B4-BE49-F238E27FC236}">
              <a16:creationId xmlns="" xmlns:a16="http://schemas.microsoft.com/office/drawing/2014/main" id="{357BEEDD-9651-4DC1-9CE2-933EE23122BB}"/>
            </a:ext>
          </a:extLst>
        </xdr:cNvPr>
        <xdr:cNvSpPr txBox="1"/>
      </xdr:nvSpPr>
      <xdr:spPr>
        <a:xfrm>
          <a:off x="13500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42290</xdr:rowOff>
    </xdr:from>
    <xdr:ext cx="405111" cy="259045"/>
    <xdr:sp macro="" textlink="">
      <xdr:nvSpPr>
        <xdr:cNvPr id="700" name="n_4mainValue【庁舎】&#10;有形固定資産減価償却率">
          <a:extLst>
            <a:ext uri="{FF2B5EF4-FFF2-40B4-BE49-F238E27FC236}">
              <a16:creationId xmlns="" xmlns:a16="http://schemas.microsoft.com/office/drawing/2014/main" id="{2C818214-8789-43A0-B4B1-0C8A32564ABE}"/>
            </a:ext>
          </a:extLst>
        </xdr:cNvPr>
        <xdr:cNvSpPr txBox="1"/>
      </xdr:nvSpPr>
      <xdr:spPr>
        <a:xfrm>
          <a:off x="12611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 xmlns:a16="http://schemas.microsoft.com/office/drawing/2014/main" id="{52AA52D2-9510-4174-A3CD-13170572B06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 xmlns:a16="http://schemas.microsoft.com/office/drawing/2014/main" id="{DA1F7095-2A98-41A6-A97F-D9AAEA0B0EA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 xmlns:a16="http://schemas.microsoft.com/office/drawing/2014/main" id="{53486C09-5048-4C75-9C26-088A6D57850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 xmlns:a16="http://schemas.microsoft.com/office/drawing/2014/main" id="{56A2E82A-E8FE-4A79-82CA-89C4B17DAA6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 xmlns:a16="http://schemas.microsoft.com/office/drawing/2014/main" id="{EC0681E1-9773-464D-B598-C2B8F84931F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 xmlns:a16="http://schemas.microsoft.com/office/drawing/2014/main" id="{6EE326B2-8E05-4AB6-B1FA-B7F068A1AE0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 xmlns:a16="http://schemas.microsoft.com/office/drawing/2014/main" id="{5C426E34-EC7F-4773-90B3-D496469F483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 xmlns:a16="http://schemas.microsoft.com/office/drawing/2014/main" id="{B4642892-5737-4768-838E-EF436577C92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 xmlns:a16="http://schemas.microsoft.com/office/drawing/2014/main" id="{F1250175-ACD9-4EF5-B427-7D0FE3BCACA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 xmlns:a16="http://schemas.microsoft.com/office/drawing/2014/main" id="{34F14DD3-9735-4D36-8BCA-659BA0629B1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a:extLst>
            <a:ext uri="{FF2B5EF4-FFF2-40B4-BE49-F238E27FC236}">
              <a16:creationId xmlns="" xmlns:a16="http://schemas.microsoft.com/office/drawing/2014/main" id="{636B9CD4-D9E3-4BF6-B7DF-25F23819ED3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2" name="テキスト ボックス 711">
          <a:extLst>
            <a:ext uri="{FF2B5EF4-FFF2-40B4-BE49-F238E27FC236}">
              <a16:creationId xmlns="" xmlns:a16="http://schemas.microsoft.com/office/drawing/2014/main" id="{F05E6098-BF23-4595-992C-300751D3E91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a:extLst>
            <a:ext uri="{FF2B5EF4-FFF2-40B4-BE49-F238E27FC236}">
              <a16:creationId xmlns="" xmlns:a16="http://schemas.microsoft.com/office/drawing/2014/main" id="{BE183495-5209-4325-9D0C-4D661036CC1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4" name="テキスト ボックス 713">
          <a:extLst>
            <a:ext uri="{FF2B5EF4-FFF2-40B4-BE49-F238E27FC236}">
              <a16:creationId xmlns="" xmlns:a16="http://schemas.microsoft.com/office/drawing/2014/main" id="{E592BE0B-9E29-4A09-A11E-B6743BA8F2C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a:extLst>
            <a:ext uri="{FF2B5EF4-FFF2-40B4-BE49-F238E27FC236}">
              <a16:creationId xmlns="" xmlns:a16="http://schemas.microsoft.com/office/drawing/2014/main" id="{DF529774-8D8C-46EA-B90E-812C3BB1BA0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6" name="テキスト ボックス 715">
          <a:extLst>
            <a:ext uri="{FF2B5EF4-FFF2-40B4-BE49-F238E27FC236}">
              <a16:creationId xmlns="" xmlns:a16="http://schemas.microsoft.com/office/drawing/2014/main" id="{941E226F-026A-445B-968D-9F2FBA70566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a:extLst>
            <a:ext uri="{FF2B5EF4-FFF2-40B4-BE49-F238E27FC236}">
              <a16:creationId xmlns="" xmlns:a16="http://schemas.microsoft.com/office/drawing/2014/main" id="{B2EF7505-C175-43AC-9B6B-1AB57E7D93C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8" name="テキスト ボックス 717">
          <a:extLst>
            <a:ext uri="{FF2B5EF4-FFF2-40B4-BE49-F238E27FC236}">
              <a16:creationId xmlns="" xmlns:a16="http://schemas.microsoft.com/office/drawing/2014/main" id="{53900BD6-5792-4633-A01E-50CE542ADCA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 xmlns:a16="http://schemas.microsoft.com/office/drawing/2014/main" id="{B46E3FC9-38F8-4E88-9678-B57C7A6142A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 xmlns:a16="http://schemas.microsoft.com/office/drawing/2014/main" id="{D60E7F28-954B-4277-80E8-843E0FAD11B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a:extLst>
            <a:ext uri="{FF2B5EF4-FFF2-40B4-BE49-F238E27FC236}">
              <a16:creationId xmlns="" xmlns:a16="http://schemas.microsoft.com/office/drawing/2014/main" id="{CC94919C-EF85-4E69-A845-DCF241D4451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722" name="直線コネクタ 721">
          <a:extLst>
            <a:ext uri="{FF2B5EF4-FFF2-40B4-BE49-F238E27FC236}">
              <a16:creationId xmlns="" xmlns:a16="http://schemas.microsoft.com/office/drawing/2014/main" id="{0264D45C-126B-4405-9A1E-8E7CC339D0AA}"/>
            </a:ext>
          </a:extLst>
        </xdr:cNvPr>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723" name="【庁舎】&#10;一人当たり面積最小値テキスト">
          <a:extLst>
            <a:ext uri="{FF2B5EF4-FFF2-40B4-BE49-F238E27FC236}">
              <a16:creationId xmlns="" xmlns:a16="http://schemas.microsoft.com/office/drawing/2014/main" id="{C016F8B6-274F-472F-B7EB-A5928E6058A9}"/>
            </a:ext>
          </a:extLst>
        </xdr:cNvPr>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724" name="直線コネクタ 723">
          <a:extLst>
            <a:ext uri="{FF2B5EF4-FFF2-40B4-BE49-F238E27FC236}">
              <a16:creationId xmlns="" xmlns:a16="http://schemas.microsoft.com/office/drawing/2014/main" id="{BD6E01CA-E4C9-44D2-A6AB-C44B147F0891}"/>
            </a:ext>
          </a:extLst>
        </xdr:cNvPr>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725" name="【庁舎】&#10;一人当たり面積最大値テキスト">
          <a:extLst>
            <a:ext uri="{FF2B5EF4-FFF2-40B4-BE49-F238E27FC236}">
              <a16:creationId xmlns="" xmlns:a16="http://schemas.microsoft.com/office/drawing/2014/main" id="{FD50D05B-37D3-42D8-BCCD-7359CCAF7C53}"/>
            </a:ext>
          </a:extLst>
        </xdr:cNvPr>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726" name="直線コネクタ 725">
          <a:extLst>
            <a:ext uri="{FF2B5EF4-FFF2-40B4-BE49-F238E27FC236}">
              <a16:creationId xmlns="" xmlns:a16="http://schemas.microsoft.com/office/drawing/2014/main" id="{7D97C9D7-783D-482F-A789-F0348A667B52}"/>
            </a:ext>
          </a:extLst>
        </xdr:cNvPr>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727" name="【庁舎】&#10;一人当たり面積平均値テキスト">
          <a:extLst>
            <a:ext uri="{FF2B5EF4-FFF2-40B4-BE49-F238E27FC236}">
              <a16:creationId xmlns="" xmlns:a16="http://schemas.microsoft.com/office/drawing/2014/main" id="{9E9AD777-05CE-4C5D-81ED-C21122CD542C}"/>
            </a:ext>
          </a:extLst>
        </xdr:cNvPr>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728" name="フローチャート: 判断 727">
          <a:extLst>
            <a:ext uri="{FF2B5EF4-FFF2-40B4-BE49-F238E27FC236}">
              <a16:creationId xmlns="" xmlns:a16="http://schemas.microsoft.com/office/drawing/2014/main" id="{390659E8-9557-438D-A1C0-966869DE5586}"/>
            </a:ext>
          </a:extLst>
        </xdr:cNvPr>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729" name="フローチャート: 判断 728">
          <a:extLst>
            <a:ext uri="{FF2B5EF4-FFF2-40B4-BE49-F238E27FC236}">
              <a16:creationId xmlns="" xmlns:a16="http://schemas.microsoft.com/office/drawing/2014/main" id="{382635F4-0B92-41E5-BE0F-F85F0234D95C}"/>
            </a:ext>
          </a:extLst>
        </xdr:cNvPr>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730" name="フローチャート: 判断 729">
          <a:extLst>
            <a:ext uri="{FF2B5EF4-FFF2-40B4-BE49-F238E27FC236}">
              <a16:creationId xmlns="" xmlns:a16="http://schemas.microsoft.com/office/drawing/2014/main" id="{76E3161E-A872-463D-BF0E-54371F89D002}"/>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731" name="フローチャート: 判断 730">
          <a:extLst>
            <a:ext uri="{FF2B5EF4-FFF2-40B4-BE49-F238E27FC236}">
              <a16:creationId xmlns="" xmlns:a16="http://schemas.microsoft.com/office/drawing/2014/main" id="{9B68E3BF-41BB-4C56-86F9-C7F34955AD3E}"/>
            </a:ext>
          </a:extLst>
        </xdr:cNvPr>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732" name="フローチャート: 判断 731">
          <a:extLst>
            <a:ext uri="{FF2B5EF4-FFF2-40B4-BE49-F238E27FC236}">
              <a16:creationId xmlns="" xmlns:a16="http://schemas.microsoft.com/office/drawing/2014/main" id="{A94F9A3F-5183-4D9D-9AC7-1531DFFC1D8B}"/>
            </a:ext>
          </a:extLst>
        </xdr:cNvPr>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 xmlns:a16="http://schemas.microsoft.com/office/drawing/2014/main" id="{32D98734-DE45-4ECE-8E19-9040389BD37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 xmlns:a16="http://schemas.microsoft.com/office/drawing/2014/main" id="{AAD753B8-C651-4C3C-A26A-94F9786CD93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 xmlns:a16="http://schemas.microsoft.com/office/drawing/2014/main" id="{A964D6FD-499D-4754-A2BF-712EEB8B5FB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 xmlns:a16="http://schemas.microsoft.com/office/drawing/2014/main" id="{F37E3127-FC4C-461C-B243-DD50D44E768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 xmlns:a16="http://schemas.microsoft.com/office/drawing/2014/main" id="{3A7EFD81-5D01-41BF-ACDF-4E2DB7F4BC7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738" name="楕円 737">
          <a:extLst>
            <a:ext uri="{FF2B5EF4-FFF2-40B4-BE49-F238E27FC236}">
              <a16:creationId xmlns="" xmlns:a16="http://schemas.microsoft.com/office/drawing/2014/main" id="{2892ED2F-4C17-4149-9B15-E23A4701425B}"/>
            </a:ext>
          </a:extLst>
        </xdr:cNvPr>
        <xdr:cNvSpPr/>
      </xdr:nvSpPr>
      <xdr:spPr>
        <a:xfrm>
          <a:off x="22110700" y="1833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141445</xdr:rowOff>
    </xdr:from>
    <xdr:ext cx="469744" cy="259045"/>
    <xdr:sp macro="" textlink="">
      <xdr:nvSpPr>
        <xdr:cNvPr id="739" name="【庁舎】&#10;一人当たり面積該当値テキスト">
          <a:extLst>
            <a:ext uri="{FF2B5EF4-FFF2-40B4-BE49-F238E27FC236}">
              <a16:creationId xmlns="" xmlns:a16="http://schemas.microsoft.com/office/drawing/2014/main" id="{E9D13585-6A19-4C6B-8ECD-B18CE7D00DB3}"/>
            </a:ext>
          </a:extLst>
        </xdr:cNvPr>
        <xdr:cNvSpPr txBox="1"/>
      </xdr:nvSpPr>
      <xdr:spPr>
        <a:xfrm>
          <a:off x="22199600" y="1831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168047</xdr:rowOff>
    </xdr:from>
    <xdr:to>
      <xdr:col>112</xdr:col>
      <xdr:colOff>38100</xdr:colOff>
      <xdr:row>107</xdr:row>
      <xdr:rowOff>98197</xdr:rowOff>
    </xdr:to>
    <xdr:sp macro="" textlink="">
      <xdr:nvSpPr>
        <xdr:cNvPr id="740" name="楕円 739">
          <a:extLst>
            <a:ext uri="{FF2B5EF4-FFF2-40B4-BE49-F238E27FC236}">
              <a16:creationId xmlns="" xmlns:a16="http://schemas.microsoft.com/office/drawing/2014/main" id="{2C482FDA-F235-4A79-84FB-FB2E7C8AC69E}"/>
            </a:ext>
          </a:extLst>
        </xdr:cNvPr>
        <xdr:cNvSpPr/>
      </xdr:nvSpPr>
      <xdr:spPr>
        <a:xfrm>
          <a:off x="21272500" y="1834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42368</xdr:rowOff>
    </xdr:from>
    <xdr:to>
      <xdr:col>116</xdr:col>
      <xdr:colOff>63500</xdr:colOff>
      <xdr:row>107</xdr:row>
      <xdr:rowOff>47397</xdr:rowOff>
    </xdr:to>
    <xdr:cxnSp macro="">
      <xdr:nvCxnSpPr>
        <xdr:cNvPr id="741" name="直線コネクタ 740">
          <a:extLst>
            <a:ext uri="{FF2B5EF4-FFF2-40B4-BE49-F238E27FC236}">
              <a16:creationId xmlns="" xmlns:a16="http://schemas.microsoft.com/office/drawing/2014/main" id="{9D894405-FCA1-4E64-A81B-5A0D37FA0734}"/>
            </a:ext>
          </a:extLst>
        </xdr:cNvPr>
        <xdr:cNvCxnSpPr/>
      </xdr:nvCxnSpPr>
      <xdr:spPr>
        <a:xfrm flipV="1">
          <a:off x="21323300" y="18387518"/>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171247</xdr:rowOff>
    </xdr:from>
    <xdr:to>
      <xdr:col>107</xdr:col>
      <xdr:colOff>101600</xdr:colOff>
      <xdr:row>107</xdr:row>
      <xdr:rowOff>101397</xdr:rowOff>
    </xdr:to>
    <xdr:sp macro="" textlink="">
      <xdr:nvSpPr>
        <xdr:cNvPr id="742" name="楕円 741">
          <a:extLst>
            <a:ext uri="{FF2B5EF4-FFF2-40B4-BE49-F238E27FC236}">
              <a16:creationId xmlns="" xmlns:a16="http://schemas.microsoft.com/office/drawing/2014/main" id="{385A7E30-A6A6-4AC6-BE69-991E3A60CFFB}"/>
            </a:ext>
          </a:extLst>
        </xdr:cNvPr>
        <xdr:cNvSpPr/>
      </xdr:nvSpPr>
      <xdr:spPr>
        <a:xfrm>
          <a:off x="20383500" y="1834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47397</xdr:rowOff>
    </xdr:from>
    <xdr:to>
      <xdr:col>111</xdr:col>
      <xdr:colOff>177800</xdr:colOff>
      <xdr:row>107</xdr:row>
      <xdr:rowOff>50597</xdr:rowOff>
    </xdr:to>
    <xdr:cxnSp macro="">
      <xdr:nvCxnSpPr>
        <xdr:cNvPr id="743" name="直線コネクタ 742">
          <a:extLst>
            <a:ext uri="{FF2B5EF4-FFF2-40B4-BE49-F238E27FC236}">
              <a16:creationId xmlns="" xmlns:a16="http://schemas.microsoft.com/office/drawing/2014/main" id="{2C6586C7-0643-4154-8FA1-2A04553AAD56}"/>
            </a:ext>
          </a:extLst>
        </xdr:cNvPr>
        <xdr:cNvCxnSpPr/>
      </xdr:nvCxnSpPr>
      <xdr:spPr>
        <a:xfrm flipV="1">
          <a:off x="20434300" y="1839254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4826</xdr:rowOff>
    </xdr:from>
    <xdr:to>
      <xdr:col>102</xdr:col>
      <xdr:colOff>165100</xdr:colOff>
      <xdr:row>107</xdr:row>
      <xdr:rowOff>106426</xdr:rowOff>
    </xdr:to>
    <xdr:sp macro="" textlink="">
      <xdr:nvSpPr>
        <xdr:cNvPr id="744" name="楕円 743">
          <a:extLst>
            <a:ext uri="{FF2B5EF4-FFF2-40B4-BE49-F238E27FC236}">
              <a16:creationId xmlns="" xmlns:a16="http://schemas.microsoft.com/office/drawing/2014/main" id="{BD74809C-BE22-414D-A77A-807C51957FFB}"/>
            </a:ext>
          </a:extLst>
        </xdr:cNvPr>
        <xdr:cNvSpPr/>
      </xdr:nvSpPr>
      <xdr:spPr>
        <a:xfrm>
          <a:off x="19494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50597</xdr:rowOff>
    </xdr:from>
    <xdr:to>
      <xdr:col>107</xdr:col>
      <xdr:colOff>50800</xdr:colOff>
      <xdr:row>107</xdr:row>
      <xdr:rowOff>55626</xdr:rowOff>
    </xdr:to>
    <xdr:cxnSp macro="">
      <xdr:nvCxnSpPr>
        <xdr:cNvPr id="745" name="直線コネクタ 744">
          <a:extLst>
            <a:ext uri="{FF2B5EF4-FFF2-40B4-BE49-F238E27FC236}">
              <a16:creationId xmlns="" xmlns:a16="http://schemas.microsoft.com/office/drawing/2014/main" id="{B33C0D06-4786-46D3-8522-1DB1BB3BF841}"/>
            </a:ext>
          </a:extLst>
        </xdr:cNvPr>
        <xdr:cNvCxnSpPr/>
      </xdr:nvCxnSpPr>
      <xdr:spPr>
        <a:xfrm flipV="1">
          <a:off x="19545300" y="1839574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5741</xdr:rowOff>
    </xdr:from>
    <xdr:to>
      <xdr:col>98</xdr:col>
      <xdr:colOff>38100</xdr:colOff>
      <xdr:row>107</xdr:row>
      <xdr:rowOff>107341</xdr:rowOff>
    </xdr:to>
    <xdr:sp macro="" textlink="">
      <xdr:nvSpPr>
        <xdr:cNvPr id="746" name="楕円 745">
          <a:extLst>
            <a:ext uri="{FF2B5EF4-FFF2-40B4-BE49-F238E27FC236}">
              <a16:creationId xmlns="" xmlns:a16="http://schemas.microsoft.com/office/drawing/2014/main" id="{49641CC3-E982-4F05-BD80-D2716A7F395C}"/>
            </a:ext>
          </a:extLst>
        </xdr:cNvPr>
        <xdr:cNvSpPr/>
      </xdr:nvSpPr>
      <xdr:spPr>
        <a:xfrm>
          <a:off x="18605500" y="183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55626</xdr:rowOff>
    </xdr:from>
    <xdr:to>
      <xdr:col>102</xdr:col>
      <xdr:colOff>114300</xdr:colOff>
      <xdr:row>107</xdr:row>
      <xdr:rowOff>56541</xdr:rowOff>
    </xdr:to>
    <xdr:cxnSp macro="">
      <xdr:nvCxnSpPr>
        <xdr:cNvPr id="747" name="直線コネクタ 746">
          <a:extLst>
            <a:ext uri="{FF2B5EF4-FFF2-40B4-BE49-F238E27FC236}">
              <a16:creationId xmlns="" xmlns:a16="http://schemas.microsoft.com/office/drawing/2014/main" id="{A1031917-5F96-4262-95DF-752EDA0689CD}"/>
            </a:ext>
          </a:extLst>
        </xdr:cNvPr>
        <xdr:cNvCxnSpPr/>
      </xdr:nvCxnSpPr>
      <xdr:spPr>
        <a:xfrm flipV="1">
          <a:off x="18656300" y="1840077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98265</xdr:rowOff>
    </xdr:from>
    <xdr:ext cx="469744" cy="259045"/>
    <xdr:sp macro="" textlink="">
      <xdr:nvSpPr>
        <xdr:cNvPr id="748" name="n_1aveValue【庁舎】&#10;一人当たり面積">
          <a:extLst>
            <a:ext uri="{FF2B5EF4-FFF2-40B4-BE49-F238E27FC236}">
              <a16:creationId xmlns="" xmlns:a16="http://schemas.microsoft.com/office/drawing/2014/main" id="{755F2D08-DFA2-4C81-867B-5B9047D005CE}"/>
            </a:ext>
          </a:extLst>
        </xdr:cNvPr>
        <xdr:cNvSpPr txBox="1"/>
      </xdr:nvSpPr>
      <xdr:spPr>
        <a:xfrm>
          <a:off x="210757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749" name="n_2aveValue【庁舎】&#10;一人当たり面積">
          <a:extLst>
            <a:ext uri="{FF2B5EF4-FFF2-40B4-BE49-F238E27FC236}">
              <a16:creationId xmlns="" xmlns:a16="http://schemas.microsoft.com/office/drawing/2014/main" id="{6CA918DD-BC74-480A-B93F-B12175A20A32}"/>
            </a:ext>
          </a:extLst>
        </xdr:cNvPr>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750" name="n_3aveValue【庁舎】&#10;一人当たり面積">
          <a:extLst>
            <a:ext uri="{FF2B5EF4-FFF2-40B4-BE49-F238E27FC236}">
              <a16:creationId xmlns="" xmlns:a16="http://schemas.microsoft.com/office/drawing/2014/main" id="{5B6C03EC-EA37-4FC7-9769-0DF1F0302DAC}"/>
            </a:ext>
          </a:extLst>
        </xdr:cNvPr>
        <xdr:cNvSpPr txBox="1"/>
      </xdr:nvSpPr>
      <xdr:spPr>
        <a:xfrm>
          <a:off x="19310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109441</xdr:rowOff>
    </xdr:from>
    <xdr:ext cx="469744" cy="259045"/>
    <xdr:sp macro="" textlink="">
      <xdr:nvSpPr>
        <xdr:cNvPr id="751" name="n_4aveValue【庁舎】&#10;一人当たり面積">
          <a:extLst>
            <a:ext uri="{FF2B5EF4-FFF2-40B4-BE49-F238E27FC236}">
              <a16:creationId xmlns="" xmlns:a16="http://schemas.microsoft.com/office/drawing/2014/main" id="{74B4CCF8-6D5B-4297-8937-CCB432F61849}"/>
            </a:ext>
          </a:extLst>
        </xdr:cNvPr>
        <xdr:cNvSpPr txBox="1"/>
      </xdr:nvSpPr>
      <xdr:spPr>
        <a:xfrm>
          <a:off x="18421427" y="1845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89324</xdr:rowOff>
    </xdr:from>
    <xdr:ext cx="469744" cy="259045"/>
    <xdr:sp macro="" textlink="">
      <xdr:nvSpPr>
        <xdr:cNvPr id="752" name="n_1mainValue【庁舎】&#10;一人当たり面積">
          <a:extLst>
            <a:ext uri="{FF2B5EF4-FFF2-40B4-BE49-F238E27FC236}">
              <a16:creationId xmlns="" xmlns:a16="http://schemas.microsoft.com/office/drawing/2014/main" id="{1A8EA294-3917-4556-8712-692F943332D8}"/>
            </a:ext>
          </a:extLst>
        </xdr:cNvPr>
        <xdr:cNvSpPr txBox="1"/>
      </xdr:nvSpPr>
      <xdr:spPr>
        <a:xfrm>
          <a:off x="210757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117924</xdr:rowOff>
    </xdr:from>
    <xdr:ext cx="469744" cy="259045"/>
    <xdr:sp macro="" textlink="">
      <xdr:nvSpPr>
        <xdr:cNvPr id="753" name="n_2mainValue【庁舎】&#10;一人当たり面積">
          <a:extLst>
            <a:ext uri="{FF2B5EF4-FFF2-40B4-BE49-F238E27FC236}">
              <a16:creationId xmlns="" xmlns:a16="http://schemas.microsoft.com/office/drawing/2014/main" id="{C5D47136-15A6-404B-98BD-91262101AD6D}"/>
            </a:ext>
          </a:extLst>
        </xdr:cNvPr>
        <xdr:cNvSpPr txBox="1"/>
      </xdr:nvSpPr>
      <xdr:spPr>
        <a:xfrm>
          <a:off x="20199427" y="1812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122953</xdr:rowOff>
    </xdr:from>
    <xdr:ext cx="469744" cy="259045"/>
    <xdr:sp macro="" textlink="">
      <xdr:nvSpPr>
        <xdr:cNvPr id="754" name="n_3mainValue【庁舎】&#10;一人当たり面積">
          <a:extLst>
            <a:ext uri="{FF2B5EF4-FFF2-40B4-BE49-F238E27FC236}">
              <a16:creationId xmlns="" xmlns:a16="http://schemas.microsoft.com/office/drawing/2014/main" id="{DF4D7C69-85BA-4F8D-B02C-DBD77D07195E}"/>
            </a:ext>
          </a:extLst>
        </xdr:cNvPr>
        <xdr:cNvSpPr txBox="1"/>
      </xdr:nvSpPr>
      <xdr:spPr>
        <a:xfrm>
          <a:off x="19310427" y="1812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123868</xdr:rowOff>
    </xdr:from>
    <xdr:ext cx="469744" cy="259045"/>
    <xdr:sp macro="" textlink="">
      <xdr:nvSpPr>
        <xdr:cNvPr id="755" name="n_4mainValue【庁舎】&#10;一人当たり面積">
          <a:extLst>
            <a:ext uri="{FF2B5EF4-FFF2-40B4-BE49-F238E27FC236}">
              <a16:creationId xmlns="" xmlns:a16="http://schemas.microsoft.com/office/drawing/2014/main" id="{745B148E-E0D6-422E-8817-E822478B1549}"/>
            </a:ext>
          </a:extLst>
        </xdr:cNvPr>
        <xdr:cNvSpPr txBox="1"/>
      </xdr:nvSpPr>
      <xdr:spPr>
        <a:xfrm>
          <a:off x="18421427" y="181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 xmlns:a16="http://schemas.microsoft.com/office/drawing/2014/main" id="{92C3791B-28EB-403B-95EB-2770FB815A7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 xmlns:a16="http://schemas.microsoft.com/office/drawing/2014/main" id="{A9556FB5-1CE1-4DA8-B46B-A23ED196B53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 xmlns:a16="http://schemas.microsoft.com/office/drawing/2014/main" id="{B32EBF38-9B9A-4818-8473-DCEA0A1D974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一般廃棄物処理施設、保健センター・保健所、福祉施設の有形固定資産減価償却率は、類似団体を上回る数値となっており、今後施設の老朽化に伴う効率性の低下や修繕コストの増加が懸念される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ため、公共施設総合管理計画に基づき、建物の長寿命化等の計画的な対策を講じていく。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また、庁舎については、類似団体を下回る有形固定資産減価償却率となっているが、一部施設は老朽化が進んでおり、修繕コストは増加する見込みである。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体育館・プールについては、総合体育館の吊天井改修工事により有形固定資産減価償却率が減となっている。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消防施設は、湯本分署を新たに建設したことにより、有形固定資産減価償却率が減となっている。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
10,649
92.86
13,963,557
13,241,348
426,683
5,826,737
8,407,845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類似団体の中では最も高い水準となっており、全国平均及び県内平均との比較においても継続して高い水準を保っている。しかし、財政力指数は在住人口をベースとして計算されており、年間を通じて</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万人にも上る観光客についてはほとんど反映されていない。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観光を基幹産業とする当町において、観光関連の事業に要する経費や観光客も考慮した環境衛生施設の維持管理、消防・救急体制の強化等に多額の経費を要している。そのため、町の規模で必要とされている金額と実際の決算額との間に大きな乖離が生じ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19957</xdr:rowOff>
    </xdr:from>
    <xdr:to>
      <xdr:col>23</xdr:col>
      <xdr:colOff>133350</xdr:colOff>
      <xdr:row>36</xdr:row>
      <xdr:rowOff>19957</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114800" y="6192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38601</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19957</xdr:rowOff>
    </xdr:from>
    <xdr:to>
      <xdr:col>19</xdr:col>
      <xdr:colOff>133350</xdr:colOff>
      <xdr:row>36</xdr:row>
      <xdr:rowOff>42938</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flipV="1">
          <a:off x="3225800" y="61921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42938</xdr:rowOff>
    </xdr:from>
    <xdr:to>
      <xdr:col>15</xdr:col>
      <xdr:colOff>82550</xdr:colOff>
      <xdr:row>36</xdr:row>
      <xdr:rowOff>65919</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flipV="1">
          <a:off x="2336800" y="62151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54428</xdr:rowOff>
    </xdr:from>
    <xdr:to>
      <xdr:col>11</xdr:col>
      <xdr:colOff>31750</xdr:colOff>
      <xdr:row>36</xdr:row>
      <xdr:rowOff>65919</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a:off x="1447800" y="62266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118429</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140607</xdr:rowOff>
    </xdr:from>
    <xdr:to>
      <xdr:col>23</xdr:col>
      <xdr:colOff>184150</xdr:colOff>
      <xdr:row>36</xdr:row>
      <xdr:rowOff>70757</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61884</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606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140607</xdr:rowOff>
    </xdr:from>
    <xdr:to>
      <xdr:col>19</xdr:col>
      <xdr:colOff>184150</xdr:colOff>
      <xdr:row>36</xdr:row>
      <xdr:rowOff>70757</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80934</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5910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163588</xdr:rowOff>
    </xdr:from>
    <xdr:to>
      <xdr:col>15</xdr:col>
      <xdr:colOff>133350</xdr:colOff>
      <xdr:row>36</xdr:row>
      <xdr:rowOff>93738</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6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103915</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593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15119</xdr:rowOff>
    </xdr:from>
    <xdr:to>
      <xdr:col>11</xdr:col>
      <xdr:colOff>82550</xdr:colOff>
      <xdr:row>36</xdr:row>
      <xdr:rowOff>116719</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61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126896</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595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3628</xdr:rowOff>
    </xdr:from>
    <xdr:to>
      <xdr:col>7</xdr:col>
      <xdr:colOff>31750</xdr:colOff>
      <xdr:row>36</xdr:row>
      <xdr:rowOff>105228</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115405</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新型コロナウイルス感染症による観光客数の減少により、入湯税や施設の使用料等が減少したことから、歳入が減少し、経常収支比率は、昨年度から</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ポイント増となっている。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今後も、箱根町行財政改革アクションプランを着実に実行することで、歳入確保、歳出削減を推進し、財政の健全化を図っていく。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71544</xdr:rowOff>
    </xdr:from>
    <xdr:to>
      <xdr:col>23</xdr:col>
      <xdr:colOff>133350</xdr:colOff>
      <xdr:row>65</xdr:row>
      <xdr:rowOff>85090</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4114800" y="11044344"/>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a:extLst>
            <a:ext uri="{FF2B5EF4-FFF2-40B4-BE49-F238E27FC236}">
              <a16:creationId xmlns="" xmlns:a16="http://schemas.microsoft.com/office/drawing/2014/main" id="{00000000-0008-0000-0300-000086000000}"/>
            </a:ext>
          </a:extLst>
        </xdr:cNvPr>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142452</xdr:rowOff>
    </xdr:from>
    <xdr:to>
      <xdr:col>19</xdr:col>
      <xdr:colOff>133350</xdr:colOff>
      <xdr:row>64</xdr:row>
      <xdr:rowOff>71544</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a:off x="3225800" y="10943802"/>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142452</xdr:rowOff>
    </xdr:from>
    <xdr:to>
      <xdr:col>15</xdr:col>
      <xdr:colOff>82550</xdr:colOff>
      <xdr:row>64</xdr:row>
      <xdr:rowOff>43392</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flipV="1">
          <a:off x="2336800" y="1094380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43392</xdr:rowOff>
    </xdr:from>
    <xdr:to>
      <xdr:col>11</xdr:col>
      <xdr:colOff>31750</xdr:colOff>
      <xdr:row>64</xdr:row>
      <xdr:rowOff>87630</xdr:rowOff>
    </xdr:to>
    <xdr:cxnSp macro="">
      <xdr:nvCxnSpPr>
        <xdr:cNvPr id="142" name="直線コネクタ 141">
          <a:extLst>
            <a:ext uri="{FF2B5EF4-FFF2-40B4-BE49-F238E27FC236}">
              <a16:creationId xmlns="" xmlns:a16="http://schemas.microsoft.com/office/drawing/2014/main" id="{00000000-0008-0000-0300-00008E000000}"/>
            </a:ext>
          </a:extLst>
        </xdr:cNvPr>
        <xdr:cNvCxnSpPr/>
      </xdr:nvCxnSpPr>
      <xdr:spPr>
        <a:xfrm flipV="1">
          <a:off x="1447800" y="1101619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a:extLst>
            <a:ext uri="{FF2B5EF4-FFF2-40B4-BE49-F238E27FC236}">
              <a16:creationId xmlns="" xmlns:a16="http://schemas.microsoft.com/office/drawing/2014/main" id="{00000000-0008-0000-0300-000091000000}"/>
            </a:ext>
          </a:extLst>
        </xdr:cNvPr>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34290</xdr:rowOff>
    </xdr:from>
    <xdr:to>
      <xdr:col>23</xdr:col>
      <xdr:colOff>184150</xdr:colOff>
      <xdr:row>65</xdr:row>
      <xdr:rowOff>135890</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6367</xdr:rowOff>
    </xdr:from>
    <xdr:ext cx="762000" cy="259045"/>
    <xdr:sp macro="" textlink="">
      <xdr:nvSpPr>
        <xdr:cNvPr id="153" name="財政構造の弾力性該当値テキスト">
          <a:extLst>
            <a:ext uri="{FF2B5EF4-FFF2-40B4-BE49-F238E27FC236}">
              <a16:creationId xmlns="" xmlns:a16="http://schemas.microsoft.com/office/drawing/2014/main" id="{00000000-0008-0000-0300-000099000000}"/>
            </a:ext>
          </a:extLst>
        </xdr:cNvPr>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20744</xdr:rowOff>
    </xdr:from>
    <xdr:to>
      <xdr:col>19</xdr:col>
      <xdr:colOff>184150</xdr:colOff>
      <xdr:row>64</xdr:row>
      <xdr:rowOff>122344</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107121</xdr:rowOff>
    </xdr:from>
    <xdr:ext cx="7366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3733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91652</xdr:rowOff>
    </xdr:from>
    <xdr:to>
      <xdr:col>15</xdr:col>
      <xdr:colOff>133350</xdr:colOff>
      <xdr:row>64</xdr:row>
      <xdr:rowOff>21802</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3175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6579</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2844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164042</xdr:rowOff>
    </xdr:from>
    <xdr:to>
      <xdr:col>11</xdr:col>
      <xdr:colOff>82550</xdr:colOff>
      <xdr:row>64</xdr:row>
      <xdr:rowOff>94192</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2286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60" name="楕円 159">
          <a:extLst>
            <a:ext uri="{FF2B5EF4-FFF2-40B4-BE49-F238E27FC236}">
              <a16:creationId xmlns="" xmlns:a16="http://schemas.microsoft.com/office/drawing/2014/main" id="{00000000-0008-0000-0300-0000A0000000}"/>
            </a:ext>
          </a:extLst>
        </xdr:cNvPr>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[530,543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当町の人口は</a:t>
          </a:r>
          <a:r>
            <a:rPr kumimoji="1" lang="en-US" altLang="ja-JP" sz="1300">
              <a:latin typeface="ＭＳ Ｐゴシック" panose="020B0600070205080204" pitchFamily="50" charset="-128"/>
              <a:ea typeface="ＭＳ Ｐゴシック" panose="020B0600070205080204" pitchFamily="50" charset="-128"/>
            </a:rPr>
            <a:t>11,200</a:t>
          </a:r>
          <a:r>
            <a:rPr kumimoji="1" lang="ja-JP" altLang="en-US" sz="1300">
              <a:latin typeface="ＭＳ Ｐゴシック" panose="020B0600070205080204" pitchFamily="50" charset="-128"/>
              <a:ea typeface="ＭＳ Ｐゴシック" panose="020B0600070205080204" pitchFamily="50" charset="-128"/>
            </a:rPr>
            <a:t>人ほどであるが、年間を通じて</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人もの観光客が訪れる首都圏でも有数の観光地であり、観光客へ対応するために人口を大きく上回る処理能力を有したごみ処理施設、下水道施設の維持管理や消防・救急体制の強化が必要不可欠である。そのため、県内平均及び全国平均を大きく上回っている。また、人口が年々減少していることもあり、一人当たりの人件費・物件費は増加傾向に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13622</xdr:rowOff>
    </xdr:from>
    <xdr:to>
      <xdr:col>23</xdr:col>
      <xdr:colOff>133350</xdr:colOff>
      <xdr:row>88</xdr:row>
      <xdr:rowOff>139757</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4114800" y="15101222"/>
          <a:ext cx="838200" cy="12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a:extLst>
            <a:ext uri="{FF2B5EF4-FFF2-40B4-BE49-F238E27FC236}">
              <a16:creationId xmlns="" xmlns:a16="http://schemas.microsoft.com/office/drawing/2014/main" id="{00000000-0008-0000-0300-0000C7000000}"/>
            </a:ext>
          </a:extLst>
        </xdr:cNvPr>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36111</xdr:rowOff>
    </xdr:from>
    <xdr:to>
      <xdr:col>19</xdr:col>
      <xdr:colOff>133350</xdr:colOff>
      <xdr:row>88</xdr:row>
      <xdr:rowOff>13622</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a:off x="3225800" y="14952261"/>
          <a:ext cx="889000" cy="14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46758</xdr:rowOff>
    </xdr:from>
    <xdr:ext cx="7366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3733800" y="1376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153696</xdr:rowOff>
    </xdr:from>
    <xdr:to>
      <xdr:col>15</xdr:col>
      <xdr:colOff>82550</xdr:colOff>
      <xdr:row>87</xdr:row>
      <xdr:rowOff>36111</xdr:rowOff>
    </xdr:to>
    <xdr:cxnSp macro="">
      <xdr:nvCxnSpPr>
        <xdr:cNvPr id="204" name="直線コネクタ 203">
          <a:extLst>
            <a:ext uri="{FF2B5EF4-FFF2-40B4-BE49-F238E27FC236}">
              <a16:creationId xmlns="" xmlns:a16="http://schemas.microsoft.com/office/drawing/2014/main" id="{00000000-0008-0000-0300-0000CC000000}"/>
            </a:ext>
          </a:extLst>
        </xdr:cNvPr>
        <xdr:cNvCxnSpPr/>
      </xdr:nvCxnSpPr>
      <xdr:spPr>
        <a:xfrm>
          <a:off x="2336800" y="14898396"/>
          <a:ext cx="889000" cy="5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18201</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2844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106753</xdr:rowOff>
    </xdr:from>
    <xdr:to>
      <xdr:col>11</xdr:col>
      <xdr:colOff>31750</xdr:colOff>
      <xdr:row>86</xdr:row>
      <xdr:rowOff>153696</xdr:rowOff>
    </xdr:to>
    <xdr:cxnSp macro="">
      <xdr:nvCxnSpPr>
        <xdr:cNvPr id="207" name="直線コネクタ 206">
          <a:extLst>
            <a:ext uri="{FF2B5EF4-FFF2-40B4-BE49-F238E27FC236}">
              <a16:creationId xmlns="" xmlns:a16="http://schemas.microsoft.com/office/drawing/2014/main" id="{00000000-0008-0000-0300-0000CF000000}"/>
            </a:ext>
          </a:extLst>
        </xdr:cNvPr>
        <xdr:cNvCxnSpPr/>
      </xdr:nvCxnSpPr>
      <xdr:spPr>
        <a:xfrm>
          <a:off x="1447800" y="14851453"/>
          <a:ext cx="889000" cy="4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a:extLst>
            <a:ext uri="{FF2B5EF4-FFF2-40B4-BE49-F238E27FC236}">
              <a16:creationId xmlns="" xmlns:a16="http://schemas.microsoft.com/office/drawing/2014/main" id="{00000000-0008-0000-0300-0000D0000000}"/>
            </a:ext>
          </a:extLst>
        </xdr:cNvPr>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163785</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955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a:extLst>
            <a:ext uri="{FF2B5EF4-FFF2-40B4-BE49-F238E27FC236}">
              <a16:creationId xmlns="" xmlns:a16="http://schemas.microsoft.com/office/drawing/2014/main" id="{00000000-0008-0000-0300-0000D2000000}"/>
            </a:ext>
          </a:extLst>
        </xdr:cNvPr>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138978</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066800" y="1368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88957</xdr:rowOff>
    </xdr:from>
    <xdr:to>
      <xdr:col>23</xdr:col>
      <xdr:colOff>184150</xdr:colOff>
      <xdr:row>89</xdr:row>
      <xdr:rowOff>19107</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4902200" y="1517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156284</xdr:rowOff>
    </xdr:from>
    <xdr:ext cx="762000" cy="259045"/>
    <xdr:sp macro="" textlink="">
      <xdr:nvSpPr>
        <xdr:cNvPr id="218" name="人件費・物件費等の状況該当値テキスト">
          <a:extLst>
            <a:ext uri="{FF2B5EF4-FFF2-40B4-BE49-F238E27FC236}">
              <a16:creationId xmlns="" xmlns:a16="http://schemas.microsoft.com/office/drawing/2014/main" id="{00000000-0008-0000-0300-0000DA000000}"/>
            </a:ext>
          </a:extLst>
        </xdr:cNvPr>
        <xdr:cNvSpPr txBox="1"/>
      </xdr:nvSpPr>
      <xdr:spPr>
        <a:xfrm>
          <a:off x="5041900" y="1507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134272</xdr:rowOff>
    </xdr:from>
    <xdr:to>
      <xdr:col>19</xdr:col>
      <xdr:colOff>184150</xdr:colOff>
      <xdr:row>88</xdr:row>
      <xdr:rowOff>64422</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4064000" y="1505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49199</xdr:rowOff>
    </xdr:from>
    <xdr:ext cx="7366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3733800" y="1513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156761</xdr:rowOff>
    </xdr:from>
    <xdr:to>
      <xdr:col>15</xdr:col>
      <xdr:colOff>133350</xdr:colOff>
      <xdr:row>87</xdr:row>
      <xdr:rowOff>86911</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3175000" y="149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71688</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2844800" y="1498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102896</xdr:rowOff>
    </xdr:from>
    <xdr:to>
      <xdr:col>11</xdr:col>
      <xdr:colOff>82550</xdr:colOff>
      <xdr:row>87</xdr:row>
      <xdr:rowOff>33046</xdr:rowOff>
    </xdr:to>
    <xdr:sp macro="" textlink="">
      <xdr:nvSpPr>
        <xdr:cNvPr id="223" name="楕円 222">
          <a:extLst>
            <a:ext uri="{FF2B5EF4-FFF2-40B4-BE49-F238E27FC236}">
              <a16:creationId xmlns="" xmlns:a16="http://schemas.microsoft.com/office/drawing/2014/main" id="{00000000-0008-0000-0300-0000DF000000}"/>
            </a:ext>
          </a:extLst>
        </xdr:cNvPr>
        <xdr:cNvSpPr/>
      </xdr:nvSpPr>
      <xdr:spPr>
        <a:xfrm>
          <a:off x="2286000" y="1484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17823</xdr:rowOff>
    </xdr:from>
    <xdr:ext cx="762000" cy="259045"/>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955800" y="1493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55953</xdr:rowOff>
    </xdr:from>
    <xdr:to>
      <xdr:col>7</xdr:col>
      <xdr:colOff>31750</xdr:colOff>
      <xdr:row>86</xdr:row>
      <xdr:rowOff>157553</xdr:rowOff>
    </xdr:to>
    <xdr:sp macro="" textlink="">
      <xdr:nvSpPr>
        <xdr:cNvPr id="225" name="楕円 224">
          <a:extLst>
            <a:ext uri="{FF2B5EF4-FFF2-40B4-BE49-F238E27FC236}">
              <a16:creationId xmlns="" xmlns:a16="http://schemas.microsoft.com/office/drawing/2014/main" id="{00000000-0008-0000-0300-0000E1000000}"/>
            </a:ext>
          </a:extLst>
        </xdr:cNvPr>
        <xdr:cNvSpPr/>
      </xdr:nvSpPr>
      <xdr:spPr>
        <a:xfrm>
          <a:off x="1397000" y="148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142330</xdr:rowOff>
    </xdr:from>
    <xdr:ext cx="762000" cy="259045"/>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066800" y="1488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ポイントの減となり、国基準を下回る結果となった。今後もより一層給与の適正化に努めていく。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11491</xdr:rowOff>
    </xdr:from>
    <xdr:to>
      <xdr:col>81</xdr:col>
      <xdr:colOff>44450</xdr:colOff>
      <xdr:row>89</xdr:row>
      <xdr:rowOff>907</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flipV="1">
          <a:off x="16179800" y="15099091"/>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a:extLst>
            <a:ext uri="{FF2B5EF4-FFF2-40B4-BE49-F238E27FC236}">
              <a16:creationId xmlns="" xmlns:a16="http://schemas.microsoft.com/office/drawing/2014/main" id="{00000000-0008-0000-0300-000007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907</xdr:rowOff>
    </xdr:from>
    <xdr:to>
      <xdr:col>77</xdr:col>
      <xdr:colOff>44450</xdr:colOff>
      <xdr:row>89</xdr:row>
      <xdr:rowOff>81341</xdr:rowOff>
    </xdr:to>
    <xdr:cxnSp macro="">
      <xdr:nvCxnSpPr>
        <xdr:cNvPr id="265" name="直線コネクタ 264">
          <a:extLst>
            <a:ext uri="{FF2B5EF4-FFF2-40B4-BE49-F238E27FC236}">
              <a16:creationId xmlns="" xmlns:a16="http://schemas.microsoft.com/office/drawing/2014/main" id="{00000000-0008-0000-0300-000009010000}"/>
            </a:ext>
          </a:extLst>
        </xdr:cNvPr>
        <xdr:cNvCxnSpPr/>
      </xdr:nvCxnSpPr>
      <xdr:spPr>
        <a:xfrm flipV="1">
          <a:off x="15290800" y="152599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 xmlns:a16="http://schemas.microsoft.com/office/drawing/2014/main"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160866</xdr:rowOff>
    </xdr:from>
    <xdr:to>
      <xdr:col>72</xdr:col>
      <xdr:colOff>203200</xdr:colOff>
      <xdr:row>89</xdr:row>
      <xdr:rowOff>81341</xdr:rowOff>
    </xdr:to>
    <xdr:cxnSp macro="">
      <xdr:nvCxnSpPr>
        <xdr:cNvPr id="268" name="直線コネクタ 267">
          <a:extLst>
            <a:ext uri="{FF2B5EF4-FFF2-40B4-BE49-F238E27FC236}">
              <a16:creationId xmlns="" xmlns:a16="http://schemas.microsoft.com/office/drawing/2014/main" id="{00000000-0008-0000-0300-00000C010000}"/>
            </a:ext>
          </a:extLst>
        </xdr:cNvPr>
        <xdr:cNvCxnSpPr/>
      </xdr:nvCxnSpPr>
      <xdr:spPr>
        <a:xfrm>
          <a:off x="14401800" y="15248466"/>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125488</xdr:rowOff>
    </xdr:from>
    <xdr:to>
      <xdr:col>68</xdr:col>
      <xdr:colOff>152400</xdr:colOff>
      <xdr:row>88</xdr:row>
      <xdr:rowOff>160866</xdr:rowOff>
    </xdr:to>
    <xdr:cxnSp macro="">
      <xdr:nvCxnSpPr>
        <xdr:cNvPr id="271" name="直線コネクタ 270">
          <a:extLst>
            <a:ext uri="{FF2B5EF4-FFF2-40B4-BE49-F238E27FC236}">
              <a16:creationId xmlns="" xmlns:a16="http://schemas.microsoft.com/office/drawing/2014/main" id="{00000000-0008-0000-0300-00000F010000}"/>
            </a:ext>
          </a:extLst>
        </xdr:cNvPr>
        <xdr:cNvCxnSpPr/>
      </xdr:nvCxnSpPr>
      <xdr:spPr>
        <a:xfrm>
          <a:off x="13512800" y="15041638"/>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 xmlns:a16="http://schemas.microsoft.com/office/drawing/2014/main"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a:extLst>
            <a:ext uri="{FF2B5EF4-FFF2-40B4-BE49-F238E27FC236}">
              <a16:creationId xmlns="" xmlns:a16="http://schemas.microsoft.com/office/drawing/2014/main" id="{00000000-0008-0000-0300-000012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132141</xdr:rowOff>
    </xdr:from>
    <xdr:to>
      <xdr:col>81</xdr:col>
      <xdr:colOff>95250</xdr:colOff>
      <xdr:row>88</xdr:row>
      <xdr:rowOff>62291</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69672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104218</xdr:rowOff>
    </xdr:from>
    <xdr:ext cx="762000" cy="259045"/>
    <xdr:sp macro="" textlink="">
      <xdr:nvSpPr>
        <xdr:cNvPr id="282" name="給与水準   （国との比較）該当値テキスト">
          <a:extLst>
            <a:ext uri="{FF2B5EF4-FFF2-40B4-BE49-F238E27FC236}">
              <a16:creationId xmlns="" xmlns:a16="http://schemas.microsoft.com/office/drawing/2014/main" id="{00000000-0008-0000-0300-00001A010000}"/>
            </a:ext>
          </a:extLst>
        </xdr:cNvPr>
        <xdr:cNvSpPr txBox="1"/>
      </xdr:nvSpPr>
      <xdr:spPr>
        <a:xfrm>
          <a:off x="17106900" y="150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121557</xdr:rowOff>
    </xdr:from>
    <xdr:to>
      <xdr:col>77</xdr:col>
      <xdr:colOff>95250</xdr:colOff>
      <xdr:row>89</xdr:row>
      <xdr:rowOff>51707</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36484</xdr:rowOff>
    </xdr:from>
    <xdr:ext cx="7366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30541</xdr:rowOff>
    </xdr:from>
    <xdr:to>
      <xdr:col>73</xdr:col>
      <xdr:colOff>44450</xdr:colOff>
      <xdr:row>89</xdr:row>
      <xdr:rowOff>132141</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5240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116918</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49098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87" name="楕円 286">
          <a:extLst>
            <a:ext uri="{FF2B5EF4-FFF2-40B4-BE49-F238E27FC236}">
              <a16:creationId xmlns="" xmlns:a16="http://schemas.microsoft.com/office/drawing/2014/main" id="{00000000-0008-0000-0300-00001F010000}"/>
            </a:ext>
          </a:extLst>
        </xdr:cNvPr>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74688</xdr:rowOff>
    </xdr:from>
    <xdr:to>
      <xdr:col>64</xdr:col>
      <xdr:colOff>152400</xdr:colOff>
      <xdr:row>88</xdr:row>
      <xdr:rowOff>4838</xdr:rowOff>
    </xdr:to>
    <xdr:sp macro="" textlink="">
      <xdr:nvSpPr>
        <xdr:cNvPr id="289" name="楕円 288">
          <a:extLst>
            <a:ext uri="{FF2B5EF4-FFF2-40B4-BE49-F238E27FC236}">
              <a16:creationId xmlns="" xmlns:a16="http://schemas.microsoft.com/office/drawing/2014/main" id="{00000000-0008-0000-0300-000021010000}"/>
            </a:ext>
          </a:extLst>
        </xdr:cNvPr>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161065</xdr:rowOff>
    </xdr:from>
    <xdr:ext cx="762000" cy="259045"/>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3131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公務の執行方法の見直しや効率的な組織の改編などにより、職員の削減を継続的に行ってきたが、年間を通じて</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人に上る観光客に対応するための観光、ごみ処理下水道及び消防に関連する施設に勤務する職員を数多く必要とすることから類似団体の平均値を大きく上回る数値となっている。また、山間部に集落が点在する地形のため、出張所や消防分遣所も集落ごとに配備する必要があり、他団体よりも多くの職員を擁している。</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2311</xdr:rowOff>
    </xdr:from>
    <xdr:to>
      <xdr:col>81</xdr:col>
      <xdr:colOff>44450</xdr:colOff>
      <xdr:row>67</xdr:row>
      <xdr:rowOff>40919</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6179800" y="11489461"/>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a:extLst>
            <a:ext uri="{FF2B5EF4-FFF2-40B4-BE49-F238E27FC236}">
              <a16:creationId xmlns="" xmlns:a16="http://schemas.microsoft.com/office/drawing/2014/main" id="{00000000-0008-0000-0300-000043010000}"/>
            </a:ext>
          </a:extLst>
        </xdr:cNvPr>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134188</xdr:rowOff>
    </xdr:from>
    <xdr:to>
      <xdr:col>77</xdr:col>
      <xdr:colOff>44450</xdr:colOff>
      <xdr:row>67</xdr:row>
      <xdr:rowOff>2311</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5290800" y="11449888"/>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13250</xdr:rowOff>
    </xdr:from>
    <xdr:ext cx="7366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5798800" y="1030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90271</xdr:rowOff>
    </xdr:from>
    <xdr:to>
      <xdr:col>72</xdr:col>
      <xdr:colOff>203200</xdr:colOff>
      <xdr:row>66</xdr:row>
      <xdr:rowOff>134188</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a:off x="14401800" y="11405971"/>
          <a:ext cx="889000" cy="4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1185</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909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88824</xdr:rowOff>
    </xdr:from>
    <xdr:to>
      <xdr:col>68</xdr:col>
      <xdr:colOff>152400</xdr:colOff>
      <xdr:row>66</xdr:row>
      <xdr:rowOff>90271</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a:off x="13512800" y="11404524"/>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159605</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020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155744</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3131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161569</xdr:rowOff>
    </xdr:from>
    <xdr:to>
      <xdr:col>81</xdr:col>
      <xdr:colOff>95250</xdr:colOff>
      <xdr:row>67</xdr:row>
      <xdr:rowOff>91719</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967200" y="1147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57446</xdr:rowOff>
    </xdr:from>
    <xdr:ext cx="762000" cy="259045"/>
    <xdr:sp macro="" textlink="">
      <xdr:nvSpPr>
        <xdr:cNvPr id="342" name="定員管理の状況該当値テキスト">
          <a:extLst>
            <a:ext uri="{FF2B5EF4-FFF2-40B4-BE49-F238E27FC236}">
              <a16:creationId xmlns="" xmlns:a16="http://schemas.microsoft.com/office/drawing/2014/main" id="{00000000-0008-0000-0300-000056010000}"/>
            </a:ext>
          </a:extLst>
        </xdr:cNvPr>
        <xdr:cNvSpPr txBox="1"/>
      </xdr:nvSpPr>
      <xdr:spPr>
        <a:xfrm>
          <a:off x="17106900" y="1137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122961</xdr:rowOff>
    </xdr:from>
    <xdr:to>
      <xdr:col>77</xdr:col>
      <xdr:colOff>95250</xdr:colOff>
      <xdr:row>67</xdr:row>
      <xdr:rowOff>53111</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129000" y="1143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37888</xdr:rowOff>
    </xdr:from>
    <xdr:ext cx="7366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5798800" y="11525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83388</xdr:rowOff>
    </xdr:from>
    <xdr:to>
      <xdr:col>73</xdr:col>
      <xdr:colOff>44450</xdr:colOff>
      <xdr:row>67</xdr:row>
      <xdr:rowOff>13538</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5240000" y="1139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169765</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909800" y="114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39471</xdr:rowOff>
    </xdr:from>
    <xdr:to>
      <xdr:col>68</xdr:col>
      <xdr:colOff>203200</xdr:colOff>
      <xdr:row>66</xdr:row>
      <xdr:rowOff>141071</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4351000" y="1135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125848</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020800" y="1144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38024</xdr:rowOff>
    </xdr:from>
    <xdr:to>
      <xdr:col>64</xdr:col>
      <xdr:colOff>152400</xdr:colOff>
      <xdr:row>66</xdr:row>
      <xdr:rowOff>139624</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3462000" y="1135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124401</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131800" y="1144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公債費については、年間を通じて</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万人にも上る観光客に対応するため、ごみ処理施設、下水道施設の整備や消防力の強化に係る負担が大きく、劇的な数値の改善は難しい状況にある。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ポイント減となった。単年度では前年度と比較して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今後も公共施設の老朽化への対応に伴い、起債を行う必要性が高まるが、地方債の発行と償還のバランスの適切な対応を取るよう努めていく。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44704</xdr:rowOff>
    </xdr:from>
    <xdr:to>
      <xdr:col>81</xdr:col>
      <xdr:colOff>44450</xdr:colOff>
      <xdr:row>42</xdr:row>
      <xdr:rowOff>78486</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flipV="1">
          <a:off x="16179800" y="724560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a:extLst>
            <a:ext uri="{FF2B5EF4-FFF2-40B4-BE49-F238E27FC236}">
              <a16:creationId xmlns="" xmlns:a16="http://schemas.microsoft.com/office/drawing/2014/main" id="{00000000-0008-0000-0300-00007E010000}"/>
            </a:ext>
          </a:extLst>
        </xdr:cNvPr>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78486</xdr:rowOff>
    </xdr:from>
    <xdr:to>
      <xdr:col>77</xdr:col>
      <xdr:colOff>44450</xdr:colOff>
      <xdr:row>42</xdr:row>
      <xdr:rowOff>102616</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flipV="1">
          <a:off x="15290800" y="72793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102616</xdr:rowOff>
    </xdr:from>
    <xdr:to>
      <xdr:col>72</xdr:col>
      <xdr:colOff>203200</xdr:colOff>
      <xdr:row>42</xdr:row>
      <xdr:rowOff>160528</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flipV="1">
          <a:off x="14401800" y="730351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150876</xdr:rowOff>
    </xdr:from>
    <xdr:to>
      <xdr:col>68</xdr:col>
      <xdr:colOff>152400</xdr:colOff>
      <xdr:row>42</xdr:row>
      <xdr:rowOff>160528</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a:off x="13512800" y="73517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165354</xdr:rowOff>
    </xdr:from>
    <xdr:to>
      <xdr:col>81</xdr:col>
      <xdr:colOff>95250</xdr:colOff>
      <xdr:row>42</xdr:row>
      <xdr:rowOff>95504</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69672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137431</xdr:rowOff>
    </xdr:from>
    <xdr:ext cx="762000" cy="259045"/>
    <xdr:sp macro="" textlink="">
      <xdr:nvSpPr>
        <xdr:cNvPr id="401" name="公債費負担の状況該当値テキスト">
          <a:extLst>
            <a:ext uri="{FF2B5EF4-FFF2-40B4-BE49-F238E27FC236}">
              <a16:creationId xmlns="" xmlns:a16="http://schemas.microsoft.com/office/drawing/2014/main" id="{00000000-0008-0000-0300-000091010000}"/>
            </a:ext>
          </a:extLst>
        </xdr:cNvPr>
        <xdr:cNvSpPr txBox="1"/>
      </xdr:nvSpPr>
      <xdr:spPr>
        <a:xfrm>
          <a:off x="171069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27686</xdr:rowOff>
    </xdr:from>
    <xdr:to>
      <xdr:col>77</xdr:col>
      <xdr:colOff>95250</xdr:colOff>
      <xdr:row>42</xdr:row>
      <xdr:rowOff>129286</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129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114063</xdr:rowOff>
    </xdr:from>
    <xdr:ext cx="7366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5798800" y="73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51816</xdr:rowOff>
    </xdr:from>
    <xdr:to>
      <xdr:col>73</xdr:col>
      <xdr:colOff>44450</xdr:colOff>
      <xdr:row>42</xdr:row>
      <xdr:rowOff>153416</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5240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138193</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4909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109728</xdr:rowOff>
    </xdr:from>
    <xdr:to>
      <xdr:col>68</xdr:col>
      <xdr:colOff>203200</xdr:colOff>
      <xdr:row>43</xdr:row>
      <xdr:rowOff>39878</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24655</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100076</xdr:rowOff>
    </xdr:from>
    <xdr:to>
      <xdr:col>64</xdr:col>
      <xdr:colOff>152400</xdr:colOff>
      <xdr:row>43</xdr:row>
      <xdr:rowOff>30226</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3462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15003</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3131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分子となる将来負担額は、湯本分署建設事業などの事業による地方債借入額が償還完了した額を上回った他、財政調整基金の取り崩しが多く、充当可能財源が減少したことにより増加した。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分母については大きな変動が無かったが、分子が増加したことにより、将来負担比率は増加した。</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90636</xdr:rowOff>
    </xdr:from>
    <xdr:to>
      <xdr:col>81</xdr:col>
      <xdr:colOff>44450</xdr:colOff>
      <xdr:row>17</xdr:row>
      <xdr:rowOff>164634</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a:off x="16179800" y="3005286"/>
          <a:ext cx="838200" cy="7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a:extLst>
            <a:ext uri="{FF2B5EF4-FFF2-40B4-BE49-F238E27FC236}">
              <a16:creationId xmlns="" xmlns:a16="http://schemas.microsoft.com/office/drawing/2014/main" id="{00000000-0008-0000-0300-0000BC010000}"/>
            </a:ext>
          </a:extLst>
        </xdr:cNvPr>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90636</xdr:rowOff>
    </xdr:from>
    <xdr:to>
      <xdr:col>77</xdr:col>
      <xdr:colOff>44450</xdr:colOff>
      <xdr:row>17</xdr:row>
      <xdr:rowOff>130852</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flipV="1">
          <a:off x="15290800" y="3005286"/>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130852</xdr:rowOff>
    </xdr:from>
    <xdr:to>
      <xdr:col>72</xdr:col>
      <xdr:colOff>203200</xdr:colOff>
      <xdr:row>17</xdr:row>
      <xdr:rowOff>144526</xdr:rowOff>
    </xdr:to>
    <xdr:cxnSp macro="">
      <xdr:nvCxnSpPr>
        <xdr:cNvPr id="449" name="直線コネクタ 448">
          <a:extLst>
            <a:ext uri="{FF2B5EF4-FFF2-40B4-BE49-F238E27FC236}">
              <a16:creationId xmlns="" xmlns:a16="http://schemas.microsoft.com/office/drawing/2014/main" id="{00000000-0008-0000-0300-0000C1010000}"/>
            </a:ext>
          </a:extLst>
        </xdr:cNvPr>
        <xdr:cNvCxnSpPr/>
      </xdr:nvCxnSpPr>
      <xdr:spPr>
        <a:xfrm flipV="1">
          <a:off x="14401800" y="3045502"/>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144526</xdr:rowOff>
    </xdr:from>
    <xdr:to>
      <xdr:col>68</xdr:col>
      <xdr:colOff>152400</xdr:colOff>
      <xdr:row>18</xdr:row>
      <xdr:rowOff>26966</xdr:rowOff>
    </xdr:to>
    <xdr:cxnSp macro="">
      <xdr:nvCxnSpPr>
        <xdr:cNvPr id="452" name="直線コネクタ 451">
          <a:extLst>
            <a:ext uri="{FF2B5EF4-FFF2-40B4-BE49-F238E27FC236}">
              <a16:creationId xmlns="" xmlns:a16="http://schemas.microsoft.com/office/drawing/2014/main" id="{00000000-0008-0000-0300-0000C4010000}"/>
            </a:ext>
          </a:extLst>
        </xdr:cNvPr>
        <xdr:cNvCxnSpPr/>
      </xdr:nvCxnSpPr>
      <xdr:spPr>
        <a:xfrm flipV="1">
          <a:off x="13512800" y="3059176"/>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113834</xdr:rowOff>
    </xdr:from>
    <xdr:to>
      <xdr:col>81</xdr:col>
      <xdr:colOff>95250</xdr:colOff>
      <xdr:row>18</xdr:row>
      <xdr:rowOff>43984</xdr:rowOff>
    </xdr:to>
    <xdr:sp macro="" textlink="">
      <xdr:nvSpPr>
        <xdr:cNvPr id="462" name="楕円 461">
          <a:extLst>
            <a:ext uri="{FF2B5EF4-FFF2-40B4-BE49-F238E27FC236}">
              <a16:creationId xmlns="" xmlns:a16="http://schemas.microsoft.com/office/drawing/2014/main" id="{00000000-0008-0000-0300-0000CE010000}"/>
            </a:ext>
          </a:extLst>
        </xdr:cNvPr>
        <xdr:cNvSpPr/>
      </xdr:nvSpPr>
      <xdr:spPr>
        <a:xfrm>
          <a:off x="16967200" y="302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85911</xdr:rowOff>
    </xdr:from>
    <xdr:ext cx="762000" cy="259045"/>
    <xdr:sp macro="" textlink="">
      <xdr:nvSpPr>
        <xdr:cNvPr id="463" name="将来負担の状況該当値テキスト">
          <a:extLst>
            <a:ext uri="{FF2B5EF4-FFF2-40B4-BE49-F238E27FC236}">
              <a16:creationId xmlns="" xmlns:a16="http://schemas.microsoft.com/office/drawing/2014/main" id="{00000000-0008-0000-0300-0000CF010000}"/>
            </a:ext>
          </a:extLst>
        </xdr:cNvPr>
        <xdr:cNvSpPr txBox="1"/>
      </xdr:nvSpPr>
      <xdr:spPr>
        <a:xfrm>
          <a:off x="17106900" y="300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39836</xdr:rowOff>
    </xdr:from>
    <xdr:to>
      <xdr:col>77</xdr:col>
      <xdr:colOff>95250</xdr:colOff>
      <xdr:row>17</xdr:row>
      <xdr:rowOff>141436</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6129000" y="2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126213</xdr:rowOff>
    </xdr:from>
    <xdr:ext cx="7366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5798800" y="3040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80052</xdr:rowOff>
    </xdr:from>
    <xdr:to>
      <xdr:col>73</xdr:col>
      <xdr:colOff>44450</xdr:colOff>
      <xdr:row>18</xdr:row>
      <xdr:rowOff>10202</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5240000" y="29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166429</xdr:rowOff>
    </xdr:from>
    <xdr:ext cx="7620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4909800" y="308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93726</xdr:rowOff>
    </xdr:from>
    <xdr:to>
      <xdr:col>68</xdr:col>
      <xdr:colOff>203200</xdr:colOff>
      <xdr:row>18</xdr:row>
      <xdr:rowOff>23876</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4351000" y="30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8653</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4020800" y="309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147616</xdr:rowOff>
    </xdr:from>
    <xdr:to>
      <xdr:col>64</xdr:col>
      <xdr:colOff>152400</xdr:colOff>
      <xdr:row>18</xdr:row>
      <xdr:rowOff>77766</xdr:rowOff>
    </xdr:to>
    <xdr:sp macro="" textlink="">
      <xdr:nvSpPr>
        <xdr:cNvPr id="470" name="楕円 469">
          <a:extLst>
            <a:ext uri="{FF2B5EF4-FFF2-40B4-BE49-F238E27FC236}">
              <a16:creationId xmlns="" xmlns:a16="http://schemas.microsoft.com/office/drawing/2014/main" id="{00000000-0008-0000-0300-0000D6010000}"/>
            </a:ext>
          </a:extLst>
        </xdr:cNvPr>
        <xdr:cNvSpPr/>
      </xdr:nvSpPr>
      <xdr:spPr>
        <a:xfrm>
          <a:off x="13462000" y="306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62543</xdr:rowOff>
    </xdr:from>
    <xdr:ext cx="762000" cy="259045"/>
    <xdr:sp macro="" textlink="">
      <xdr:nvSpPr>
        <xdr:cNvPr id="471" name="テキスト ボックス 470">
          <a:extLst>
            <a:ext uri="{FF2B5EF4-FFF2-40B4-BE49-F238E27FC236}">
              <a16:creationId xmlns="" xmlns:a16="http://schemas.microsoft.com/office/drawing/2014/main" id="{00000000-0008-0000-0300-0000D7010000}"/>
            </a:ext>
          </a:extLst>
        </xdr:cNvPr>
        <xdr:cNvSpPr txBox="1"/>
      </xdr:nvSpPr>
      <xdr:spPr>
        <a:xfrm>
          <a:off x="13131800" y="314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
10,649
92.86
13,963,557
13,241,348
426,683
5,826,737
8,407,845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山岳地域に集落が点在するという地形により、出張所などに勤務する職員を多く必要とするため、県内及び全国市町村平均値を大きく上回り、類似団体との比較においては昨年度に引き続きもっとも低い順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年度から会計年度任用職員の給与が、人件費に計上されていることもあり、対前年比</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37846</xdr:rowOff>
    </xdr:from>
    <xdr:to>
      <xdr:col>24</xdr:col>
      <xdr:colOff>25400</xdr:colOff>
      <xdr:row>40</xdr:row>
      <xdr:rowOff>3556</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672439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19558</xdr:rowOff>
    </xdr:from>
    <xdr:to>
      <xdr:col>19</xdr:col>
      <xdr:colOff>187325</xdr:colOff>
      <xdr:row>39</xdr:row>
      <xdr:rowOff>37846</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7061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155973</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19558</xdr:rowOff>
    </xdr:from>
    <xdr:to>
      <xdr:col>15</xdr:col>
      <xdr:colOff>98425</xdr:colOff>
      <xdr:row>39</xdr:row>
      <xdr:rowOff>19558</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706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146829</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159004</xdr:rowOff>
    </xdr:from>
    <xdr:to>
      <xdr:col>11</xdr:col>
      <xdr:colOff>9525</xdr:colOff>
      <xdr:row>39</xdr:row>
      <xdr:rowOff>19558</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66741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124206</xdr:rowOff>
    </xdr:from>
    <xdr:to>
      <xdr:col>24</xdr:col>
      <xdr:colOff>76200</xdr:colOff>
      <xdr:row>40</xdr:row>
      <xdr:rowOff>54356</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32783</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71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158496</xdr:rowOff>
    </xdr:from>
    <xdr:to>
      <xdr:col>20</xdr:col>
      <xdr:colOff>38100</xdr:colOff>
      <xdr:row>39</xdr:row>
      <xdr:rowOff>88646</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73423</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140208</xdr:rowOff>
    </xdr:from>
    <xdr:to>
      <xdr:col>15</xdr:col>
      <xdr:colOff>149225</xdr:colOff>
      <xdr:row>39</xdr:row>
      <xdr:rowOff>70358</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55135</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140208</xdr:rowOff>
    </xdr:from>
    <xdr:to>
      <xdr:col>11</xdr:col>
      <xdr:colOff>60325</xdr:colOff>
      <xdr:row>39</xdr:row>
      <xdr:rowOff>70358</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55135</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108204</xdr:rowOff>
    </xdr:from>
    <xdr:to>
      <xdr:col>6</xdr:col>
      <xdr:colOff>171450</xdr:colOff>
      <xdr:row>39</xdr:row>
      <xdr:rowOff>38354</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23131</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ポイント増とほぼ横ばいとなった。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物件費の中では、委託料がその多くを占めているが、その大半はごみ処理施設の維持管理など、環境整備に要する経費であり、年間</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万人もの観光客に対応するために必要不可欠なものである。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今後も住民及び観光客に十分なサービスを提供しつつ、事業等の見直しを推進し、経費の削減に努めていく。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 xmlns:a16="http://schemas.microsoft.com/office/drawing/2014/main"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146050</xdr:rowOff>
    </xdr:from>
    <xdr:to>
      <xdr:col>82</xdr:col>
      <xdr:colOff>107950</xdr:colOff>
      <xdr:row>20</xdr:row>
      <xdr:rowOff>155575</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a:off x="15671800" y="35750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a:extLst>
            <a:ext uri="{FF2B5EF4-FFF2-40B4-BE49-F238E27FC236}">
              <a16:creationId xmlns="" xmlns:a16="http://schemas.microsoft.com/office/drawing/2014/main" id="{00000000-0008-0000-0400-000082000000}"/>
            </a:ext>
          </a:extLst>
        </xdr:cNvPr>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31750</xdr:rowOff>
    </xdr:from>
    <xdr:to>
      <xdr:col>78</xdr:col>
      <xdr:colOff>69850</xdr:colOff>
      <xdr:row>20</xdr:row>
      <xdr:rowOff>146050</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a:off x="14782800" y="3460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31750</xdr:rowOff>
    </xdr:from>
    <xdr:to>
      <xdr:col>73</xdr:col>
      <xdr:colOff>180975</xdr:colOff>
      <xdr:row>20</xdr:row>
      <xdr:rowOff>127000</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flipV="1">
          <a:off x="13893800" y="3460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102252</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4401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127000</xdr:rowOff>
    </xdr:from>
    <xdr:to>
      <xdr:col>69</xdr:col>
      <xdr:colOff>92075</xdr:colOff>
      <xdr:row>21</xdr:row>
      <xdr:rowOff>31750</xdr:rowOff>
    </xdr:to>
    <xdr:cxnSp macro="">
      <xdr:nvCxnSpPr>
        <xdr:cNvPr id="138" name="直線コネクタ 137">
          <a:extLst>
            <a:ext uri="{FF2B5EF4-FFF2-40B4-BE49-F238E27FC236}">
              <a16:creationId xmlns="" xmlns:a16="http://schemas.microsoft.com/office/drawing/2014/main" id="{00000000-0008-0000-0400-00008A000000}"/>
            </a:ext>
          </a:extLst>
        </xdr:cNvPr>
        <xdr:cNvCxnSpPr/>
      </xdr:nvCxnSpPr>
      <xdr:spPr>
        <a:xfrm flipV="1">
          <a:off x="13004800" y="355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a:extLst>
            <a:ext uri="{FF2B5EF4-FFF2-40B4-BE49-F238E27FC236}">
              <a16:creationId xmlns="" xmlns:a16="http://schemas.microsoft.com/office/drawing/2014/main" id="{00000000-0008-0000-0400-00008D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104775</xdr:rowOff>
    </xdr:from>
    <xdr:to>
      <xdr:col>82</xdr:col>
      <xdr:colOff>158750</xdr:colOff>
      <xdr:row>21</xdr:row>
      <xdr:rowOff>34925</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6459200" y="35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13352</xdr:rowOff>
    </xdr:from>
    <xdr:ext cx="762000" cy="259045"/>
    <xdr:sp macro="" textlink="">
      <xdr:nvSpPr>
        <xdr:cNvPr id="149" name="物件費該当値テキスト">
          <a:extLst>
            <a:ext uri="{FF2B5EF4-FFF2-40B4-BE49-F238E27FC236}">
              <a16:creationId xmlns="" xmlns:a16="http://schemas.microsoft.com/office/drawing/2014/main" id="{00000000-0008-0000-0400-000095000000}"/>
            </a:ext>
          </a:extLst>
        </xdr:cNvPr>
        <xdr:cNvSpPr txBox="1"/>
      </xdr:nvSpPr>
      <xdr:spPr>
        <a:xfrm>
          <a:off x="16598900" y="344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95250</xdr:rowOff>
    </xdr:from>
    <xdr:to>
      <xdr:col>78</xdr:col>
      <xdr:colOff>120650</xdr:colOff>
      <xdr:row>21</xdr:row>
      <xdr:rowOff>25400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5621000" y="35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10177</xdr:rowOff>
    </xdr:from>
    <xdr:ext cx="7366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5290800" y="361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152400</xdr:rowOff>
    </xdr:from>
    <xdr:to>
      <xdr:col>74</xdr:col>
      <xdr:colOff>31750</xdr:colOff>
      <xdr:row>20</xdr:row>
      <xdr:rowOff>82550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4732000" y="3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67327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4401800" y="349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76200</xdr:rowOff>
    </xdr:from>
    <xdr:to>
      <xdr:col>69</xdr:col>
      <xdr:colOff>142875</xdr:colOff>
      <xdr:row>21</xdr:row>
      <xdr:rowOff>6350</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3843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162577</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3512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152400</xdr:rowOff>
    </xdr:from>
    <xdr:to>
      <xdr:col>65</xdr:col>
      <xdr:colOff>53975</xdr:colOff>
      <xdr:row>21</xdr:row>
      <xdr:rowOff>82550</xdr:rowOff>
    </xdr:to>
    <xdr:sp macro="" textlink="">
      <xdr:nvSpPr>
        <xdr:cNvPr id="156" name="楕円 155">
          <a:extLst>
            <a:ext uri="{FF2B5EF4-FFF2-40B4-BE49-F238E27FC236}">
              <a16:creationId xmlns="" xmlns:a16="http://schemas.microsoft.com/office/drawing/2014/main" id="{00000000-0008-0000-0400-00009C000000}"/>
            </a:ext>
          </a:extLst>
        </xdr:cNvPr>
        <xdr:cNvSpPr/>
      </xdr:nvSpPr>
      <xdr:spPr>
        <a:xfrm>
          <a:off x="12954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67327</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26238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国の法令に基づき実施されているものが多い他、町が単独で行う各種扶助費にも多額の費用が掛かっており、歳出削減が難しく、財政を圧迫することが懸念される。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 xmlns:a16="http://schemas.microsoft.com/office/drawing/2014/main"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 xmlns:a16="http://schemas.microsoft.com/office/drawing/2014/main"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 xmlns:a16="http://schemas.microsoft.com/office/drawing/2014/main"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22225</xdr:rowOff>
    </xdr:from>
    <xdr:to>
      <xdr:col>24</xdr:col>
      <xdr:colOff>25400</xdr:colOff>
      <xdr:row>54</xdr:row>
      <xdr:rowOff>60325</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flipV="1">
          <a:off x="3987800" y="92805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a:extLst>
            <a:ext uri="{FF2B5EF4-FFF2-40B4-BE49-F238E27FC236}">
              <a16:creationId xmlns="" xmlns:a16="http://schemas.microsoft.com/office/drawing/2014/main" id="{00000000-0008-0000-0400-0000C2000000}"/>
            </a:ext>
          </a:extLst>
        </xdr:cNvPr>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 xmlns:a16="http://schemas.microsoft.com/office/drawing/2014/main"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41275</xdr:rowOff>
    </xdr:from>
    <xdr:to>
      <xdr:col>19</xdr:col>
      <xdr:colOff>187325</xdr:colOff>
      <xdr:row>54</xdr:row>
      <xdr:rowOff>60325</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a:off x="3098800" y="92995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41275</xdr:rowOff>
    </xdr:from>
    <xdr:to>
      <xdr:col>15</xdr:col>
      <xdr:colOff>98425</xdr:colOff>
      <xdr:row>54</xdr:row>
      <xdr:rowOff>41275</xdr:rowOff>
    </xdr:to>
    <xdr:cxnSp macro="">
      <xdr:nvCxnSpPr>
        <xdr:cNvPr id="199" name="直線コネクタ 198">
          <a:extLst>
            <a:ext uri="{FF2B5EF4-FFF2-40B4-BE49-F238E27FC236}">
              <a16:creationId xmlns="" xmlns:a16="http://schemas.microsoft.com/office/drawing/2014/main" id="{00000000-0008-0000-0400-0000C7000000}"/>
            </a:ext>
          </a:extLst>
        </xdr:cNvPr>
        <xdr:cNvCxnSpPr/>
      </xdr:nvCxnSpPr>
      <xdr:spPr>
        <a:xfrm>
          <a:off x="2209800" y="9299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41275</xdr:rowOff>
    </xdr:from>
    <xdr:to>
      <xdr:col>11</xdr:col>
      <xdr:colOff>9525</xdr:colOff>
      <xdr:row>54</xdr:row>
      <xdr:rowOff>50800</xdr:rowOff>
    </xdr:to>
    <xdr:cxnSp macro="">
      <xdr:nvCxnSpPr>
        <xdr:cNvPr id="202" name="直線コネクタ 201">
          <a:extLst>
            <a:ext uri="{FF2B5EF4-FFF2-40B4-BE49-F238E27FC236}">
              <a16:creationId xmlns="" xmlns:a16="http://schemas.microsoft.com/office/drawing/2014/main" id="{00000000-0008-0000-0400-0000CA000000}"/>
            </a:ext>
          </a:extLst>
        </xdr:cNvPr>
        <xdr:cNvCxnSpPr/>
      </xdr:nvCxnSpPr>
      <xdr:spPr>
        <a:xfrm flipV="1">
          <a:off x="1320800" y="92995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a:extLst>
            <a:ext uri="{FF2B5EF4-FFF2-40B4-BE49-F238E27FC236}">
              <a16:creationId xmlns="" xmlns:a16="http://schemas.microsoft.com/office/drawing/2014/main" id="{00000000-0008-0000-0400-0000CB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a:extLst>
            <a:ext uri="{FF2B5EF4-FFF2-40B4-BE49-F238E27FC236}">
              <a16:creationId xmlns="" xmlns:a16="http://schemas.microsoft.com/office/drawing/2014/main" id="{00000000-0008-0000-0400-0000CD000000}"/>
            </a:ext>
          </a:extLst>
        </xdr:cNvPr>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142875</xdr:rowOff>
    </xdr:from>
    <xdr:to>
      <xdr:col>24</xdr:col>
      <xdr:colOff>76200</xdr:colOff>
      <xdr:row>54</xdr:row>
      <xdr:rowOff>73025</xdr:rowOff>
    </xdr:to>
    <xdr:sp macro="" textlink="">
      <xdr:nvSpPr>
        <xdr:cNvPr id="212" name="楕円 211">
          <a:extLst>
            <a:ext uri="{FF2B5EF4-FFF2-40B4-BE49-F238E27FC236}">
              <a16:creationId xmlns="" xmlns:a16="http://schemas.microsoft.com/office/drawing/2014/main" id="{00000000-0008-0000-0400-0000D4000000}"/>
            </a:ext>
          </a:extLst>
        </xdr:cNvPr>
        <xdr:cNvSpPr/>
      </xdr:nvSpPr>
      <xdr:spPr>
        <a:xfrm>
          <a:off x="4775200" y="92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51452</xdr:rowOff>
    </xdr:from>
    <xdr:ext cx="762000" cy="259045"/>
    <xdr:sp macro="" textlink="">
      <xdr:nvSpPr>
        <xdr:cNvPr id="213" name="扶助費該当値テキスト">
          <a:extLst>
            <a:ext uri="{FF2B5EF4-FFF2-40B4-BE49-F238E27FC236}">
              <a16:creationId xmlns="" xmlns:a16="http://schemas.microsoft.com/office/drawing/2014/main" id="{00000000-0008-0000-0400-0000D5000000}"/>
            </a:ext>
          </a:extLst>
        </xdr:cNvPr>
        <xdr:cNvSpPr txBox="1"/>
      </xdr:nvSpPr>
      <xdr:spPr>
        <a:xfrm>
          <a:off x="4914900" y="913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xdr:rowOff>
    </xdr:from>
    <xdr:to>
      <xdr:col>20</xdr:col>
      <xdr:colOff>38100</xdr:colOff>
      <xdr:row>54</xdr:row>
      <xdr:rowOff>111125</xdr:rowOff>
    </xdr:to>
    <xdr:sp macro="" textlink="">
      <xdr:nvSpPr>
        <xdr:cNvPr id="214" name="楕円 213">
          <a:extLst>
            <a:ext uri="{FF2B5EF4-FFF2-40B4-BE49-F238E27FC236}">
              <a16:creationId xmlns="" xmlns:a16="http://schemas.microsoft.com/office/drawing/2014/main" id="{00000000-0008-0000-0400-0000D6000000}"/>
            </a:ext>
          </a:extLst>
        </xdr:cNvPr>
        <xdr:cNvSpPr/>
      </xdr:nvSpPr>
      <xdr:spPr>
        <a:xfrm>
          <a:off x="39370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121302</xdr:rowOff>
    </xdr:from>
    <xdr:ext cx="736600" cy="259045"/>
    <xdr:sp macro="" textlink="">
      <xdr:nvSpPr>
        <xdr:cNvPr id="215" name="テキスト ボックス 214">
          <a:extLst>
            <a:ext uri="{FF2B5EF4-FFF2-40B4-BE49-F238E27FC236}">
              <a16:creationId xmlns="" xmlns:a16="http://schemas.microsoft.com/office/drawing/2014/main" id="{00000000-0008-0000-0400-0000D7000000}"/>
            </a:ext>
          </a:extLst>
        </xdr:cNvPr>
        <xdr:cNvSpPr txBox="1"/>
      </xdr:nvSpPr>
      <xdr:spPr>
        <a:xfrm>
          <a:off x="3606800" y="903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161925</xdr:rowOff>
    </xdr:from>
    <xdr:to>
      <xdr:col>15</xdr:col>
      <xdr:colOff>149225</xdr:colOff>
      <xdr:row>54</xdr:row>
      <xdr:rowOff>92075</xdr:rowOff>
    </xdr:to>
    <xdr:sp macro="" textlink="">
      <xdr:nvSpPr>
        <xdr:cNvPr id="216" name="楕円 215">
          <a:extLst>
            <a:ext uri="{FF2B5EF4-FFF2-40B4-BE49-F238E27FC236}">
              <a16:creationId xmlns="" xmlns:a16="http://schemas.microsoft.com/office/drawing/2014/main" id="{00000000-0008-0000-0400-0000D8000000}"/>
            </a:ext>
          </a:extLst>
        </xdr:cNvPr>
        <xdr:cNvSpPr/>
      </xdr:nvSpPr>
      <xdr:spPr>
        <a:xfrm>
          <a:off x="3048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102252</xdr:rowOff>
    </xdr:from>
    <xdr:ext cx="762000" cy="259045"/>
    <xdr:sp macro="" textlink="">
      <xdr:nvSpPr>
        <xdr:cNvPr id="217" name="テキスト ボックス 216">
          <a:extLst>
            <a:ext uri="{FF2B5EF4-FFF2-40B4-BE49-F238E27FC236}">
              <a16:creationId xmlns="" xmlns:a16="http://schemas.microsoft.com/office/drawing/2014/main" id="{00000000-0008-0000-0400-0000D9000000}"/>
            </a:ext>
          </a:extLst>
        </xdr:cNvPr>
        <xdr:cNvSpPr txBox="1"/>
      </xdr:nvSpPr>
      <xdr:spPr>
        <a:xfrm>
          <a:off x="2717800" y="901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161925</xdr:rowOff>
    </xdr:from>
    <xdr:to>
      <xdr:col>11</xdr:col>
      <xdr:colOff>60325</xdr:colOff>
      <xdr:row>54</xdr:row>
      <xdr:rowOff>92075</xdr:rowOff>
    </xdr:to>
    <xdr:sp macro="" textlink="">
      <xdr:nvSpPr>
        <xdr:cNvPr id="218" name="楕円 217">
          <a:extLst>
            <a:ext uri="{FF2B5EF4-FFF2-40B4-BE49-F238E27FC236}">
              <a16:creationId xmlns="" xmlns:a16="http://schemas.microsoft.com/office/drawing/2014/main" id="{00000000-0008-0000-0400-0000DA000000}"/>
            </a:ext>
          </a:extLst>
        </xdr:cNvPr>
        <xdr:cNvSpPr/>
      </xdr:nvSpPr>
      <xdr:spPr>
        <a:xfrm>
          <a:off x="2159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102252</xdr:rowOff>
    </xdr:from>
    <xdr:ext cx="762000" cy="259045"/>
    <xdr:sp macro="" textlink="">
      <xdr:nvSpPr>
        <xdr:cNvPr id="219" name="テキスト ボックス 218">
          <a:extLst>
            <a:ext uri="{FF2B5EF4-FFF2-40B4-BE49-F238E27FC236}">
              <a16:creationId xmlns="" xmlns:a16="http://schemas.microsoft.com/office/drawing/2014/main" id="{00000000-0008-0000-0400-0000DB000000}"/>
            </a:ext>
          </a:extLst>
        </xdr:cNvPr>
        <xdr:cNvSpPr txBox="1"/>
      </xdr:nvSpPr>
      <xdr:spPr>
        <a:xfrm>
          <a:off x="1828800" y="901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20" name="楕円 219">
          <a:extLst>
            <a:ext uri="{FF2B5EF4-FFF2-40B4-BE49-F238E27FC236}">
              <a16:creationId xmlns="" xmlns:a16="http://schemas.microsoft.com/office/drawing/2014/main" id="{00000000-0008-0000-0400-0000DC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21" name="テキスト ボックス 220">
          <a:extLst>
            <a:ext uri="{FF2B5EF4-FFF2-40B4-BE49-F238E27FC236}">
              <a16:creationId xmlns="" xmlns:a16="http://schemas.microsoft.com/office/drawing/2014/main" id="{00000000-0008-0000-0400-0000DD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維持補修費の増加により、前年度比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ポイント増となっている。</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169454</xdr:rowOff>
    </xdr:from>
    <xdr:to>
      <xdr:col>82</xdr:col>
      <xdr:colOff>107950</xdr:colOff>
      <xdr:row>57</xdr:row>
      <xdr:rowOff>56787</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a:off x="15671800" y="977065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49910</xdr:rowOff>
    </xdr:from>
    <xdr:ext cx="762000" cy="259045"/>
    <xdr:sp macro="" textlink="">
      <xdr:nvSpPr>
        <xdr:cNvPr id="256" name="その他平均値テキスト">
          <a:extLst>
            <a:ext uri="{FF2B5EF4-FFF2-40B4-BE49-F238E27FC236}">
              <a16:creationId xmlns="" xmlns:a16="http://schemas.microsoft.com/office/drawing/2014/main" id="{00000000-0008-0000-0400-000000010000}"/>
            </a:ext>
          </a:extLst>
        </xdr:cNvPr>
        <xdr:cNvSpPr txBox="1"/>
      </xdr:nvSpPr>
      <xdr:spPr>
        <a:xfrm>
          <a:off x="16598900" y="9822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56</xdr:row>
      <xdr:rowOff>169454</xdr:rowOff>
    </xdr:to>
    <xdr:cxnSp macro="">
      <xdr:nvCxnSpPr>
        <xdr:cNvPr id="258" name="直線コネクタ 257">
          <a:extLst>
            <a:ext uri="{FF2B5EF4-FFF2-40B4-BE49-F238E27FC236}">
              <a16:creationId xmlns="" xmlns:a16="http://schemas.microsoft.com/office/drawing/2014/main" id="{00000000-0008-0000-0400-000002010000}"/>
            </a:ext>
          </a:extLst>
        </xdr:cNvPr>
        <xdr:cNvCxnSpPr/>
      </xdr:nvCxnSpPr>
      <xdr:spPr>
        <a:xfrm>
          <a:off x="14782800" y="97445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57</xdr:row>
      <xdr:rowOff>11067</xdr:rowOff>
    </xdr:to>
    <xdr:cxnSp macro="">
      <xdr:nvCxnSpPr>
        <xdr:cNvPr id="261" name="直線コネクタ 260">
          <a:extLst>
            <a:ext uri="{FF2B5EF4-FFF2-40B4-BE49-F238E27FC236}">
              <a16:creationId xmlns="" xmlns:a16="http://schemas.microsoft.com/office/drawing/2014/main" id="{00000000-0008-0000-0400-000005010000}"/>
            </a:ext>
          </a:extLst>
        </xdr:cNvPr>
        <xdr:cNvCxnSpPr/>
      </xdr:nvCxnSpPr>
      <xdr:spPr>
        <a:xfrm flipV="1">
          <a:off x="13893800" y="974452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a:extLst>
            <a:ext uri="{FF2B5EF4-FFF2-40B4-BE49-F238E27FC236}">
              <a16:creationId xmlns="" xmlns:a16="http://schemas.microsoft.com/office/drawing/2014/main" id="{00000000-0008-0000-0400-000006010000}"/>
            </a:ext>
          </a:extLst>
        </xdr:cNvPr>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136797</xdr:rowOff>
    </xdr:from>
    <xdr:to>
      <xdr:col>69</xdr:col>
      <xdr:colOff>92075</xdr:colOff>
      <xdr:row>57</xdr:row>
      <xdr:rowOff>11067</xdr:rowOff>
    </xdr:to>
    <xdr:cxnSp macro="">
      <xdr:nvCxnSpPr>
        <xdr:cNvPr id="264" name="直線コネクタ 263">
          <a:extLst>
            <a:ext uri="{FF2B5EF4-FFF2-40B4-BE49-F238E27FC236}">
              <a16:creationId xmlns="" xmlns:a16="http://schemas.microsoft.com/office/drawing/2014/main" id="{00000000-0008-0000-0400-000008010000}"/>
            </a:ext>
          </a:extLst>
        </xdr:cNvPr>
        <xdr:cNvCxnSpPr/>
      </xdr:nvCxnSpPr>
      <xdr:spPr>
        <a:xfrm>
          <a:off x="13004800" y="97379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a:extLst>
            <a:ext uri="{FF2B5EF4-FFF2-40B4-BE49-F238E27FC236}">
              <a16:creationId xmlns="" xmlns:a16="http://schemas.microsoft.com/office/drawing/2014/main" id="{00000000-0008-0000-0400-000009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a:extLst>
            <a:ext uri="{FF2B5EF4-FFF2-40B4-BE49-F238E27FC236}">
              <a16:creationId xmlns="" xmlns:a16="http://schemas.microsoft.com/office/drawing/2014/main" id="{00000000-0008-0000-0400-00000B010000}"/>
            </a:ext>
          </a:extLst>
        </xdr:cNvPr>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18886</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5987</xdr:rowOff>
    </xdr:from>
    <xdr:to>
      <xdr:col>82</xdr:col>
      <xdr:colOff>158750</xdr:colOff>
      <xdr:row>57</xdr:row>
      <xdr:rowOff>107587</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64592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22514</xdr:rowOff>
    </xdr:from>
    <xdr:ext cx="762000" cy="259045"/>
    <xdr:sp macro="" textlink="">
      <xdr:nvSpPr>
        <xdr:cNvPr id="275" name="その他該当値テキスト">
          <a:extLst>
            <a:ext uri="{FF2B5EF4-FFF2-40B4-BE49-F238E27FC236}">
              <a16:creationId xmlns="" xmlns:a16="http://schemas.microsoft.com/office/drawing/2014/main" id="{00000000-0008-0000-0400-000013010000}"/>
            </a:ext>
          </a:extLst>
        </xdr:cNvPr>
        <xdr:cNvSpPr txBox="1"/>
      </xdr:nvSpPr>
      <xdr:spPr>
        <a:xfrm>
          <a:off x="16598900" y="96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118654</xdr:rowOff>
    </xdr:from>
    <xdr:to>
      <xdr:col>78</xdr:col>
      <xdr:colOff>120650</xdr:colOff>
      <xdr:row>57</xdr:row>
      <xdr:rowOff>48804</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5621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58981</xdr:rowOff>
    </xdr:from>
    <xdr:ext cx="7366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5290800" y="948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131717</xdr:rowOff>
    </xdr:from>
    <xdr:to>
      <xdr:col>69</xdr:col>
      <xdr:colOff>142875</xdr:colOff>
      <xdr:row>57</xdr:row>
      <xdr:rowOff>61867</xdr:rowOff>
    </xdr:to>
    <xdr:sp macro="" textlink="">
      <xdr:nvSpPr>
        <xdr:cNvPr id="280" name="楕円 279">
          <a:extLst>
            <a:ext uri="{FF2B5EF4-FFF2-40B4-BE49-F238E27FC236}">
              <a16:creationId xmlns="" xmlns:a16="http://schemas.microsoft.com/office/drawing/2014/main" id="{00000000-0008-0000-0400-000018010000}"/>
            </a:ext>
          </a:extLst>
        </xdr:cNvPr>
        <xdr:cNvSpPr/>
      </xdr:nvSpPr>
      <xdr:spPr>
        <a:xfrm>
          <a:off x="13843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72044</xdr:rowOff>
    </xdr:from>
    <xdr:ext cx="762000" cy="259045"/>
    <xdr:sp macro="" textlink="">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3512800" y="950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85997</xdr:rowOff>
    </xdr:from>
    <xdr:to>
      <xdr:col>65</xdr:col>
      <xdr:colOff>53975</xdr:colOff>
      <xdr:row>57</xdr:row>
      <xdr:rowOff>16147</xdr:rowOff>
    </xdr:to>
    <xdr:sp macro="" textlink="">
      <xdr:nvSpPr>
        <xdr:cNvPr id="282" name="楕円 281">
          <a:extLst>
            <a:ext uri="{FF2B5EF4-FFF2-40B4-BE49-F238E27FC236}">
              <a16:creationId xmlns="" xmlns:a16="http://schemas.microsoft.com/office/drawing/2014/main" id="{00000000-0008-0000-0400-00001A010000}"/>
            </a:ext>
          </a:extLst>
        </xdr:cNvPr>
        <xdr:cNvSpPr/>
      </xdr:nvSpPr>
      <xdr:spPr>
        <a:xfrm>
          <a:off x="12954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26324</xdr:rowOff>
    </xdr:from>
    <xdr:ext cx="762000" cy="259045"/>
    <xdr:sp macro="" textlink="">
      <xdr:nvSpPr>
        <xdr:cNvPr id="283" name="テキスト ボックス 282">
          <a:extLst>
            <a:ext uri="{FF2B5EF4-FFF2-40B4-BE49-F238E27FC236}">
              <a16:creationId xmlns="" xmlns:a16="http://schemas.microsoft.com/office/drawing/2014/main" id="{00000000-0008-0000-0400-00001B010000}"/>
            </a:ext>
          </a:extLst>
        </xdr:cNvPr>
        <xdr:cNvSpPr txBox="1"/>
      </xdr:nvSpPr>
      <xdr:spPr>
        <a:xfrm>
          <a:off x="12623800" y="945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年度は対前年比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ポイント増とほぼ横ばいとなった。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県内及び全国平均を大きく下回り、類似団体内の順位では上位となっている。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今後も引き続き、適正な執行に努めていく。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 xmlns:a16="http://schemas.microsoft.com/office/drawing/2014/main"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131572</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a:off x="15671800" y="59563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a:extLst>
            <a:ext uri="{FF2B5EF4-FFF2-40B4-BE49-F238E27FC236}">
              <a16:creationId xmlns="" xmlns:a16="http://schemas.microsoft.com/office/drawing/2014/main" id="{00000000-0008-0000-0400-00003A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35</xdr:row>
      <xdr:rowOff>5842</xdr:rowOff>
    </xdr:to>
    <xdr:cxnSp macro="">
      <xdr:nvCxnSpPr>
        <xdr:cNvPr id="316" name="直線コネクタ 315">
          <a:extLst>
            <a:ext uri="{FF2B5EF4-FFF2-40B4-BE49-F238E27FC236}">
              <a16:creationId xmlns="" xmlns:a16="http://schemas.microsoft.com/office/drawing/2014/main" id="{00000000-0008-0000-0400-00003C010000}"/>
            </a:ext>
          </a:extLst>
        </xdr:cNvPr>
        <xdr:cNvCxnSpPr/>
      </xdr:nvCxnSpPr>
      <xdr:spPr>
        <a:xfrm flipV="1">
          <a:off x="14782800" y="59563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113284</xdr:rowOff>
    </xdr:from>
    <xdr:to>
      <xdr:col>73</xdr:col>
      <xdr:colOff>180975</xdr:colOff>
      <xdr:row>35</xdr:row>
      <xdr:rowOff>5842</xdr:rowOff>
    </xdr:to>
    <xdr:cxnSp macro="">
      <xdr:nvCxnSpPr>
        <xdr:cNvPr id="319" name="直線コネクタ 318">
          <a:extLst>
            <a:ext uri="{FF2B5EF4-FFF2-40B4-BE49-F238E27FC236}">
              <a16:creationId xmlns="" xmlns:a16="http://schemas.microsoft.com/office/drawing/2014/main" id="{00000000-0008-0000-0400-00003F010000}"/>
            </a:ext>
          </a:extLst>
        </xdr:cNvPr>
        <xdr:cNvCxnSpPr/>
      </xdr:nvCxnSpPr>
      <xdr:spPr>
        <a:xfrm>
          <a:off x="13893800" y="59425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a:extLst>
            <a:ext uri="{FF2B5EF4-FFF2-40B4-BE49-F238E27FC236}">
              <a16:creationId xmlns="" xmlns:a16="http://schemas.microsoft.com/office/drawing/2014/main" id="{00000000-0008-0000-0400-000040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113284</xdr:rowOff>
    </xdr:from>
    <xdr:to>
      <xdr:col>69</xdr:col>
      <xdr:colOff>92075</xdr:colOff>
      <xdr:row>34</xdr:row>
      <xdr:rowOff>140716</xdr:rowOff>
    </xdr:to>
    <xdr:cxnSp macro="">
      <xdr:nvCxnSpPr>
        <xdr:cNvPr id="322" name="直線コネクタ 321">
          <a:extLst>
            <a:ext uri="{FF2B5EF4-FFF2-40B4-BE49-F238E27FC236}">
              <a16:creationId xmlns="" xmlns:a16="http://schemas.microsoft.com/office/drawing/2014/main" id="{00000000-0008-0000-0400-000042010000}"/>
            </a:ext>
          </a:extLst>
        </xdr:cNvPr>
        <xdr:cNvCxnSpPr/>
      </xdr:nvCxnSpPr>
      <xdr:spPr>
        <a:xfrm flipV="1">
          <a:off x="13004800" y="59425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a:extLst>
            <a:ext uri="{FF2B5EF4-FFF2-40B4-BE49-F238E27FC236}">
              <a16:creationId xmlns="" xmlns:a16="http://schemas.microsoft.com/office/drawing/2014/main" id="{00000000-0008-0000-0400-00004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a:extLst>
            <a:ext uri="{FF2B5EF4-FFF2-40B4-BE49-F238E27FC236}">
              <a16:creationId xmlns="" xmlns:a16="http://schemas.microsoft.com/office/drawing/2014/main" id="{00000000-0008-0000-0400-000045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80772</xdr:rowOff>
    </xdr:from>
    <xdr:to>
      <xdr:col>82</xdr:col>
      <xdr:colOff>158750</xdr:colOff>
      <xdr:row>35</xdr:row>
      <xdr:rowOff>10922</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6459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160799</xdr:rowOff>
    </xdr:from>
    <xdr:ext cx="762000" cy="259045"/>
    <xdr:sp macro="" textlink="">
      <xdr:nvSpPr>
        <xdr:cNvPr id="333" name="補助費等該当値テキスト">
          <a:extLst>
            <a:ext uri="{FF2B5EF4-FFF2-40B4-BE49-F238E27FC236}">
              <a16:creationId xmlns="" xmlns:a16="http://schemas.microsoft.com/office/drawing/2014/main" id="{00000000-0008-0000-0400-00004D010000}"/>
            </a:ext>
          </a:extLst>
        </xdr:cNvPr>
        <xdr:cNvSpPr txBox="1"/>
      </xdr:nvSpPr>
      <xdr:spPr>
        <a:xfrm>
          <a:off x="16598900" y="58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34" name="楕円 333">
          <a:extLst>
            <a:ext uri="{FF2B5EF4-FFF2-40B4-BE49-F238E27FC236}">
              <a16:creationId xmlns="" xmlns:a16="http://schemas.microsoft.com/office/drawing/2014/main" id="{00000000-0008-0000-0400-00004E010000}"/>
            </a:ext>
          </a:extLst>
        </xdr:cNvPr>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126492</xdr:rowOff>
    </xdr:from>
    <xdr:to>
      <xdr:col>74</xdr:col>
      <xdr:colOff>31750</xdr:colOff>
      <xdr:row>35</xdr:row>
      <xdr:rowOff>56642</xdr:rowOff>
    </xdr:to>
    <xdr:sp macro="" textlink="">
      <xdr:nvSpPr>
        <xdr:cNvPr id="336" name="楕円 335">
          <a:extLst>
            <a:ext uri="{FF2B5EF4-FFF2-40B4-BE49-F238E27FC236}">
              <a16:creationId xmlns="" xmlns:a16="http://schemas.microsoft.com/office/drawing/2014/main" id="{00000000-0008-0000-0400-000050010000}"/>
            </a:ext>
          </a:extLst>
        </xdr:cNvPr>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66819</xdr:rowOff>
    </xdr:from>
    <xdr:ext cx="762000" cy="259045"/>
    <xdr:sp macro="" textlink="">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62484</xdr:rowOff>
    </xdr:from>
    <xdr:to>
      <xdr:col>69</xdr:col>
      <xdr:colOff>142875</xdr:colOff>
      <xdr:row>34</xdr:row>
      <xdr:rowOff>164084</xdr:rowOff>
    </xdr:to>
    <xdr:sp macro="" textlink="">
      <xdr:nvSpPr>
        <xdr:cNvPr id="338" name="楕円 337">
          <a:extLst>
            <a:ext uri="{FF2B5EF4-FFF2-40B4-BE49-F238E27FC236}">
              <a16:creationId xmlns="" xmlns:a16="http://schemas.microsoft.com/office/drawing/2014/main" id="{00000000-0008-0000-0400-000052010000}"/>
            </a:ext>
          </a:extLst>
        </xdr:cNvPr>
        <xdr:cNvSpPr/>
      </xdr:nvSpPr>
      <xdr:spPr>
        <a:xfrm>
          <a:off x="13843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2811</xdr:rowOff>
    </xdr:from>
    <xdr:ext cx="762000" cy="259045"/>
    <xdr:sp macro="" textlink="">
      <xdr:nvSpPr>
        <xdr:cNvPr id="339" name="テキスト ボックス 338">
          <a:extLst>
            <a:ext uri="{FF2B5EF4-FFF2-40B4-BE49-F238E27FC236}">
              <a16:creationId xmlns="" xmlns:a16="http://schemas.microsoft.com/office/drawing/2014/main" id="{00000000-0008-0000-0400-000053010000}"/>
            </a:ext>
          </a:extLst>
        </xdr:cNvPr>
        <xdr:cNvSpPr txBox="1"/>
      </xdr:nvSpPr>
      <xdr:spPr>
        <a:xfrm>
          <a:off x="13512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89916</xdr:rowOff>
    </xdr:from>
    <xdr:to>
      <xdr:col>65</xdr:col>
      <xdr:colOff>53975</xdr:colOff>
      <xdr:row>35</xdr:row>
      <xdr:rowOff>20066</xdr:rowOff>
    </xdr:to>
    <xdr:sp macro="" textlink="">
      <xdr:nvSpPr>
        <xdr:cNvPr id="340" name="楕円 339">
          <a:extLst>
            <a:ext uri="{FF2B5EF4-FFF2-40B4-BE49-F238E27FC236}">
              <a16:creationId xmlns="" xmlns:a16="http://schemas.microsoft.com/office/drawing/2014/main" id="{00000000-0008-0000-0400-000054010000}"/>
            </a:ext>
          </a:extLst>
        </xdr:cNvPr>
        <xdr:cNvSpPr/>
      </xdr:nvSpPr>
      <xdr:spPr>
        <a:xfrm>
          <a:off x="12954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30243</xdr:rowOff>
    </xdr:from>
    <xdr:ext cx="762000" cy="259045"/>
    <xdr:sp macro="" textlink="">
      <xdr:nvSpPr>
        <xdr:cNvPr id="341" name="テキスト ボックス 340">
          <a:extLst>
            <a:ext uri="{FF2B5EF4-FFF2-40B4-BE49-F238E27FC236}">
              <a16:creationId xmlns="" xmlns:a16="http://schemas.microsoft.com/office/drawing/2014/main" id="{00000000-0008-0000-0400-000055010000}"/>
            </a:ext>
          </a:extLst>
        </xdr:cNvPr>
        <xdr:cNvSpPr txBox="1"/>
      </xdr:nvSpPr>
      <xdr:spPr>
        <a:xfrm>
          <a:off x="12623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29,181</a:t>
          </a:r>
          <a:r>
            <a:rPr kumimoji="1" lang="ja-JP" altLang="en-US" sz="1300">
              <a:latin typeface="ＭＳ Ｐゴシック" panose="020B0600070205080204" pitchFamily="50" charset="-128"/>
              <a:ea typeface="ＭＳ Ｐゴシック" panose="020B0600070205080204" pitchFamily="50" charset="-128"/>
            </a:rPr>
            <a:t>千円、比率として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今後、老朽化した公共施設に対し投資が必要となるが、公共施設再編・整備計画に従いながらも、地方債の発行と償還のバランスが適切となるよう努めていく。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 xmlns:a16="http://schemas.microsoft.com/office/drawing/2014/main"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 xmlns:a16="http://schemas.microsoft.com/office/drawing/2014/main"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163576</xdr:rowOff>
    </xdr:from>
    <xdr:to>
      <xdr:col>24</xdr:col>
      <xdr:colOff>25400</xdr:colOff>
      <xdr:row>77</xdr:row>
      <xdr:rowOff>33274</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a:off x="3987800" y="131937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76</xdr:row>
      <xdr:rowOff>163576</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a:off x="3098800" y="131297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77</xdr:row>
      <xdr:rowOff>1270</xdr:rowOff>
    </xdr:to>
    <xdr:cxnSp macro="">
      <xdr:nvCxnSpPr>
        <xdr:cNvPr id="377" name="直線コネクタ 376">
          <a:extLst>
            <a:ext uri="{FF2B5EF4-FFF2-40B4-BE49-F238E27FC236}">
              <a16:creationId xmlns="" xmlns:a16="http://schemas.microsoft.com/office/drawing/2014/main" id="{00000000-0008-0000-0400-000079010000}"/>
            </a:ext>
          </a:extLst>
        </xdr:cNvPr>
        <xdr:cNvCxnSpPr/>
      </xdr:nvCxnSpPr>
      <xdr:spPr>
        <a:xfrm flipV="1">
          <a:off x="2209800" y="131297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46989</xdr:rowOff>
    </xdr:to>
    <xdr:cxnSp macro="">
      <xdr:nvCxnSpPr>
        <xdr:cNvPr id="380" name="直線コネクタ 379">
          <a:extLst>
            <a:ext uri="{FF2B5EF4-FFF2-40B4-BE49-F238E27FC236}">
              <a16:creationId xmlns="" xmlns:a16="http://schemas.microsoft.com/office/drawing/2014/main" id="{00000000-0008-0000-0400-00007C010000}"/>
            </a:ext>
          </a:extLst>
        </xdr:cNvPr>
        <xdr:cNvCxnSpPr/>
      </xdr:nvCxnSpPr>
      <xdr:spPr>
        <a:xfrm flipV="1">
          <a:off x="1320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a:extLst>
            <a:ext uri="{FF2B5EF4-FFF2-40B4-BE49-F238E27FC236}">
              <a16:creationId xmlns="" xmlns:a16="http://schemas.microsoft.com/office/drawing/2014/main" id="{00000000-0008-0000-0400-00007D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a:extLst>
            <a:ext uri="{FF2B5EF4-FFF2-40B4-BE49-F238E27FC236}">
              <a16:creationId xmlns="" xmlns:a16="http://schemas.microsoft.com/office/drawing/2014/main" id="{00000000-0008-0000-0400-00007F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153924</xdr:rowOff>
    </xdr:from>
    <xdr:to>
      <xdr:col>24</xdr:col>
      <xdr:colOff>76200</xdr:colOff>
      <xdr:row>77</xdr:row>
      <xdr:rowOff>84074</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170451</xdr:rowOff>
    </xdr:from>
    <xdr:ext cx="762000" cy="259045"/>
    <xdr:sp macro="" textlink="">
      <xdr:nvSpPr>
        <xdr:cNvPr id="391" name="公債費該当値テキスト">
          <a:extLst>
            <a:ext uri="{FF2B5EF4-FFF2-40B4-BE49-F238E27FC236}">
              <a16:creationId xmlns="" xmlns:a16="http://schemas.microsoft.com/office/drawing/2014/main" id="{00000000-0008-0000-0400-000087010000}"/>
            </a:ext>
          </a:extLst>
        </xdr:cNvPr>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112776</xdr:rowOff>
    </xdr:from>
    <xdr:to>
      <xdr:col>20</xdr:col>
      <xdr:colOff>38100</xdr:colOff>
      <xdr:row>77</xdr:row>
      <xdr:rowOff>42926</xdr:rowOff>
    </xdr:to>
    <xdr:sp macro="" textlink="">
      <xdr:nvSpPr>
        <xdr:cNvPr id="392" name="楕円 391">
          <a:extLst>
            <a:ext uri="{FF2B5EF4-FFF2-40B4-BE49-F238E27FC236}">
              <a16:creationId xmlns="" xmlns:a16="http://schemas.microsoft.com/office/drawing/2014/main" id="{00000000-0008-0000-0400-000088010000}"/>
            </a:ext>
          </a:extLst>
        </xdr:cNvPr>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94" name="楕円 393">
          <a:extLst>
            <a:ext uri="{FF2B5EF4-FFF2-40B4-BE49-F238E27FC236}">
              <a16:creationId xmlns="" xmlns:a16="http://schemas.microsoft.com/office/drawing/2014/main" id="{00000000-0008-0000-0400-00008A010000}"/>
            </a:ext>
          </a:extLst>
        </xdr:cNvPr>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96" name="楕円 395">
          <a:extLst>
            <a:ext uri="{FF2B5EF4-FFF2-40B4-BE49-F238E27FC236}">
              <a16:creationId xmlns="" xmlns:a16="http://schemas.microsoft.com/office/drawing/2014/main" id="{00000000-0008-0000-0400-00008C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8" name="楕円 397">
          <a:extLst>
            <a:ext uri="{FF2B5EF4-FFF2-40B4-BE49-F238E27FC236}">
              <a16:creationId xmlns="" xmlns:a16="http://schemas.microsoft.com/office/drawing/2014/main" id="{00000000-0008-0000-0400-00008E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9" name="テキスト ボックス 398">
          <a:extLst>
            <a:ext uri="{FF2B5EF4-FFF2-40B4-BE49-F238E27FC236}">
              <a16:creationId xmlns="" xmlns:a16="http://schemas.microsoft.com/office/drawing/2014/main" id="{00000000-0008-0000-0400-00008F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年度は扶助費を除いた各経常経費が増加しており、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今後も引き続き経費の削減に努めていく。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 xmlns:a16="http://schemas.microsoft.com/office/drawing/2014/main"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88137</xdr:rowOff>
    </xdr:from>
    <xdr:to>
      <xdr:col>82</xdr:col>
      <xdr:colOff>107950</xdr:colOff>
      <xdr:row>80</xdr:row>
      <xdr:rowOff>85852</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5671800" y="13632687"/>
          <a:ext cx="8382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a:extLst>
            <a:ext uri="{FF2B5EF4-FFF2-40B4-BE49-F238E27FC236}">
              <a16:creationId xmlns="" xmlns:a16="http://schemas.microsoft.com/office/drawing/2014/main" id="{00000000-0008-0000-0400-0000AF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37846</xdr:rowOff>
    </xdr:from>
    <xdr:to>
      <xdr:col>78</xdr:col>
      <xdr:colOff>69850</xdr:colOff>
      <xdr:row>79</xdr:row>
      <xdr:rowOff>88137</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a:off x="14782800" y="135823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37846</xdr:rowOff>
    </xdr:from>
    <xdr:to>
      <xdr:col>73</xdr:col>
      <xdr:colOff>180975</xdr:colOff>
      <xdr:row>79</xdr:row>
      <xdr:rowOff>46989</xdr:rowOff>
    </xdr:to>
    <xdr:cxnSp macro="">
      <xdr:nvCxnSpPr>
        <xdr:cNvPr id="436" name="直線コネクタ 435">
          <a:extLst>
            <a:ext uri="{FF2B5EF4-FFF2-40B4-BE49-F238E27FC236}">
              <a16:creationId xmlns="" xmlns:a16="http://schemas.microsoft.com/office/drawing/2014/main" id="{00000000-0008-0000-0400-0000B4010000}"/>
            </a:ext>
          </a:extLst>
        </xdr:cNvPr>
        <xdr:cNvCxnSpPr/>
      </xdr:nvCxnSpPr>
      <xdr:spPr>
        <a:xfrm flipV="1">
          <a:off x="13893800" y="135823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46989</xdr:rowOff>
    </xdr:from>
    <xdr:to>
      <xdr:col>69</xdr:col>
      <xdr:colOff>92075</xdr:colOff>
      <xdr:row>79</xdr:row>
      <xdr:rowOff>51563</xdr:rowOff>
    </xdr:to>
    <xdr:cxnSp macro="">
      <xdr:nvCxnSpPr>
        <xdr:cNvPr id="439" name="直線コネクタ 438">
          <a:extLst>
            <a:ext uri="{FF2B5EF4-FFF2-40B4-BE49-F238E27FC236}">
              <a16:creationId xmlns="" xmlns:a16="http://schemas.microsoft.com/office/drawing/2014/main" id="{00000000-0008-0000-0400-0000B7010000}"/>
            </a:ext>
          </a:extLst>
        </xdr:cNvPr>
        <xdr:cNvCxnSpPr/>
      </xdr:nvCxnSpPr>
      <xdr:spPr>
        <a:xfrm flipV="1">
          <a:off x="13004800" y="135915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a:extLst>
            <a:ext uri="{FF2B5EF4-FFF2-40B4-BE49-F238E27FC236}">
              <a16:creationId xmlns="" xmlns:a16="http://schemas.microsoft.com/office/drawing/2014/main" id="{00000000-0008-0000-0400-0000B8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a:extLst>
            <a:ext uri="{FF2B5EF4-FFF2-40B4-BE49-F238E27FC236}">
              <a16:creationId xmlns="" xmlns:a16="http://schemas.microsoft.com/office/drawing/2014/main" id="{00000000-0008-0000-0400-0000BA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35052</xdr:rowOff>
    </xdr:from>
    <xdr:to>
      <xdr:col>82</xdr:col>
      <xdr:colOff>158750</xdr:colOff>
      <xdr:row>80</xdr:row>
      <xdr:rowOff>136652</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64592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7129</xdr:rowOff>
    </xdr:from>
    <xdr:ext cx="762000" cy="259045"/>
    <xdr:sp macro="" textlink="">
      <xdr:nvSpPr>
        <xdr:cNvPr id="450" name="公債費以外該当値テキスト">
          <a:extLst>
            <a:ext uri="{FF2B5EF4-FFF2-40B4-BE49-F238E27FC236}">
              <a16:creationId xmlns="" xmlns:a16="http://schemas.microsoft.com/office/drawing/2014/main" id="{00000000-0008-0000-0400-0000C2010000}"/>
            </a:ext>
          </a:extLst>
        </xdr:cNvPr>
        <xdr:cNvSpPr txBox="1"/>
      </xdr:nvSpPr>
      <xdr:spPr>
        <a:xfrm>
          <a:off x="165989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37337</xdr:rowOff>
    </xdr:from>
    <xdr:to>
      <xdr:col>78</xdr:col>
      <xdr:colOff>120650</xdr:colOff>
      <xdr:row>79</xdr:row>
      <xdr:rowOff>138937</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5621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123714</xdr:rowOff>
    </xdr:from>
    <xdr:ext cx="7366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5290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158496</xdr:rowOff>
    </xdr:from>
    <xdr:to>
      <xdr:col>74</xdr:col>
      <xdr:colOff>31750</xdr:colOff>
      <xdr:row>79</xdr:row>
      <xdr:rowOff>88646</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4732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73423</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4401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55" name="楕円 454">
          <a:extLst>
            <a:ext uri="{FF2B5EF4-FFF2-40B4-BE49-F238E27FC236}">
              <a16:creationId xmlns="" xmlns:a16="http://schemas.microsoft.com/office/drawing/2014/main" id="{00000000-0008-0000-0400-0000C7010000}"/>
            </a:ext>
          </a:extLst>
        </xdr:cNvPr>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56" name="テキスト ボックス 455">
          <a:extLst>
            <a:ext uri="{FF2B5EF4-FFF2-40B4-BE49-F238E27FC236}">
              <a16:creationId xmlns="" xmlns:a16="http://schemas.microsoft.com/office/drawing/2014/main" id="{00000000-0008-0000-0400-0000C8010000}"/>
            </a:ext>
          </a:extLst>
        </xdr:cNvPr>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763</xdr:rowOff>
    </xdr:from>
    <xdr:to>
      <xdr:col>65</xdr:col>
      <xdr:colOff>53975</xdr:colOff>
      <xdr:row>79</xdr:row>
      <xdr:rowOff>102363</xdr:rowOff>
    </xdr:to>
    <xdr:sp macro="" textlink="">
      <xdr:nvSpPr>
        <xdr:cNvPr id="457" name="楕円 456">
          <a:extLst>
            <a:ext uri="{FF2B5EF4-FFF2-40B4-BE49-F238E27FC236}">
              <a16:creationId xmlns="" xmlns:a16="http://schemas.microsoft.com/office/drawing/2014/main" id="{00000000-0008-0000-0400-0000C9010000}"/>
            </a:ext>
          </a:extLst>
        </xdr:cNvPr>
        <xdr:cNvSpPr/>
      </xdr:nvSpPr>
      <xdr:spPr>
        <a:xfrm>
          <a:off x="12954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87140</xdr:rowOff>
    </xdr:from>
    <xdr:ext cx="762000" cy="259045"/>
    <xdr:sp macro="" textlink="">
      <xdr:nvSpPr>
        <xdr:cNvPr id="458" name="テキスト ボックス 457">
          <a:extLst>
            <a:ext uri="{FF2B5EF4-FFF2-40B4-BE49-F238E27FC236}">
              <a16:creationId xmlns="" xmlns:a16="http://schemas.microsoft.com/office/drawing/2014/main" id="{00000000-0008-0000-0400-0000CA010000}"/>
            </a:ext>
          </a:extLst>
        </xdr:cNvPr>
        <xdr:cNvSpPr txBox="1"/>
      </xdr:nvSpPr>
      <xdr:spPr>
        <a:xfrm>
          <a:off x="12623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4638</xdr:rowOff>
    </xdr:from>
    <xdr:to>
      <xdr:col>29</xdr:col>
      <xdr:colOff>127000</xdr:colOff>
      <xdr:row>11</xdr:row>
      <xdr:rowOff>77744</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1938213"/>
          <a:ext cx="647700" cy="73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145386</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936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77744</xdr:rowOff>
    </xdr:from>
    <xdr:to>
      <xdr:col>26</xdr:col>
      <xdr:colOff>50800</xdr:colOff>
      <xdr:row>11</xdr:row>
      <xdr:rowOff>146782</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4305300" y="2011319"/>
          <a:ext cx="698500" cy="69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130885</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309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146782</xdr:rowOff>
    </xdr:from>
    <xdr:to>
      <xdr:col>22</xdr:col>
      <xdr:colOff>114300</xdr:colOff>
      <xdr:row>12</xdr:row>
      <xdr:rowOff>35781</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2080357"/>
          <a:ext cx="698500" cy="60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153601</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35781</xdr:rowOff>
    </xdr:from>
    <xdr:to>
      <xdr:col>18</xdr:col>
      <xdr:colOff>177800</xdr:colOff>
      <xdr:row>12</xdr:row>
      <xdr:rowOff>88923</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2140806"/>
          <a:ext cx="698500" cy="53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125288</xdr:rowOff>
    </xdr:from>
    <xdr:to>
      <xdr:col>29</xdr:col>
      <xdr:colOff>177800</xdr:colOff>
      <xdr:row>11</xdr:row>
      <xdr:rowOff>55438</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1887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71965</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18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26944</xdr:rowOff>
    </xdr:from>
    <xdr:to>
      <xdr:col>26</xdr:col>
      <xdr:colOff>101600</xdr:colOff>
      <xdr:row>11</xdr:row>
      <xdr:rowOff>128544</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1960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138721</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1729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95982</xdr:rowOff>
    </xdr:from>
    <xdr:to>
      <xdr:col>22</xdr:col>
      <xdr:colOff>165100</xdr:colOff>
      <xdr:row>12</xdr:row>
      <xdr:rowOff>26132</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2029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36309</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17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156431</xdr:rowOff>
    </xdr:from>
    <xdr:to>
      <xdr:col>19</xdr:col>
      <xdr:colOff>38100</xdr:colOff>
      <xdr:row>12</xdr:row>
      <xdr:rowOff>86581</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209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96758</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18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38123</xdr:rowOff>
    </xdr:from>
    <xdr:to>
      <xdr:col>15</xdr:col>
      <xdr:colOff>101600</xdr:colOff>
      <xdr:row>12</xdr:row>
      <xdr:rowOff>139723</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2143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149900</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19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247986</xdr:rowOff>
    </xdr:from>
    <xdr:to>
      <xdr:col>29</xdr:col>
      <xdr:colOff>127000</xdr:colOff>
      <xdr:row>33</xdr:row>
      <xdr:rowOff>300488</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003800" y="6172536"/>
          <a:ext cx="647700" cy="52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51516</xdr:rowOff>
    </xdr:from>
    <xdr:ext cx="762000" cy="259045"/>
    <xdr:sp macro="" textlink="">
      <xdr:nvSpPr>
        <xdr:cNvPr id="112" name="人口1人当たり決算額の推移平均値テキスト445">
          <a:extLst>
            <a:ext uri="{FF2B5EF4-FFF2-40B4-BE49-F238E27FC236}">
              <a16:creationId xmlns="" xmlns:a16="http://schemas.microsoft.com/office/drawing/2014/main" id="{00000000-0008-0000-0500-000070000000}"/>
            </a:ext>
          </a:extLst>
        </xdr:cNvPr>
        <xdr:cNvSpPr txBox="1"/>
      </xdr:nvSpPr>
      <xdr:spPr>
        <a:xfrm>
          <a:off x="5740400" y="6661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247986</xdr:rowOff>
    </xdr:from>
    <xdr:to>
      <xdr:col>26</xdr:col>
      <xdr:colOff>50800</xdr:colOff>
      <xdr:row>34</xdr:row>
      <xdr:rowOff>52934</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flipV="1">
          <a:off x="4305300" y="6172536"/>
          <a:ext cx="698500" cy="147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177798</xdr:rowOff>
    </xdr:from>
    <xdr:ext cx="736600" cy="259045"/>
    <xdr:sp macro="" textlink="">
      <xdr:nvSpPr>
        <xdr:cNvPr id="116" name="テキスト ボックス 115">
          <a:extLst>
            <a:ext uri="{FF2B5EF4-FFF2-40B4-BE49-F238E27FC236}">
              <a16:creationId xmlns="" xmlns:a16="http://schemas.microsoft.com/office/drawing/2014/main" id="{00000000-0008-0000-0500-000074000000}"/>
            </a:ext>
          </a:extLst>
        </xdr:cNvPr>
        <xdr:cNvSpPr txBox="1"/>
      </xdr:nvSpPr>
      <xdr:spPr>
        <a:xfrm>
          <a:off x="4622800" y="678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231737</xdr:rowOff>
    </xdr:from>
    <xdr:to>
      <xdr:col>22</xdr:col>
      <xdr:colOff>114300</xdr:colOff>
      <xdr:row>34</xdr:row>
      <xdr:rowOff>52934</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a:off x="3606800" y="6156287"/>
          <a:ext cx="698500" cy="164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196638</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3924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182816</xdr:rowOff>
    </xdr:from>
    <xdr:to>
      <xdr:col>18</xdr:col>
      <xdr:colOff>177800</xdr:colOff>
      <xdr:row>33</xdr:row>
      <xdr:rowOff>231737</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bwMode="auto">
        <a:xfrm>
          <a:off x="2908300" y="6107366"/>
          <a:ext cx="698500" cy="48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189590</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32258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193438</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2527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249688</xdr:rowOff>
    </xdr:from>
    <xdr:to>
      <xdr:col>29</xdr:col>
      <xdr:colOff>177800</xdr:colOff>
      <xdr:row>34</xdr:row>
      <xdr:rowOff>8388</xdr:rowOff>
    </xdr:to>
    <xdr:sp macro="" textlink="">
      <xdr:nvSpPr>
        <xdr:cNvPr id="130" name="楕円 129">
          <a:extLst>
            <a:ext uri="{FF2B5EF4-FFF2-40B4-BE49-F238E27FC236}">
              <a16:creationId xmlns="" xmlns:a16="http://schemas.microsoft.com/office/drawing/2014/main" id="{00000000-0008-0000-0500-000082000000}"/>
            </a:ext>
          </a:extLst>
        </xdr:cNvPr>
        <xdr:cNvSpPr/>
      </xdr:nvSpPr>
      <xdr:spPr bwMode="auto">
        <a:xfrm>
          <a:off x="5600700" y="617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158265</xdr:rowOff>
    </xdr:from>
    <xdr:ext cx="762000" cy="259045"/>
    <xdr:sp macro="" textlink="">
      <xdr:nvSpPr>
        <xdr:cNvPr id="131" name="人口1人当たり決算額の推移該当値テキスト445">
          <a:extLst>
            <a:ext uri="{FF2B5EF4-FFF2-40B4-BE49-F238E27FC236}">
              <a16:creationId xmlns="" xmlns:a16="http://schemas.microsoft.com/office/drawing/2014/main" id="{00000000-0008-0000-0500-000083000000}"/>
            </a:ext>
          </a:extLst>
        </xdr:cNvPr>
        <xdr:cNvSpPr txBox="1"/>
      </xdr:nvSpPr>
      <xdr:spPr>
        <a:xfrm>
          <a:off x="5740400" y="6082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197186</xdr:rowOff>
    </xdr:from>
    <xdr:to>
      <xdr:col>26</xdr:col>
      <xdr:colOff>101600</xdr:colOff>
      <xdr:row>33</xdr:row>
      <xdr:rowOff>298786</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4953000" y="6121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137513</xdr:rowOff>
    </xdr:from>
    <xdr:ext cx="7366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4622800" y="5890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2134</xdr:rowOff>
    </xdr:from>
    <xdr:to>
      <xdr:col>22</xdr:col>
      <xdr:colOff>165100</xdr:colOff>
      <xdr:row>34</xdr:row>
      <xdr:rowOff>103734</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254500" y="6269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113911</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3924300" y="603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180937</xdr:rowOff>
    </xdr:from>
    <xdr:to>
      <xdr:col>19</xdr:col>
      <xdr:colOff>38100</xdr:colOff>
      <xdr:row>33</xdr:row>
      <xdr:rowOff>282537</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3556000" y="6105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121264</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225800" y="587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132016</xdr:rowOff>
    </xdr:from>
    <xdr:to>
      <xdr:col>15</xdr:col>
      <xdr:colOff>101600</xdr:colOff>
      <xdr:row>33</xdr:row>
      <xdr:rowOff>233616</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2857500" y="6056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72343</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2527300" y="582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
10,649
92.86
13,963,557
13,241,348
426,683
5,826,737
8,407,845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101963</xdr:rowOff>
    </xdr:from>
    <xdr:to>
      <xdr:col>24</xdr:col>
      <xdr:colOff>63500</xdr:colOff>
      <xdr:row>32</xdr:row>
      <xdr:rowOff>38956</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3797300" y="5416913"/>
          <a:ext cx="838200" cy="10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a:extLst>
            <a:ext uri="{FF2B5EF4-FFF2-40B4-BE49-F238E27FC236}">
              <a16:creationId xmlns="" xmlns:a16="http://schemas.microsoft.com/office/drawing/2014/main" id="{00000000-0008-0000-0600-00003B000000}"/>
            </a:ext>
          </a:extLst>
        </xdr:cNvPr>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38956</xdr:rowOff>
    </xdr:from>
    <xdr:to>
      <xdr:col>19</xdr:col>
      <xdr:colOff>177800</xdr:colOff>
      <xdr:row>32</xdr:row>
      <xdr:rowOff>63224</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2908300" y="5525356"/>
          <a:ext cx="889000" cy="2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a:extLst>
            <a:ext uri="{FF2B5EF4-FFF2-40B4-BE49-F238E27FC236}">
              <a16:creationId xmlns="" xmlns:a16="http://schemas.microsoft.com/office/drawing/2014/main" id="{00000000-0008-0000-0600-00003E000000}"/>
            </a:ext>
          </a:extLst>
        </xdr:cNvPr>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102531</xdr:rowOff>
    </xdr:from>
    <xdr:ext cx="534377" cy="259045"/>
    <xdr:sp macro="" textlink="">
      <xdr:nvSpPr>
        <xdr:cNvPr id="63" name="テキスト ボックス 62">
          <a:extLst>
            <a:ext uri="{FF2B5EF4-FFF2-40B4-BE49-F238E27FC236}">
              <a16:creationId xmlns="" xmlns:a16="http://schemas.microsoft.com/office/drawing/2014/main" id="{00000000-0008-0000-0600-00003F000000}"/>
            </a:ext>
          </a:extLst>
        </xdr:cNvPr>
        <xdr:cNvSpPr txBox="1"/>
      </xdr:nvSpPr>
      <xdr:spPr>
        <a:xfrm>
          <a:off x="3530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63224</xdr:rowOff>
    </xdr:from>
    <xdr:to>
      <xdr:col>15</xdr:col>
      <xdr:colOff>50800</xdr:colOff>
      <xdr:row>32</xdr:row>
      <xdr:rowOff>94817</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019300" y="5549624"/>
          <a:ext cx="889000" cy="3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113253</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2641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94817</xdr:rowOff>
    </xdr:from>
    <xdr:to>
      <xdr:col>10</xdr:col>
      <xdr:colOff>114300</xdr:colOff>
      <xdr:row>32</xdr:row>
      <xdr:rowOff>117247</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1130300" y="5581217"/>
          <a:ext cx="889000" cy="2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126434</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1752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132766</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863111" y="6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51163</xdr:rowOff>
    </xdr:from>
    <xdr:to>
      <xdr:col>24</xdr:col>
      <xdr:colOff>114300</xdr:colOff>
      <xdr:row>31</xdr:row>
      <xdr:rowOff>152763</xdr:rowOff>
    </xdr:to>
    <xdr:sp macro="" textlink="">
      <xdr:nvSpPr>
        <xdr:cNvPr id="77" name="楕円 76">
          <a:extLst>
            <a:ext uri="{FF2B5EF4-FFF2-40B4-BE49-F238E27FC236}">
              <a16:creationId xmlns="" xmlns:a16="http://schemas.microsoft.com/office/drawing/2014/main" id="{00000000-0008-0000-0600-00004D000000}"/>
            </a:ext>
          </a:extLst>
        </xdr:cNvPr>
        <xdr:cNvSpPr/>
      </xdr:nvSpPr>
      <xdr:spPr>
        <a:xfrm>
          <a:off x="4584700" y="536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4190</xdr:rowOff>
    </xdr:from>
    <xdr:ext cx="599010" cy="259045"/>
    <xdr:sp macro="" textlink="">
      <xdr:nvSpPr>
        <xdr:cNvPr id="78" name="人件費該当値テキスト">
          <a:extLst>
            <a:ext uri="{FF2B5EF4-FFF2-40B4-BE49-F238E27FC236}">
              <a16:creationId xmlns="" xmlns:a16="http://schemas.microsoft.com/office/drawing/2014/main" id="{00000000-0008-0000-0600-00004E000000}"/>
            </a:ext>
          </a:extLst>
        </xdr:cNvPr>
        <xdr:cNvSpPr txBox="1"/>
      </xdr:nvSpPr>
      <xdr:spPr>
        <a:xfrm>
          <a:off x="4686300" y="531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159606</xdr:rowOff>
    </xdr:from>
    <xdr:to>
      <xdr:col>20</xdr:col>
      <xdr:colOff>38100</xdr:colOff>
      <xdr:row>32</xdr:row>
      <xdr:rowOff>89756</xdr:rowOff>
    </xdr:to>
    <xdr:sp macro="" textlink="">
      <xdr:nvSpPr>
        <xdr:cNvPr id="79" name="楕円 78">
          <a:extLst>
            <a:ext uri="{FF2B5EF4-FFF2-40B4-BE49-F238E27FC236}">
              <a16:creationId xmlns="" xmlns:a16="http://schemas.microsoft.com/office/drawing/2014/main" id="{00000000-0008-0000-0600-00004F000000}"/>
            </a:ext>
          </a:extLst>
        </xdr:cNvPr>
        <xdr:cNvSpPr/>
      </xdr:nvSpPr>
      <xdr:spPr>
        <a:xfrm>
          <a:off x="3746500" y="547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106283</xdr:rowOff>
    </xdr:from>
    <xdr:ext cx="59901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3497795" y="524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12424</xdr:rowOff>
    </xdr:from>
    <xdr:to>
      <xdr:col>15</xdr:col>
      <xdr:colOff>101600</xdr:colOff>
      <xdr:row>32</xdr:row>
      <xdr:rowOff>114024</xdr:rowOff>
    </xdr:to>
    <xdr:sp macro="" textlink="">
      <xdr:nvSpPr>
        <xdr:cNvPr id="81" name="楕円 80">
          <a:extLst>
            <a:ext uri="{FF2B5EF4-FFF2-40B4-BE49-F238E27FC236}">
              <a16:creationId xmlns="" xmlns:a16="http://schemas.microsoft.com/office/drawing/2014/main" id="{00000000-0008-0000-0600-000051000000}"/>
            </a:ext>
          </a:extLst>
        </xdr:cNvPr>
        <xdr:cNvSpPr/>
      </xdr:nvSpPr>
      <xdr:spPr>
        <a:xfrm>
          <a:off x="2857500" y="549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130551</xdr:rowOff>
    </xdr:from>
    <xdr:ext cx="599010" cy="259045"/>
    <xdr:sp macro="" textlink="">
      <xdr:nvSpPr>
        <xdr:cNvPr id="82" name="テキスト ボックス 81">
          <a:extLst>
            <a:ext uri="{FF2B5EF4-FFF2-40B4-BE49-F238E27FC236}">
              <a16:creationId xmlns="" xmlns:a16="http://schemas.microsoft.com/office/drawing/2014/main" id="{00000000-0008-0000-0600-000052000000}"/>
            </a:ext>
          </a:extLst>
        </xdr:cNvPr>
        <xdr:cNvSpPr txBox="1"/>
      </xdr:nvSpPr>
      <xdr:spPr>
        <a:xfrm>
          <a:off x="2608795" y="527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44017</xdr:rowOff>
    </xdr:from>
    <xdr:to>
      <xdr:col>10</xdr:col>
      <xdr:colOff>165100</xdr:colOff>
      <xdr:row>32</xdr:row>
      <xdr:rowOff>145617</xdr:rowOff>
    </xdr:to>
    <xdr:sp macro="" textlink="">
      <xdr:nvSpPr>
        <xdr:cNvPr id="83" name="楕円 82">
          <a:extLst>
            <a:ext uri="{FF2B5EF4-FFF2-40B4-BE49-F238E27FC236}">
              <a16:creationId xmlns="" xmlns:a16="http://schemas.microsoft.com/office/drawing/2014/main" id="{00000000-0008-0000-0600-000053000000}"/>
            </a:ext>
          </a:extLst>
        </xdr:cNvPr>
        <xdr:cNvSpPr/>
      </xdr:nvSpPr>
      <xdr:spPr>
        <a:xfrm>
          <a:off x="1968500" y="553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162144</xdr:rowOff>
    </xdr:from>
    <xdr:ext cx="599010" cy="259045"/>
    <xdr:sp macro="" textlink="">
      <xdr:nvSpPr>
        <xdr:cNvPr id="84" name="テキスト ボックス 83">
          <a:extLst>
            <a:ext uri="{FF2B5EF4-FFF2-40B4-BE49-F238E27FC236}">
              <a16:creationId xmlns="" xmlns:a16="http://schemas.microsoft.com/office/drawing/2014/main" id="{00000000-0008-0000-0600-000054000000}"/>
            </a:ext>
          </a:extLst>
        </xdr:cNvPr>
        <xdr:cNvSpPr txBox="1"/>
      </xdr:nvSpPr>
      <xdr:spPr>
        <a:xfrm>
          <a:off x="1719795" y="530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66447</xdr:rowOff>
    </xdr:from>
    <xdr:to>
      <xdr:col>6</xdr:col>
      <xdr:colOff>38100</xdr:colOff>
      <xdr:row>32</xdr:row>
      <xdr:rowOff>168047</xdr:rowOff>
    </xdr:to>
    <xdr:sp macro="" textlink="">
      <xdr:nvSpPr>
        <xdr:cNvPr id="85" name="楕円 84">
          <a:extLst>
            <a:ext uri="{FF2B5EF4-FFF2-40B4-BE49-F238E27FC236}">
              <a16:creationId xmlns="" xmlns:a16="http://schemas.microsoft.com/office/drawing/2014/main" id="{00000000-0008-0000-0600-000055000000}"/>
            </a:ext>
          </a:extLst>
        </xdr:cNvPr>
        <xdr:cNvSpPr/>
      </xdr:nvSpPr>
      <xdr:spPr>
        <a:xfrm>
          <a:off x="1079500" y="555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13124</xdr:rowOff>
    </xdr:from>
    <xdr:ext cx="599010" cy="259045"/>
    <xdr:sp macro="" textlink="">
      <xdr:nvSpPr>
        <xdr:cNvPr id="86" name="テキスト ボックス 85">
          <a:extLst>
            <a:ext uri="{FF2B5EF4-FFF2-40B4-BE49-F238E27FC236}">
              <a16:creationId xmlns="" xmlns:a16="http://schemas.microsoft.com/office/drawing/2014/main" id="{00000000-0008-0000-0600-000056000000}"/>
            </a:ext>
          </a:extLst>
        </xdr:cNvPr>
        <xdr:cNvSpPr txBox="1"/>
      </xdr:nvSpPr>
      <xdr:spPr>
        <a:xfrm>
          <a:off x="830795" y="5328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49604</xdr:rowOff>
    </xdr:from>
    <xdr:to>
      <xdr:col>24</xdr:col>
      <xdr:colOff>63500</xdr:colOff>
      <xdr:row>52</xdr:row>
      <xdr:rowOff>113457</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flipV="1">
          <a:off x="3797300" y="8965004"/>
          <a:ext cx="838200" cy="6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146500</xdr:rowOff>
    </xdr:from>
    <xdr:ext cx="534377" cy="259045"/>
    <xdr:sp macro="" textlink="">
      <xdr:nvSpPr>
        <xdr:cNvPr id="114" name="物件費平均値テキスト">
          <a:extLst>
            <a:ext uri="{FF2B5EF4-FFF2-40B4-BE49-F238E27FC236}">
              <a16:creationId xmlns="" xmlns:a16="http://schemas.microsoft.com/office/drawing/2014/main" id="{00000000-0008-0000-0600-000072000000}"/>
            </a:ext>
          </a:extLst>
        </xdr:cNvPr>
        <xdr:cNvSpPr txBox="1"/>
      </xdr:nvSpPr>
      <xdr:spPr>
        <a:xfrm>
          <a:off x="4686300" y="95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113457</xdr:rowOff>
    </xdr:from>
    <xdr:to>
      <xdr:col>19</xdr:col>
      <xdr:colOff>177800</xdr:colOff>
      <xdr:row>53</xdr:row>
      <xdr:rowOff>92594</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2908300" y="9028857"/>
          <a:ext cx="889000" cy="15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a:extLst>
            <a:ext uri="{FF2B5EF4-FFF2-40B4-BE49-F238E27FC236}">
              <a16:creationId xmlns="" xmlns:a16="http://schemas.microsoft.com/office/drawing/2014/main" id="{00000000-0008-0000-0600-000075000000}"/>
            </a:ext>
          </a:extLst>
        </xdr:cNvPr>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83260</xdr:rowOff>
    </xdr:from>
    <xdr:ext cx="534377" cy="259045"/>
    <xdr:sp macro="" textlink="">
      <xdr:nvSpPr>
        <xdr:cNvPr id="118" name="テキスト ボックス 117">
          <a:extLst>
            <a:ext uri="{FF2B5EF4-FFF2-40B4-BE49-F238E27FC236}">
              <a16:creationId xmlns="" xmlns:a16="http://schemas.microsoft.com/office/drawing/2014/main" id="{00000000-0008-0000-0600-000076000000}"/>
            </a:ext>
          </a:extLst>
        </xdr:cNvPr>
        <xdr:cNvSpPr txBox="1"/>
      </xdr:nvSpPr>
      <xdr:spPr>
        <a:xfrm>
          <a:off x="3530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92594</xdr:rowOff>
    </xdr:from>
    <xdr:to>
      <xdr:col>15</xdr:col>
      <xdr:colOff>50800</xdr:colOff>
      <xdr:row>53</xdr:row>
      <xdr:rowOff>116145</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flipV="1">
          <a:off x="2019300" y="9179444"/>
          <a:ext cx="889000" cy="2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a:extLst>
            <a:ext uri="{FF2B5EF4-FFF2-40B4-BE49-F238E27FC236}">
              <a16:creationId xmlns="" xmlns:a16="http://schemas.microsoft.com/office/drawing/2014/main" id="{00000000-0008-0000-0600-000078000000}"/>
            </a:ext>
          </a:extLst>
        </xdr:cNvPr>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108013</xdr:rowOff>
    </xdr:from>
    <xdr:ext cx="534377" cy="259045"/>
    <xdr:sp macro="" textlink="">
      <xdr:nvSpPr>
        <xdr:cNvPr id="121" name="テキスト ボックス 120">
          <a:extLst>
            <a:ext uri="{FF2B5EF4-FFF2-40B4-BE49-F238E27FC236}">
              <a16:creationId xmlns="" xmlns:a16="http://schemas.microsoft.com/office/drawing/2014/main" id="{00000000-0008-0000-0600-000079000000}"/>
            </a:ext>
          </a:extLst>
        </xdr:cNvPr>
        <xdr:cNvSpPr txBox="1"/>
      </xdr:nvSpPr>
      <xdr:spPr>
        <a:xfrm>
          <a:off x="2641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116145</xdr:rowOff>
    </xdr:from>
    <xdr:to>
      <xdr:col>10</xdr:col>
      <xdr:colOff>114300</xdr:colOff>
      <xdr:row>53</xdr:row>
      <xdr:rowOff>144505</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1130300" y="9202995"/>
          <a:ext cx="889000" cy="2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127540</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1752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150826</xdr:rowOff>
    </xdr:from>
    <xdr:ext cx="534377"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863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170254</xdr:rowOff>
    </xdr:from>
    <xdr:to>
      <xdr:col>24</xdr:col>
      <xdr:colOff>114300</xdr:colOff>
      <xdr:row>52</xdr:row>
      <xdr:rowOff>100404</xdr:rowOff>
    </xdr:to>
    <xdr:sp macro="" textlink="">
      <xdr:nvSpPr>
        <xdr:cNvPr id="132" name="楕円 131">
          <a:extLst>
            <a:ext uri="{FF2B5EF4-FFF2-40B4-BE49-F238E27FC236}">
              <a16:creationId xmlns="" xmlns:a16="http://schemas.microsoft.com/office/drawing/2014/main" id="{00000000-0008-0000-0600-000084000000}"/>
            </a:ext>
          </a:extLst>
        </xdr:cNvPr>
        <xdr:cNvSpPr/>
      </xdr:nvSpPr>
      <xdr:spPr>
        <a:xfrm>
          <a:off x="4584700" y="891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85181</xdr:rowOff>
    </xdr:from>
    <xdr:ext cx="599010" cy="259045"/>
    <xdr:sp macro="" textlink="">
      <xdr:nvSpPr>
        <xdr:cNvPr id="133" name="物件費該当値テキスト">
          <a:extLst>
            <a:ext uri="{FF2B5EF4-FFF2-40B4-BE49-F238E27FC236}">
              <a16:creationId xmlns="" xmlns:a16="http://schemas.microsoft.com/office/drawing/2014/main" id="{00000000-0008-0000-0600-000085000000}"/>
            </a:ext>
          </a:extLst>
        </xdr:cNvPr>
        <xdr:cNvSpPr txBox="1"/>
      </xdr:nvSpPr>
      <xdr:spPr>
        <a:xfrm>
          <a:off x="4686300" y="882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62657</xdr:rowOff>
    </xdr:from>
    <xdr:to>
      <xdr:col>20</xdr:col>
      <xdr:colOff>38100</xdr:colOff>
      <xdr:row>52</xdr:row>
      <xdr:rowOff>164257</xdr:rowOff>
    </xdr:to>
    <xdr:sp macro="" textlink="">
      <xdr:nvSpPr>
        <xdr:cNvPr id="134" name="楕円 133">
          <a:extLst>
            <a:ext uri="{FF2B5EF4-FFF2-40B4-BE49-F238E27FC236}">
              <a16:creationId xmlns="" xmlns:a16="http://schemas.microsoft.com/office/drawing/2014/main" id="{00000000-0008-0000-0600-000086000000}"/>
            </a:ext>
          </a:extLst>
        </xdr:cNvPr>
        <xdr:cNvSpPr/>
      </xdr:nvSpPr>
      <xdr:spPr>
        <a:xfrm>
          <a:off x="3746500" y="897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9334</xdr:rowOff>
    </xdr:from>
    <xdr:ext cx="59901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3497795" y="875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41794</xdr:rowOff>
    </xdr:from>
    <xdr:to>
      <xdr:col>15</xdr:col>
      <xdr:colOff>101600</xdr:colOff>
      <xdr:row>53</xdr:row>
      <xdr:rowOff>143394</xdr:rowOff>
    </xdr:to>
    <xdr:sp macro="" textlink="">
      <xdr:nvSpPr>
        <xdr:cNvPr id="136" name="楕円 135">
          <a:extLst>
            <a:ext uri="{FF2B5EF4-FFF2-40B4-BE49-F238E27FC236}">
              <a16:creationId xmlns="" xmlns:a16="http://schemas.microsoft.com/office/drawing/2014/main" id="{00000000-0008-0000-0600-000088000000}"/>
            </a:ext>
          </a:extLst>
        </xdr:cNvPr>
        <xdr:cNvSpPr/>
      </xdr:nvSpPr>
      <xdr:spPr>
        <a:xfrm>
          <a:off x="2857500" y="912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159921</xdr:rowOff>
    </xdr:from>
    <xdr:ext cx="59901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2608795" y="8903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65345</xdr:rowOff>
    </xdr:from>
    <xdr:to>
      <xdr:col>10</xdr:col>
      <xdr:colOff>165100</xdr:colOff>
      <xdr:row>53</xdr:row>
      <xdr:rowOff>166945</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1968500" y="915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12022</xdr:rowOff>
    </xdr:from>
    <xdr:ext cx="59901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1719795" y="892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93705</xdr:rowOff>
    </xdr:from>
    <xdr:to>
      <xdr:col>6</xdr:col>
      <xdr:colOff>38100</xdr:colOff>
      <xdr:row>54</xdr:row>
      <xdr:rowOff>23855</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1079500" y="91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40382</xdr:rowOff>
    </xdr:from>
    <xdr:ext cx="59901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830795" y="895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93790</xdr:rowOff>
    </xdr:from>
    <xdr:to>
      <xdr:col>24</xdr:col>
      <xdr:colOff>63500</xdr:colOff>
      <xdr:row>71</xdr:row>
      <xdr:rowOff>112344</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flipV="1">
          <a:off x="3797300" y="12266740"/>
          <a:ext cx="8382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85844</xdr:rowOff>
    </xdr:from>
    <xdr:ext cx="469744" cy="259045"/>
    <xdr:sp macro="" textlink="">
      <xdr:nvSpPr>
        <xdr:cNvPr id="171" name="維持補修費平均値テキスト">
          <a:extLst>
            <a:ext uri="{FF2B5EF4-FFF2-40B4-BE49-F238E27FC236}">
              <a16:creationId xmlns="" xmlns:a16="http://schemas.microsoft.com/office/drawing/2014/main" id="{00000000-0008-0000-0600-0000AB000000}"/>
            </a:ext>
          </a:extLst>
        </xdr:cNvPr>
        <xdr:cNvSpPr txBox="1"/>
      </xdr:nvSpPr>
      <xdr:spPr>
        <a:xfrm>
          <a:off x="4686300" y="13287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112344</xdr:rowOff>
    </xdr:from>
    <xdr:to>
      <xdr:col>19</xdr:col>
      <xdr:colOff>177800</xdr:colOff>
      <xdr:row>72</xdr:row>
      <xdr:rowOff>62129</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flipV="1">
          <a:off x="2908300" y="12285294"/>
          <a:ext cx="889000" cy="1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a:extLst>
            <a:ext uri="{FF2B5EF4-FFF2-40B4-BE49-F238E27FC236}">
              <a16:creationId xmlns="" xmlns:a16="http://schemas.microsoft.com/office/drawing/2014/main" id="{00000000-0008-0000-0600-0000AE000000}"/>
            </a:ext>
          </a:extLst>
        </xdr:cNvPr>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57763</xdr:rowOff>
    </xdr:from>
    <xdr:ext cx="469744" cy="259045"/>
    <xdr:sp macro="" textlink="">
      <xdr:nvSpPr>
        <xdr:cNvPr id="175" name="テキスト ボックス 174">
          <a:extLst>
            <a:ext uri="{FF2B5EF4-FFF2-40B4-BE49-F238E27FC236}">
              <a16:creationId xmlns="" xmlns:a16="http://schemas.microsoft.com/office/drawing/2014/main" id="{00000000-0008-0000-0600-0000AF000000}"/>
            </a:ext>
          </a:extLst>
        </xdr:cNvPr>
        <xdr:cNvSpPr txBox="1"/>
      </xdr:nvSpPr>
      <xdr:spPr>
        <a:xfrm>
          <a:off x="3562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62129</xdr:rowOff>
    </xdr:from>
    <xdr:to>
      <xdr:col>15</xdr:col>
      <xdr:colOff>50800</xdr:colOff>
      <xdr:row>72</xdr:row>
      <xdr:rowOff>158483</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flipV="1">
          <a:off x="2019300" y="12406529"/>
          <a:ext cx="889000" cy="9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a:extLst>
            <a:ext uri="{FF2B5EF4-FFF2-40B4-BE49-F238E27FC236}">
              <a16:creationId xmlns="" xmlns:a16="http://schemas.microsoft.com/office/drawing/2014/main" id="{00000000-0008-0000-0600-0000B1000000}"/>
            </a:ext>
          </a:extLst>
        </xdr:cNvPr>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64088</xdr:rowOff>
    </xdr:from>
    <xdr:ext cx="469744" cy="259045"/>
    <xdr:sp macro="" textlink="">
      <xdr:nvSpPr>
        <xdr:cNvPr id="178" name="テキスト ボックス 177">
          <a:extLst>
            <a:ext uri="{FF2B5EF4-FFF2-40B4-BE49-F238E27FC236}">
              <a16:creationId xmlns="" xmlns:a16="http://schemas.microsoft.com/office/drawing/2014/main" id="{00000000-0008-0000-0600-0000B2000000}"/>
            </a:ext>
          </a:extLst>
        </xdr:cNvPr>
        <xdr:cNvSpPr txBox="1"/>
      </xdr:nvSpPr>
      <xdr:spPr>
        <a:xfrm>
          <a:off x="2673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158483</xdr:rowOff>
    </xdr:from>
    <xdr:to>
      <xdr:col>10</xdr:col>
      <xdr:colOff>114300</xdr:colOff>
      <xdr:row>73</xdr:row>
      <xdr:rowOff>10503</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1130300" y="12502883"/>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69460</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1784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81042</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895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42990</xdr:rowOff>
    </xdr:from>
    <xdr:to>
      <xdr:col>24</xdr:col>
      <xdr:colOff>114300</xdr:colOff>
      <xdr:row>71</xdr:row>
      <xdr:rowOff>144590</xdr:rowOff>
    </xdr:to>
    <xdr:sp macro="" textlink="">
      <xdr:nvSpPr>
        <xdr:cNvPr id="189" name="楕円 188">
          <a:extLst>
            <a:ext uri="{FF2B5EF4-FFF2-40B4-BE49-F238E27FC236}">
              <a16:creationId xmlns="" xmlns:a16="http://schemas.microsoft.com/office/drawing/2014/main" id="{00000000-0008-0000-0600-0000BD000000}"/>
            </a:ext>
          </a:extLst>
        </xdr:cNvPr>
        <xdr:cNvSpPr/>
      </xdr:nvSpPr>
      <xdr:spPr>
        <a:xfrm>
          <a:off x="4584700" y="122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167467</xdr:rowOff>
    </xdr:from>
    <xdr:ext cx="534377" cy="259045"/>
    <xdr:sp macro="" textlink="">
      <xdr:nvSpPr>
        <xdr:cNvPr id="190" name="維持補修費該当値テキスト">
          <a:extLst>
            <a:ext uri="{FF2B5EF4-FFF2-40B4-BE49-F238E27FC236}">
              <a16:creationId xmlns="" xmlns:a16="http://schemas.microsoft.com/office/drawing/2014/main" id="{00000000-0008-0000-0600-0000BE000000}"/>
            </a:ext>
          </a:extLst>
        </xdr:cNvPr>
        <xdr:cNvSpPr txBox="1"/>
      </xdr:nvSpPr>
      <xdr:spPr>
        <a:xfrm>
          <a:off x="4686300" y="1216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61544</xdr:rowOff>
    </xdr:from>
    <xdr:to>
      <xdr:col>20</xdr:col>
      <xdr:colOff>38100</xdr:colOff>
      <xdr:row>71</xdr:row>
      <xdr:rowOff>163144</xdr:rowOff>
    </xdr:to>
    <xdr:sp macro="" textlink="">
      <xdr:nvSpPr>
        <xdr:cNvPr id="191" name="楕円 190">
          <a:extLst>
            <a:ext uri="{FF2B5EF4-FFF2-40B4-BE49-F238E27FC236}">
              <a16:creationId xmlns="" xmlns:a16="http://schemas.microsoft.com/office/drawing/2014/main" id="{00000000-0008-0000-0600-0000BF000000}"/>
            </a:ext>
          </a:extLst>
        </xdr:cNvPr>
        <xdr:cNvSpPr/>
      </xdr:nvSpPr>
      <xdr:spPr>
        <a:xfrm>
          <a:off x="3746500" y="1223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8221</xdr:rowOff>
    </xdr:from>
    <xdr:ext cx="534377"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3530111" y="12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11329</xdr:rowOff>
    </xdr:from>
    <xdr:to>
      <xdr:col>15</xdr:col>
      <xdr:colOff>101600</xdr:colOff>
      <xdr:row>72</xdr:row>
      <xdr:rowOff>112929</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2857500" y="1235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129456</xdr:rowOff>
    </xdr:from>
    <xdr:ext cx="534377"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2641111" y="1213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107683</xdr:rowOff>
    </xdr:from>
    <xdr:to>
      <xdr:col>10</xdr:col>
      <xdr:colOff>165100</xdr:colOff>
      <xdr:row>73</xdr:row>
      <xdr:rowOff>37833</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1968500" y="124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54360</xdr:rowOff>
    </xdr:from>
    <xdr:ext cx="534377"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1752111" y="1222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131153</xdr:rowOff>
    </xdr:from>
    <xdr:to>
      <xdr:col>6</xdr:col>
      <xdr:colOff>38100</xdr:colOff>
      <xdr:row>73</xdr:row>
      <xdr:rowOff>61303</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1079500" y="124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77830</xdr:rowOff>
    </xdr:from>
    <xdr:ext cx="534377"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863111" y="1225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32245</xdr:rowOff>
    </xdr:from>
    <xdr:to>
      <xdr:col>24</xdr:col>
      <xdr:colOff>63500</xdr:colOff>
      <xdr:row>98</xdr:row>
      <xdr:rowOff>64109</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3797300" y="16834345"/>
          <a:ext cx="838200" cy="3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a:extLst>
            <a:ext uri="{FF2B5EF4-FFF2-40B4-BE49-F238E27FC236}">
              <a16:creationId xmlns="" xmlns:a16="http://schemas.microsoft.com/office/drawing/2014/main" id="{00000000-0008-0000-0600-0000E5000000}"/>
            </a:ext>
          </a:extLst>
        </xdr:cNvPr>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32245</xdr:rowOff>
    </xdr:from>
    <xdr:to>
      <xdr:col>19</xdr:col>
      <xdr:colOff>177800</xdr:colOff>
      <xdr:row>98</xdr:row>
      <xdr:rowOff>43269</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flipV="1">
          <a:off x="2908300" y="16834345"/>
          <a:ext cx="889000" cy="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a:extLst>
            <a:ext uri="{FF2B5EF4-FFF2-40B4-BE49-F238E27FC236}">
              <a16:creationId xmlns="" xmlns:a16="http://schemas.microsoft.com/office/drawing/2014/main" id="{00000000-0008-0000-0600-0000E8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3" name="テキスト ボックス 232">
          <a:extLst>
            <a:ext uri="{FF2B5EF4-FFF2-40B4-BE49-F238E27FC236}">
              <a16:creationId xmlns="" xmlns:a16="http://schemas.microsoft.com/office/drawing/2014/main" id="{00000000-0008-0000-0600-0000E9000000}"/>
            </a:ext>
          </a:extLst>
        </xdr:cNvPr>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28308</xdr:rowOff>
    </xdr:from>
    <xdr:to>
      <xdr:col>15</xdr:col>
      <xdr:colOff>50800</xdr:colOff>
      <xdr:row>98</xdr:row>
      <xdr:rowOff>43269</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2019300" y="16830408"/>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a:extLst>
            <a:ext uri="{FF2B5EF4-FFF2-40B4-BE49-F238E27FC236}">
              <a16:creationId xmlns="" xmlns:a16="http://schemas.microsoft.com/office/drawing/2014/main" id="{00000000-0008-0000-0600-0000EB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36" name="テキスト ボックス 235">
          <a:extLst>
            <a:ext uri="{FF2B5EF4-FFF2-40B4-BE49-F238E27FC236}">
              <a16:creationId xmlns="" xmlns:a16="http://schemas.microsoft.com/office/drawing/2014/main" id="{00000000-0008-0000-0600-0000EC000000}"/>
            </a:ext>
          </a:extLst>
        </xdr:cNvPr>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2133</xdr:rowOff>
    </xdr:from>
    <xdr:to>
      <xdr:col>10</xdr:col>
      <xdr:colOff>114300</xdr:colOff>
      <xdr:row>98</xdr:row>
      <xdr:rowOff>28308</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1130300" y="16804233"/>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99420</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1752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13309</xdr:rowOff>
    </xdr:from>
    <xdr:to>
      <xdr:col>24</xdr:col>
      <xdr:colOff>114300</xdr:colOff>
      <xdr:row>98</xdr:row>
      <xdr:rowOff>114909</xdr:rowOff>
    </xdr:to>
    <xdr:sp macro="" textlink="">
      <xdr:nvSpPr>
        <xdr:cNvPr id="247" name="楕円 246">
          <a:extLst>
            <a:ext uri="{FF2B5EF4-FFF2-40B4-BE49-F238E27FC236}">
              <a16:creationId xmlns="" xmlns:a16="http://schemas.microsoft.com/office/drawing/2014/main" id="{00000000-0008-0000-0600-0000F7000000}"/>
            </a:ext>
          </a:extLst>
        </xdr:cNvPr>
        <xdr:cNvSpPr/>
      </xdr:nvSpPr>
      <xdr:spPr>
        <a:xfrm>
          <a:off x="4584700" y="1681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163186</xdr:rowOff>
    </xdr:from>
    <xdr:ext cx="534377" cy="259045"/>
    <xdr:sp macro="" textlink="">
      <xdr:nvSpPr>
        <xdr:cNvPr id="248" name="扶助費該当値テキスト">
          <a:extLst>
            <a:ext uri="{FF2B5EF4-FFF2-40B4-BE49-F238E27FC236}">
              <a16:creationId xmlns="" xmlns:a16="http://schemas.microsoft.com/office/drawing/2014/main" id="{00000000-0008-0000-0600-0000F8000000}"/>
            </a:ext>
          </a:extLst>
        </xdr:cNvPr>
        <xdr:cNvSpPr txBox="1"/>
      </xdr:nvSpPr>
      <xdr:spPr>
        <a:xfrm>
          <a:off x="4686300" y="1679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152895</xdr:rowOff>
    </xdr:from>
    <xdr:to>
      <xdr:col>20</xdr:col>
      <xdr:colOff>38100</xdr:colOff>
      <xdr:row>98</xdr:row>
      <xdr:rowOff>83045</xdr:rowOff>
    </xdr:to>
    <xdr:sp macro="" textlink="">
      <xdr:nvSpPr>
        <xdr:cNvPr id="249" name="楕円 248">
          <a:extLst>
            <a:ext uri="{FF2B5EF4-FFF2-40B4-BE49-F238E27FC236}">
              <a16:creationId xmlns="" xmlns:a16="http://schemas.microsoft.com/office/drawing/2014/main" id="{00000000-0008-0000-0600-0000F9000000}"/>
            </a:ext>
          </a:extLst>
        </xdr:cNvPr>
        <xdr:cNvSpPr/>
      </xdr:nvSpPr>
      <xdr:spPr>
        <a:xfrm>
          <a:off x="3746500" y="1678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74172</xdr:rowOff>
    </xdr:from>
    <xdr:ext cx="534377"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3530111" y="1687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163919</xdr:rowOff>
    </xdr:from>
    <xdr:to>
      <xdr:col>15</xdr:col>
      <xdr:colOff>101600</xdr:colOff>
      <xdr:row>98</xdr:row>
      <xdr:rowOff>94069</xdr:rowOff>
    </xdr:to>
    <xdr:sp macro="" textlink="">
      <xdr:nvSpPr>
        <xdr:cNvPr id="251" name="楕円 250">
          <a:extLst>
            <a:ext uri="{FF2B5EF4-FFF2-40B4-BE49-F238E27FC236}">
              <a16:creationId xmlns="" xmlns:a16="http://schemas.microsoft.com/office/drawing/2014/main" id="{00000000-0008-0000-0600-0000FB000000}"/>
            </a:ext>
          </a:extLst>
        </xdr:cNvPr>
        <xdr:cNvSpPr/>
      </xdr:nvSpPr>
      <xdr:spPr>
        <a:xfrm>
          <a:off x="2857500" y="1679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85196</xdr:rowOff>
    </xdr:from>
    <xdr:ext cx="534377"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2641111" y="1688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148958</xdr:rowOff>
    </xdr:from>
    <xdr:to>
      <xdr:col>10</xdr:col>
      <xdr:colOff>165100</xdr:colOff>
      <xdr:row>98</xdr:row>
      <xdr:rowOff>79108</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1968500" y="167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70235</xdr:rowOff>
    </xdr:from>
    <xdr:ext cx="534377"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1752111" y="1687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122783</xdr:rowOff>
    </xdr:from>
    <xdr:to>
      <xdr:col>6</xdr:col>
      <xdr:colOff>38100</xdr:colOff>
      <xdr:row>98</xdr:row>
      <xdr:rowOff>52933</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1079500" y="1675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44060</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863111" y="168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a:extLst>
            <a:ext uri="{FF2B5EF4-FFF2-40B4-BE49-F238E27FC236}">
              <a16:creationId xmlns="" xmlns:a16="http://schemas.microsoft.com/office/drawing/2014/main" id="{00000000-0008-0000-0600-000019010000}"/>
            </a:ext>
          </a:extLst>
        </xdr:cNvPr>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a:extLst>
            <a:ext uri="{FF2B5EF4-FFF2-40B4-BE49-F238E27FC236}">
              <a16:creationId xmlns="" xmlns:a16="http://schemas.microsoft.com/office/drawing/2014/main" id="{00000000-0008-0000-0600-00001B010000}"/>
            </a:ext>
          </a:extLst>
        </xdr:cNvPr>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20515</xdr:rowOff>
    </xdr:from>
    <xdr:to>
      <xdr:col>55</xdr:col>
      <xdr:colOff>0</xdr:colOff>
      <xdr:row>37</xdr:row>
      <xdr:rowOff>134012</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flipV="1">
          <a:off x="9639300" y="5849815"/>
          <a:ext cx="838200" cy="62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37399</xdr:rowOff>
    </xdr:from>
    <xdr:ext cx="599010" cy="259045"/>
    <xdr:sp macro="" textlink="">
      <xdr:nvSpPr>
        <xdr:cNvPr id="286" name="補助費等平均値テキスト">
          <a:extLst>
            <a:ext uri="{FF2B5EF4-FFF2-40B4-BE49-F238E27FC236}">
              <a16:creationId xmlns="" xmlns:a16="http://schemas.microsoft.com/office/drawing/2014/main" id="{00000000-0008-0000-0600-00001E010000}"/>
            </a:ext>
          </a:extLst>
        </xdr:cNvPr>
        <xdr:cNvSpPr txBox="1"/>
      </xdr:nvSpPr>
      <xdr:spPr>
        <a:xfrm>
          <a:off x="10528300" y="5866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a:extLst>
            <a:ext uri="{FF2B5EF4-FFF2-40B4-BE49-F238E27FC236}">
              <a16:creationId xmlns="" xmlns:a16="http://schemas.microsoft.com/office/drawing/2014/main" id="{00000000-0008-0000-0600-00001F010000}"/>
            </a:ext>
          </a:extLst>
        </xdr:cNvPr>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122330</xdr:rowOff>
    </xdr:from>
    <xdr:to>
      <xdr:col>50</xdr:col>
      <xdr:colOff>114300</xdr:colOff>
      <xdr:row>37</xdr:row>
      <xdr:rowOff>134012</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8750300" y="6465980"/>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550</xdr:rowOff>
    </xdr:from>
    <xdr:to>
      <xdr:col>50</xdr:col>
      <xdr:colOff>165100</xdr:colOff>
      <xdr:row>37</xdr:row>
      <xdr:rowOff>102150</xdr:rowOff>
    </xdr:to>
    <xdr:sp macro="" textlink="">
      <xdr:nvSpPr>
        <xdr:cNvPr id="289" name="フローチャート: 判断 288">
          <a:extLst>
            <a:ext uri="{FF2B5EF4-FFF2-40B4-BE49-F238E27FC236}">
              <a16:creationId xmlns="" xmlns:a16="http://schemas.microsoft.com/office/drawing/2014/main" id="{00000000-0008-0000-0600-000021010000}"/>
            </a:ext>
          </a:extLst>
        </xdr:cNvPr>
        <xdr:cNvSpPr/>
      </xdr:nvSpPr>
      <xdr:spPr>
        <a:xfrm>
          <a:off x="9588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118677</xdr:rowOff>
    </xdr:from>
    <xdr:ext cx="534377" cy="259045"/>
    <xdr:sp macro="" textlink="">
      <xdr:nvSpPr>
        <xdr:cNvPr id="290" name="テキスト ボックス 289">
          <a:extLst>
            <a:ext uri="{FF2B5EF4-FFF2-40B4-BE49-F238E27FC236}">
              <a16:creationId xmlns="" xmlns:a16="http://schemas.microsoft.com/office/drawing/2014/main" id="{00000000-0008-0000-0600-000022010000}"/>
            </a:ext>
          </a:extLst>
        </xdr:cNvPr>
        <xdr:cNvSpPr txBox="1"/>
      </xdr:nvSpPr>
      <xdr:spPr>
        <a:xfrm>
          <a:off x="9372111" y="61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122330</xdr:rowOff>
    </xdr:from>
    <xdr:to>
      <xdr:col>45</xdr:col>
      <xdr:colOff>177800</xdr:colOff>
      <xdr:row>38</xdr:row>
      <xdr:rowOff>79071</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7861300" y="6465980"/>
          <a:ext cx="889000" cy="12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6055</xdr:rowOff>
    </xdr:from>
    <xdr:to>
      <xdr:col>46</xdr:col>
      <xdr:colOff>38100</xdr:colOff>
      <xdr:row>37</xdr:row>
      <xdr:rowOff>107655</xdr:rowOff>
    </xdr:to>
    <xdr:sp macro="" textlink="">
      <xdr:nvSpPr>
        <xdr:cNvPr id="292" name="フローチャート: 判断 291">
          <a:extLst>
            <a:ext uri="{FF2B5EF4-FFF2-40B4-BE49-F238E27FC236}">
              <a16:creationId xmlns="" xmlns:a16="http://schemas.microsoft.com/office/drawing/2014/main" id="{00000000-0008-0000-0600-000024010000}"/>
            </a:ext>
          </a:extLst>
        </xdr:cNvPr>
        <xdr:cNvSpPr/>
      </xdr:nvSpPr>
      <xdr:spPr>
        <a:xfrm>
          <a:off x="8699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124182</xdr:rowOff>
    </xdr:from>
    <xdr:ext cx="534377" cy="259045"/>
    <xdr:sp macro="" textlink="">
      <xdr:nvSpPr>
        <xdr:cNvPr id="293" name="テキスト ボックス 292">
          <a:extLst>
            <a:ext uri="{FF2B5EF4-FFF2-40B4-BE49-F238E27FC236}">
              <a16:creationId xmlns="" xmlns:a16="http://schemas.microsoft.com/office/drawing/2014/main" id="{00000000-0008-0000-0600-000025010000}"/>
            </a:ext>
          </a:extLst>
        </xdr:cNvPr>
        <xdr:cNvSpPr txBox="1"/>
      </xdr:nvSpPr>
      <xdr:spPr>
        <a:xfrm>
          <a:off x="8483111" y="61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52656</xdr:rowOff>
    </xdr:from>
    <xdr:to>
      <xdr:col>41</xdr:col>
      <xdr:colOff>50800</xdr:colOff>
      <xdr:row>38</xdr:row>
      <xdr:rowOff>79071</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a:off x="6972300" y="6567756"/>
          <a:ext cx="889000" cy="2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27410</xdr:rowOff>
    </xdr:from>
    <xdr:to>
      <xdr:col>41</xdr:col>
      <xdr:colOff>101600</xdr:colOff>
      <xdr:row>37</xdr:row>
      <xdr:rowOff>129010</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7810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145537</xdr:rowOff>
    </xdr:from>
    <xdr:ext cx="534377"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7594111" y="61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37454</xdr:rowOff>
    </xdr:from>
    <xdr:to>
      <xdr:col>36</xdr:col>
      <xdr:colOff>165100</xdr:colOff>
      <xdr:row>37</xdr:row>
      <xdr:rowOff>139054</xdr:rowOff>
    </xdr:to>
    <xdr:sp macro="" textlink="">
      <xdr:nvSpPr>
        <xdr:cNvPr id="297" name="フローチャート: 判断 296">
          <a:extLst>
            <a:ext uri="{FF2B5EF4-FFF2-40B4-BE49-F238E27FC236}">
              <a16:creationId xmlns="" xmlns:a16="http://schemas.microsoft.com/office/drawing/2014/main" id="{00000000-0008-0000-0600-000029010000}"/>
            </a:ext>
          </a:extLst>
        </xdr:cNvPr>
        <xdr:cNvSpPr/>
      </xdr:nvSpPr>
      <xdr:spPr>
        <a:xfrm>
          <a:off x="6921500" y="638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155581</xdr:rowOff>
    </xdr:from>
    <xdr:ext cx="534377"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6705111" y="61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141165</xdr:rowOff>
    </xdr:from>
    <xdr:to>
      <xdr:col>55</xdr:col>
      <xdr:colOff>50800</xdr:colOff>
      <xdr:row>34</xdr:row>
      <xdr:rowOff>71315</xdr:rowOff>
    </xdr:to>
    <xdr:sp macro="" textlink="">
      <xdr:nvSpPr>
        <xdr:cNvPr id="304" name="楕円 303">
          <a:extLst>
            <a:ext uri="{FF2B5EF4-FFF2-40B4-BE49-F238E27FC236}">
              <a16:creationId xmlns="" xmlns:a16="http://schemas.microsoft.com/office/drawing/2014/main" id="{00000000-0008-0000-0600-000030010000}"/>
            </a:ext>
          </a:extLst>
        </xdr:cNvPr>
        <xdr:cNvSpPr/>
      </xdr:nvSpPr>
      <xdr:spPr>
        <a:xfrm>
          <a:off x="10426700" y="57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164042</xdr:rowOff>
    </xdr:from>
    <xdr:ext cx="599010" cy="259045"/>
    <xdr:sp macro="" textlink="">
      <xdr:nvSpPr>
        <xdr:cNvPr id="305" name="補助費等該当値テキスト">
          <a:extLst>
            <a:ext uri="{FF2B5EF4-FFF2-40B4-BE49-F238E27FC236}">
              <a16:creationId xmlns="" xmlns:a16="http://schemas.microsoft.com/office/drawing/2014/main" id="{00000000-0008-0000-0600-000031010000}"/>
            </a:ext>
          </a:extLst>
        </xdr:cNvPr>
        <xdr:cNvSpPr txBox="1"/>
      </xdr:nvSpPr>
      <xdr:spPr>
        <a:xfrm>
          <a:off x="10528300" y="565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83212</xdr:rowOff>
    </xdr:from>
    <xdr:to>
      <xdr:col>50</xdr:col>
      <xdr:colOff>165100</xdr:colOff>
      <xdr:row>38</xdr:row>
      <xdr:rowOff>13362</xdr:rowOff>
    </xdr:to>
    <xdr:sp macro="" textlink="">
      <xdr:nvSpPr>
        <xdr:cNvPr id="306" name="楕円 305">
          <a:extLst>
            <a:ext uri="{FF2B5EF4-FFF2-40B4-BE49-F238E27FC236}">
              <a16:creationId xmlns="" xmlns:a16="http://schemas.microsoft.com/office/drawing/2014/main" id="{00000000-0008-0000-0600-000032010000}"/>
            </a:ext>
          </a:extLst>
        </xdr:cNvPr>
        <xdr:cNvSpPr/>
      </xdr:nvSpPr>
      <xdr:spPr>
        <a:xfrm>
          <a:off x="9588500" y="642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4489</xdr:rowOff>
    </xdr:from>
    <xdr:ext cx="534377"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9372111" y="651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71530</xdr:rowOff>
    </xdr:from>
    <xdr:to>
      <xdr:col>46</xdr:col>
      <xdr:colOff>38100</xdr:colOff>
      <xdr:row>38</xdr:row>
      <xdr:rowOff>1681</xdr:rowOff>
    </xdr:to>
    <xdr:sp macro="" textlink="">
      <xdr:nvSpPr>
        <xdr:cNvPr id="308" name="楕円 307">
          <a:extLst>
            <a:ext uri="{FF2B5EF4-FFF2-40B4-BE49-F238E27FC236}">
              <a16:creationId xmlns="" xmlns:a16="http://schemas.microsoft.com/office/drawing/2014/main" id="{00000000-0008-0000-0600-000034010000}"/>
            </a:ext>
          </a:extLst>
        </xdr:cNvPr>
        <xdr:cNvSpPr/>
      </xdr:nvSpPr>
      <xdr:spPr>
        <a:xfrm>
          <a:off x="8699500" y="64151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164258</xdr:rowOff>
    </xdr:from>
    <xdr:ext cx="534377"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8483111" y="650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28271</xdr:rowOff>
    </xdr:from>
    <xdr:to>
      <xdr:col>41</xdr:col>
      <xdr:colOff>101600</xdr:colOff>
      <xdr:row>38</xdr:row>
      <xdr:rowOff>129871</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7810500" y="65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120998</xdr:rowOff>
    </xdr:from>
    <xdr:ext cx="534377"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7594111" y="663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1856</xdr:rowOff>
    </xdr:from>
    <xdr:to>
      <xdr:col>36</xdr:col>
      <xdr:colOff>165100</xdr:colOff>
      <xdr:row>38</xdr:row>
      <xdr:rowOff>103456</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6921500" y="651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94583</xdr:rowOff>
    </xdr:from>
    <xdr:ext cx="534377"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6705111" y="660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a:extLst>
            <a:ext uri="{FF2B5EF4-FFF2-40B4-BE49-F238E27FC236}">
              <a16:creationId xmlns="" xmlns:a16="http://schemas.microsoft.com/office/drawing/2014/main" id="{00000000-0008-0000-0600-000052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a:extLst>
            <a:ext uri="{FF2B5EF4-FFF2-40B4-BE49-F238E27FC236}">
              <a16:creationId xmlns="" xmlns:a16="http://schemas.microsoft.com/office/drawing/2014/main" id="{00000000-0008-0000-0600-000054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93211</xdr:rowOff>
    </xdr:from>
    <xdr:to>
      <xdr:col>55</xdr:col>
      <xdr:colOff>0</xdr:colOff>
      <xdr:row>55</xdr:row>
      <xdr:rowOff>154994</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9639300" y="9522961"/>
          <a:ext cx="838200" cy="6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39765</xdr:rowOff>
    </xdr:from>
    <xdr:ext cx="599010" cy="259045"/>
    <xdr:sp macro="" textlink="">
      <xdr:nvSpPr>
        <xdr:cNvPr id="343" name="普通建設事業費平均値テキスト">
          <a:extLst>
            <a:ext uri="{FF2B5EF4-FFF2-40B4-BE49-F238E27FC236}">
              <a16:creationId xmlns="" xmlns:a16="http://schemas.microsoft.com/office/drawing/2014/main" id="{00000000-0008-0000-0600-000057010000}"/>
            </a:ext>
          </a:extLst>
        </xdr:cNvPr>
        <xdr:cNvSpPr txBox="1"/>
      </xdr:nvSpPr>
      <xdr:spPr>
        <a:xfrm>
          <a:off x="10528300" y="9640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a:extLst>
            <a:ext uri="{FF2B5EF4-FFF2-40B4-BE49-F238E27FC236}">
              <a16:creationId xmlns="" xmlns:a16="http://schemas.microsoft.com/office/drawing/2014/main" id="{00000000-0008-0000-0600-000058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118939</xdr:rowOff>
    </xdr:from>
    <xdr:to>
      <xdr:col>50</xdr:col>
      <xdr:colOff>114300</xdr:colOff>
      <xdr:row>55</xdr:row>
      <xdr:rowOff>93211</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8750300" y="9377239"/>
          <a:ext cx="889000" cy="1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6" name="フローチャート: 判断 345">
          <a:extLst>
            <a:ext uri="{FF2B5EF4-FFF2-40B4-BE49-F238E27FC236}">
              <a16:creationId xmlns="" xmlns:a16="http://schemas.microsoft.com/office/drawing/2014/main" id="{00000000-0008-0000-0600-00005A010000}"/>
            </a:ext>
          </a:extLst>
        </xdr:cNvPr>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35361</xdr:rowOff>
    </xdr:from>
    <xdr:ext cx="599010" cy="259045"/>
    <xdr:sp macro="" textlink="">
      <xdr:nvSpPr>
        <xdr:cNvPr id="347" name="テキスト ボックス 346">
          <a:extLst>
            <a:ext uri="{FF2B5EF4-FFF2-40B4-BE49-F238E27FC236}">
              <a16:creationId xmlns="" xmlns:a16="http://schemas.microsoft.com/office/drawing/2014/main" id="{00000000-0008-0000-0600-00005B010000}"/>
            </a:ext>
          </a:extLst>
        </xdr:cNvPr>
        <xdr:cNvSpPr txBox="1"/>
      </xdr:nvSpPr>
      <xdr:spPr>
        <a:xfrm>
          <a:off x="9339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118939</xdr:rowOff>
    </xdr:from>
    <xdr:to>
      <xdr:col>45</xdr:col>
      <xdr:colOff>177800</xdr:colOff>
      <xdr:row>57</xdr:row>
      <xdr:rowOff>50489</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7861300" y="9377239"/>
          <a:ext cx="889000" cy="44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92747</xdr:rowOff>
    </xdr:from>
    <xdr:ext cx="534377" cy="259045"/>
    <xdr:sp macro="" textlink="">
      <xdr:nvSpPr>
        <xdr:cNvPr id="350" name="テキスト ボックス 349">
          <a:extLst>
            <a:ext uri="{FF2B5EF4-FFF2-40B4-BE49-F238E27FC236}">
              <a16:creationId xmlns="" xmlns:a16="http://schemas.microsoft.com/office/drawing/2014/main" id="{00000000-0008-0000-0600-00005E010000}"/>
            </a:ext>
          </a:extLst>
        </xdr:cNvPr>
        <xdr:cNvSpPr txBox="1"/>
      </xdr:nvSpPr>
      <xdr:spPr>
        <a:xfrm>
          <a:off x="8483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50489</xdr:rowOff>
    </xdr:from>
    <xdr:to>
      <xdr:col>41</xdr:col>
      <xdr:colOff>50800</xdr:colOff>
      <xdr:row>58</xdr:row>
      <xdr:rowOff>33851</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flipV="1">
          <a:off x="6972300" y="9823139"/>
          <a:ext cx="889000" cy="15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111503</xdr:rowOff>
    </xdr:from>
    <xdr:ext cx="534377"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7594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4" name="フローチャート: 判断 353">
          <a:extLst>
            <a:ext uri="{FF2B5EF4-FFF2-40B4-BE49-F238E27FC236}">
              <a16:creationId xmlns="" xmlns:a16="http://schemas.microsoft.com/office/drawing/2014/main" id="{00000000-0008-0000-0600-000062010000}"/>
            </a:ext>
          </a:extLst>
        </xdr:cNvPr>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104194</xdr:rowOff>
    </xdr:from>
    <xdr:to>
      <xdr:col>55</xdr:col>
      <xdr:colOff>50800</xdr:colOff>
      <xdr:row>56</xdr:row>
      <xdr:rowOff>34344</xdr:rowOff>
    </xdr:to>
    <xdr:sp macro="" textlink="">
      <xdr:nvSpPr>
        <xdr:cNvPr id="361" name="楕円 360">
          <a:extLst>
            <a:ext uri="{FF2B5EF4-FFF2-40B4-BE49-F238E27FC236}">
              <a16:creationId xmlns="" xmlns:a16="http://schemas.microsoft.com/office/drawing/2014/main" id="{00000000-0008-0000-0600-000069010000}"/>
            </a:ext>
          </a:extLst>
        </xdr:cNvPr>
        <xdr:cNvSpPr/>
      </xdr:nvSpPr>
      <xdr:spPr>
        <a:xfrm>
          <a:off x="10426700" y="953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127071</xdr:rowOff>
    </xdr:from>
    <xdr:ext cx="599010" cy="259045"/>
    <xdr:sp macro="" textlink="">
      <xdr:nvSpPr>
        <xdr:cNvPr id="362" name="普通建設事業費該当値テキスト">
          <a:extLst>
            <a:ext uri="{FF2B5EF4-FFF2-40B4-BE49-F238E27FC236}">
              <a16:creationId xmlns="" xmlns:a16="http://schemas.microsoft.com/office/drawing/2014/main" id="{00000000-0008-0000-0600-00006A010000}"/>
            </a:ext>
          </a:extLst>
        </xdr:cNvPr>
        <xdr:cNvSpPr txBox="1"/>
      </xdr:nvSpPr>
      <xdr:spPr>
        <a:xfrm>
          <a:off x="10528300" y="938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42411</xdr:rowOff>
    </xdr:from>
    <xdr:to>
      <xdr:col>50</xdr:col>
      <xdr:colOff>165100</xdr:colOff>
      <xdr:row>55</xdr:row>
      <xdr:rowOff>144011</xdr:rowOff>
    </xdr:to>
    <xdr:sp macro="" textlink="">
      <xdr:nvSpPr>
        <xdr:cNvPr id="363" name="楕円 362">
          <a:extLst>
            <a:ext uri="{FF2B5EF4-FFF2-40B4-BE49-F238E27FC236}">
              <a16:creationId xmlns="" xmlns:a16="http://schemas.microsoft.com/office/drawing/2014/main" id="{00000000-0008-0000-0600-00006B010000}"/>
            </a:ext>
          </a:extLst>
        </xdr:cNvPr>
        <xdr:cNvSpPr/>
      </xdr:nvSpPr>
      <xdr:spPr>
        <a:xfrm>
          <a:off x="9588500" y="9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160538</xdr:rowOff>
    </xdr:from>
    <xdr:ext cx="59901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9339795" y="924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68139</xdr:rowOff>
    </xdr:from>
    <xdr:to>
      <xdr:col>46</xdr:col>
      <xdr:colOff>38100</xdr:colOff>
      <xdr:row>54</xdr:row>
      <xdr:rowOff>169739</xdr:rowOff>
    </xdr:to>
    <xdr:sp macro="" textlink="">
      <xdr:nvSpPr>
        <xdr:cNvPr id="365" name="楕円 364">
          <a:extLst>
            <a:ext uri="{FF2B5EF4-FFF2-40B4-BE49-F238E27FC236}">
              <a16:creationId xmlns="" xmlns:a16="http://schemas.microsoft.com/office/drawing/2014/main" id="{00000000-0008-0000-0600-00006D010000}"/>
            </a:ext>
          </a:extLst>
        </xdr:cNvPr>
        <xdr:cNvSpPr/>
      </xdr:nvSpPr>
      <xdr:spPr>
        <a:xfrm>
          <a:off x="8699500" y="93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14816</xdr:rowOff>
    </xdr:from>
    <xdr:ext cx="59901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8450795" y="9101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171139</xdr:rowOff>
    </xdr:from>
    <xdr:to>
      <xdr:col>41</xdr:col>
      <xdr:colOff>101600</xdr:colOff>
      <xdr:row>57</xdr:row>
      <xdr:rowOff>101289</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7810500" y="97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92416</xdr:rowOff>
    </xdr:from>
    <xdr:ext cx="534377"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7594111" y="98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154501</xdr:rowOff>
    </xdr:from>
    <xdr:to>
      <xdr:col>36</xdr:col>
      <xdr:colOff>165100</xdr:colOff>
      <xdr:row>58</xdr:row>
      <xdr:rowOff>84651</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6921500" y="99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75778</xdr:rowOff>
    </xdr:from>
    <xdr:ext cx="534377"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6705111" y="1001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a:extLst>
            <a:ext uri="{FF2B5EF4-FFF2-40B4-BE49-F238E27FC236}">
              <a16:creationId xmlns="" xmlns:a16="http://schemas.microsoft.com/office/drawing/2014/main" id="{00000000-0008-0000-0600-000089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a:extLst>
            <a:ext uri="{FF2B5EF4-FFF2-40B4-BE49-F238E27FC236}">
              <a16:creationId xmlns="" xmlns:a16="http://schemas.microsoft.com/office/drawing/2014/main" id="{00000000-0008-0000-0600-00008B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39669</xdr:rowOff>
    </xdr:from>
    <xdr:to>
      <xdr:col>55</xdr:col>
      <xdr:colOff>0</xdr:colOff>
      <xdr:row>77</xdr:row>
      <xdr:rowOff>91766</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9639300" y="13241319"/>
          <a:ext cx="838200" cy="5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33641</xdr:rowOff>
    </xdr:from>
    <xdr:ext cx="534377" cy="259045"/>
    <xdr:sp macro="" textlink="">
      <xdr:nvSpPr>
        <xdr:cNvPr id="398" name="普通建設事業費 （ うち新規整備　）平均値テキスト">
          <a:extLst>
            <a:ext uri="{FF2B5EF4-FFF2-40B4-BE49-F238E27FC236}">
              <a16:creationId xmlns="" xmlns:a16="http://schemas.microsoft.com/office/drawing/2014/main" id="{00000000-0008-0000-0600-00008E010000}"/>
            </a:ext>
          </a:extLst>
        </xdr:cNvPr>
        <xdr:cNvSpPr txBox="1"/>
      </xdr:nvSpPr>
      <xdr:spPr>
        <a:xfrm>
          <a:off x="10528300" y="1323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a:extLst>
            <a:ext uri="{FF2B5EF4-FFF2-40B4-BE49-F238E27FC236}">
              <a16:creationId xmlns="" xmlns:a16="http://schemas.microsoft.com/office/drawing/2014/main" id="{00000000-0008-0000-0600-00008F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39669</xdr:rowOff>
    </xdr:from>
    <xdr:to>
      <xdr:col>50</xdr:col>
      <xdr:colOff>114300</xdr:colOff>
      <xdr:row>78</xdr:row>
      <xdr:rowOff>27417</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flipV="1">
          <a:off x="8750300" y="13241319"/>
          <a:ext cx="889000" cy="15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1" name="フローチャート: 判断 400">
          <a:extLst>
            <a:ext uri="{FF2B5EF4-FFF2-40B4-BE49-F238E27FC236}">
              <a16:creationId xmlns="" xmlns:a16="http://schemas.microsoft.com/office/drawing/2014/main" id="{00000000-0008-0000-0600-000091010000}"/>
            </a:ext>
          </a:extLst>
        </xdr:cNvPr>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9455</xdr:rowOff>
    </xdr:from>
    <xdr:ext cx="534377" cy="259045"/>
    <xdr:sp macro="" textlink="">
      <xdr:nvSpPr>
        <xdr:cNvPr id="402" name="テキスト ボックス 401">
          <a:extLst>
            <a:ext uri="{FF2B5EF4-FFF2-40B4-BE49-F238E27FC236}">
              <a16:creationId xmlns="" xmlns:a16="http://schemas.microsoft.com/office/drawing/2014/main" id="{00000000-0008-0000-0600-000092010000}"/>
            </a:ext>
          </a:extLst>
        </xdr:cNvPr>
        <xdr:cNvSpPr txBox="1"/>
      </xdr:nvSpPr>
      <xdr:spPr>
        <a:xfrm>
          <a:off x="9372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27417</xdr:rowOff>
    </xdr:from>
    <xdr:to>
      <xdr:col>45</xdr:col>
      <xdr:colOff>177800</xdr:colOff>
      <xdr:row>78</xdr:row>
      <xdr:rowOff>90605</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flipV="1">
          <a:off x="7861300" y="13400517"/>
          <a:ext cx="889000" cy="6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4" name="フローチャート: 判断 403">
          <a:extLst>
            <a:ext uri="{FF2B5EF4-FFF2-40B4-BE49-F238E27FC236}">
              <a16:creationId xmlns="" xmlns:a16="http://schemas.microsoft.com/office/drawing/2014/main" id="{00000000-0008-0000-0600-000094010000}"/>
            </a:ext>
          </a:extLst>
        </xdr:cNvPr>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5" name="テキスト ボックス 404">
          <a:extLst>
            <a:ext uri="{FF2B5EF4-FFF2-40B4-BE49-F238E27FC236}">
              <a16:creationId xmlns="" xmlns:a16="http://schemas.microsoft.com/office/drawing/2014/main" id="{00000000-0008-0000-0600-000095010000}"/>
            </a:ext>
          </a:extLst>
        </xdr:cNvPr>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150760</xdr:rowOff>
    </xdr:from>
    <xdr:to>
      <xdr:col>41</xdr:col>
      <xdr:colOff>50800</xdr:colOff>
      <xdr:row>78</xdr:row>
      <xdr:rowOff>90605</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6972300" y="13352410"/>
          <a:ext cx="889000" cy="11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7" name="フローチャート: 判断 406">
          <a:extLst>
            <a:ext uri="{FF2B5EF4-FFF2-40B4-BE49-F238E27FC236}">
              <a16:creationId xmlns="" xmlns:a16="http://schemas.microsoft.com/office/drawing/2014/main" id="{00000000-0008-0000-0600-000097010000}"/>
            </a:ext>
          </a:extLst>
        </xdr:cNvPr>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8" name="テキスト ボックス 407">
          <a:extLst>
            <a:ext uri="{FF2B5EF4-FFF2-40B4-BE49-F238E27FC236}">
              <a16:creationId xmlns="" xmlns:a16="http://schemas.microsoft.com/office/drawing/2014/main" id="{00000000-0008-0000-0600-000098010000}"/>
            </a:ext>
          </a:extLst>
        </xdr:cNvPr>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77436</xdr:rowOff>
    </xdr:from>
    <xdr:ext cx="534377"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6705111" y="1345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40966</xdr:rowOff>
    </xdr:from>
    <xdr:to>
      <xdr:col>55</xdr:col>
      <xdr:colOff>50800</xdr:colOff>
      <xdr:row>77</xdr:row>
      <xdr:rowOff>142566</xdr:rowOff>
    </xdr:to>
    <xdr:sp macro="" textlink="">
      <xdr:nvSpPr>
        <xdr:cNvPr id="416" name="楕円 415">
          <a:extLst>
            <a:ext uri="{FF2B5EF4-FFF2-40B4-BE49-F238E27FC236}">
              <a16:creationId xmlns="" xmlns:a16="http://schemas.microsoft.com/office/drawing/2014/main" id="{00000000-0008-0000-0600-0000A0010000}"/>
            </a:ext>
          </a:extLst>
        </xdr:cNvPr>
        <xdr:cNvSpPr/>
      </xdr:nvSpPr>
      <xdr:spPr>
        <a:xfrm>
          <a:off x="10426700" y="1324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63843</xdr:rowOff>
    </xdr:from>
    <xdr:ext cx="534377" cy="259045"/>
    <xdr:sp macro="" textlink="">
      <xdr:nvSpPr>
        <xdr:cNvPr id="417" name="普通建設事業費 （ うち新規整備　）該当値テキスト">
          <a:extLst>
            <a:ext uri="{FF2B5EF4-FFF2-40B4-BE49-F238E27FC236}">
              <a16:creationId xmlns="" xmlns:a16="http://schemas.microsoft.com/office/drawing/2014/main" id="{00000000-0008-0000-0600-0000A1010000}"/>
            </a:ext>
          </a:extLst>
        </xdr:cNvPr>
        <xdr:cNvSpPr txBox="1"/>
      </xdr:nvSpPr>
      <xdr:spPr>
        <a:xfrm>
          <a:off x="10528300" y="1309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160319</xdr:rowOff>
    </xdr:from>
    <xdr:to>
      <xdr:col>50</xdr:col>
      <xdr:colOff>165100</xdr:colOff>
      <xdr:row>77</xdr:row>
      <xdr:rowOff>90469</xdr:rowOff>
    </xdr:to>
    <xdr:sp macro="" textlink="">
      <xdr:nvSpPr>
        <xdr:cNvPr id="418" name="楕円 417">
          <a:extLst>
            <a:ext uri="{FF2B5EF4-FFF2-40B4-BE49-F238E27FC236}">
              <a16:creationId xmlns="" xmlns:a16="http://schemas.microsoft.com/office/drawing/2014/main" id="{00000000-0008-0000-0600-0000A2010000}"/>
            </a:ext>
          </a:extLst>
        </xdr:cNvPr>
        <xdr:cNvSpPr/>
      </xdr:nvSpPr>
      <xdr:spPr>
        <a:xfrm>
          <a:off x="9588500" y="1319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106996</xdr:rowOff>
    </xdr:from>
    <xdr:ext cx="534377"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9372111" y="1296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148067</xdr:rowOff>
    </xdr:from>
    <xdr:to>
      <xdr:col>46</xdr:col>
      <xdr:colOff>38100</xdr:colOff>
      <xdr:row>78</xdr:row>
      <xdr:rowOff>78217</xdr:rowOff>
    </xdr:to>
    <xdr:sp macro="" textlink="">
      <xdr:nvSpPr>
        <xdr:cNvPr id="420" name="楕円 419">
          <a:extLst>
            <a:ext uri="{FF2B5EF4-FFF2-40B4-BE49-F238E27FC236}">
              <a16:creationId xmlns="" xmlns:a16="http://schemas.microsoft.com/office/drawing/2014/main" id="{00000000-0008-0000-0600-0000A4010000}"/>
            </a:ext>
          </a:extLst>
        </xdr:cNvPr>
        <xdr:cNvSpPr/>
      </xdr:nvSpPr>
      <xdr:spPr>
        <a:xfrm>
          <a:off x="8699500" y="133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69344</xdr:rowOff>
    </xdr:from>
    <xdr:ext cx="534377"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8483111" y="1344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39805</xdr:rowOff>
    </xdr:from>
    <xdr:to>
      <xdr:col>41</xdr:col>
      <xdr:colOff>101600</xdr:colOff>
      <xdr:row>78</xdr:row>
      <xdr:rowOff>141405</xdr:rowOff>
    </xdr:to>
    <xdr:sp macro="" textlink="">
      <xdr:nvSpPr>
        <xdr:cNvPr id="422" name="楕円 421">
          <a:extLst>
            <a:ext uri="{FF2B5EF4-FFF2-40B4-BE49-F238E27FC236}">
              <a16:creationId xmlns="" xmlns:a16="http://schemas.microsoft.com/office/drawing/2014/main" id="{00000000-0008-0000-0600-0000A6010000}"/>
            </a:ext>
          </a:extLst>
        </xdr:cNvPr>
        <xdr:cNvSpPr/>
      </xdr:nvSpPr>
      <xdr:spPr>
        <a:xfrm>
          <a:off x="7810500" y="134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132532</xdr:rowOff>
    </xdr:from>
    <xdr:ext cx="534377"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7594111" y="1350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99960</xdr:rowOff>
    </xdr:from>
    <xdr:to>
      <xdr:col>36</xdr:col>
      <xdr:colOff>165100</xdr:colOff>
      <xdr:row>78</xdr:row>
      <xdr:rowOff>30110</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6921500" y="1330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46637</xdr:rowOff>
    </xdr:from>
    <xdr:ext cx="534377"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6705111" y="1307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a:extLst>
            <a:ext uri="{FF2B5EF4-FFF2-40B4-BE49-F238E27FC236}">
              <a16:creationId xmlns="" xmlns:a16="http://schemas.microsoft.com/office/drawing/2014/main" id="{00000000-0008-0000-0600-0000C0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a:extLst>
            <a:ext uri="{FF2B5EF4-FFF2-40B4-BE49-F238E27FC236}">
              <a16:creationId xmlns="" xmlns:a16="http://schemas.microsoft.com/office/drawing/2014/main" id="{00000000-0008-0000-0600-0000C2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12168</xdr:rowOff>
    </xdr:from>
    <xdr:to>
      <xdr:col>55</xdr:col>
      <xdr:colOff>0</xdr:colOff>
      <xdr:row>96</xdr:row>
      <xdr:rowOff>20120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flipV="1">
          <a:off x="9639300" y="16471368"/>
          <a:ext cx="838200" cy="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127320</xdr:rowOff>
    </xdr:from>
    <xdr:ext cx="534377" cy="259045"/>
    <xdr:sp macro="" textlink="">
      <xdr:nvSpPr>
        <xdr:cNvPr id="453" name="普通建設事業費 （ うち更新整備　）平均値テキスト">
          <a:extLst>
            <a:ext uri="{FF2B5EF4-FFF2-40B4-BE49-F238E27FC236}">
              <a16:creationId xmlns="" xmlns:a16="http://schemas.microsoft.com/office/drawing/2014/main" id="{00000000-0008-0000-0600-0000C5010000}"/>
            </a:ext>
          </a:extLst>
        </xdr:cNvPr>
        <xdr:cNvSpPr txBox="1"/>
      </xdr:nvSpPr>
      <xdr:spPr>
        <a:xfrm>
          <a:off x="10528300" y="16586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a:extLst>
            <a:ext uri="{FF2B5EF4-FFF2-40B4-BE49-F238E27FC236}">
              <a16:creationId xmlns="" xmlns:a16="http://schemas.microsoft.com/office/drawing/2014/main" id="{00000000-0008-0000-0600-0000C6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42911</xdr:rowOff>
    </xdr:from>
    <xdr:to>
      <xdr:col>50</xdr:col>
      <xdr:colOff>114300</xdr:colOff>
      <xdr:row>96</xdr:row>
      <xdr:rowOff>20120</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8750300" y="16159211"/>
          <a:ext cx="889000" cy="3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6" name="フローチャート: 判断 455">
          <a:extLst>
            <a:ext uri="{FF2B5EF4-FFF2-40B4-BE49-F238E27FC236}">
              <a16:creationId xmlns="" xmlns:a16="http://schemas.microsoft.com/office/drawing/2014/main" id="{00000000-0008-0000-0600-0000C8010000}"/>
            </a:ext>
          </a:extLst>
        </xdr:cNvPr>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100113</xdr:rowOff>
    </xdr:from>
    <xdr:ext cx="534377"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9372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42911</xdr:rowOff>
    </xdr:from>
    <xdr:to>
      <xdr:col>45</xdr:col>
      <xdr:colOff>177800</xdr:colOff>
      <xdr:row>96</xdr:row>
      <xdr:rowOff>156136</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flipV="1">
          <a:off x="7861300" y="16159211"/>
          <a:ext cx="889000" cy="45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9" name="フローチャート: 判断 458">
          <a:extLst>
            <a:ext uri="{FF2B5EF4-FFF2-40B4-BE49-F238E27FC236}">
              <a16:creationId xmlns="" xmlns:a16="http://schemas.microsoft.com/office/drawing/2014/main" id="{00000000-0008-0000-0600-0000CB010000}"/>
            </a:ext>
          </a:extLst>
        </xdr:cNvPr>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125967</xdr:rowOff>
    </xdr:from>
    <xdr:ext cx="534377" cy="259045"/>
    <xdr:sp macro="" textlink="">
      <xdr:nvSpPr>
        <xdr:cNvPr id="460" name="テキスト ボックス 459">
          <a:extLst>
            <a:ext uri="{FF2B5EF4-FFF2-40B4-BE49-F238E27FC236}">
              <a16:creationId xmlns="" xmlns:a16="http://schemas.microsoft.com/office/drawing/2014/main" id="{00000000-0008-0000-0600-0000CC010000}"/>
            </a:ext>
          </a:extLst>
        </xdr:cNvPr>
        <xdr:cNvSpPr txBox="1"/>
      </xdr:nvSpPr>
      <xdr:spPr>
        <a:xfrm>
          <a:off x="8483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156136</xdr:rowOff>
    </xdr:from>
    <xdr:to>
      <xdr:col>41</xdr:col>
      <xdr:colOff>50800</xdr:colOff>
      <xdr:row>98</xdr:row>
      <xdr:rowOff>86798</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flipV="1">
          <a:off x="6972300" y="16615336"/>
          <a:ext cx="889000" cy="27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2" name="フローチャート: 判断 461">
          <a:extLst>
            <a:ext uri="{FF2B5EF4-FFF2-40B4-BE49-F238E27FC236}">
              <a16:creationId xmlns="" xmlns:a16="http://schemas.microsoft.com/office/drawing/2014/main" id="{00000000-0008-0000-0600-0000CE010000}"/>
            </a:ext>
          </a:extLst>
        </xdr:cNvPr>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120316</xdr:rowOff>
    </xdr:from>
    <xdr:ext cx="534377" cy="259045"/>
    <xdr:sp macro="" textlink="">
      <xdr:nvSpPr>
        <xdr:cNvPr id="463" name="テキスト ボックス 462">
          <a:extLst>
            <a:ext uri="{FF2B5EF4-FFF2-40B4-BE49-F238E27FC236}">
              <a16:creationId xmlns="" xmlns:a16="http://schemas.microsoft.com/office/drawing/2014/main" id="{00000000-0008-0000-0600-0000CF010000}"/>
            </a:ext>
          </a:extLst>
        </xdr:cNvPr>
        <xdr:cNvSpPr txBox="1"/>
      </xdr:nvSpPr>
      <xdr:spPr>
        <a:xfrm>
          <a:off x="7594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132818</xdr:rowOff>
    </xdr:from>
    <xdr:to>
      <xdr:col>55</xdr:col>
      <xdr:colOff>50800</xdr:colOff>
      <xdr:row>96</xdr:row>
      <xdr:rowOff>62968</xdr:rowOff>
    </xdr:to>
    <xdr:sp macro="" textlink="">
      <xdr:nvSpPr>
        <xdr:cNvPr id="471" name="楕円 470">
          <a:extLst>
            <a:ext uri="{FF2B5EF4-FFF2-40B4-BE49-F238E27FC236}">
              <a16:creationId xmlns="" xmlns:a16="http://schemas.microsoft.com/office/drawing/2014/main" id="{00000000-0008-0000-0600-0000D7010000}"/>
            </a:ext>
          </a:extLst>
        </xdr:cNvPr>
        <xdr:cNvSpPr/>
      </xdr:nvSpPr>
      <xdr:spPr>
        <a:xfrm>
          <a:off x="10426700" y="164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155695</xdr:rowOff>
    </xdr:from>
    <xdr:ext cx="599010" cy="259045"/>
    <xdr:sp macro="" textlink="">
      <xdr:nvSpPr>
        <xdr:cNvPr id="472" name="普通建設事業費 （ うち更新整備　）該当値テキスト">
          <a:extLst>
            <a:ext uri="{FF2B5EF4-FFF2-40B4-BE49-F238E27FC236}">
              <a16:creationId xmlns="" xmlns:a16="http://schemas.microsoft.com/office/drawing/2014/main" id="{00000000-0008-0000-0600-0000D8010000}"/>
            </a:ext>
          </a:extLst>
        </xdr:cNvPr>
        <xdr:cNvSpPr txBox="1"/>
      </xdr:nvSpPr>
      <xdr:spPr>
        <a:xfrm>
          <a:off x="10528300" y="1627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140770</xdr:rowOff>
    </xdr:from>
    <xdr:to>
      <xdr:col>50</xdr:col>
      <xdr:colOff>165100</xdr:colOff>
      <xdr:row>96</xdr:row>
      <xdr:rowOff>70920</xdr:rowOff>
    </xdr:to>
    <xdr:sp macro="" textlink="">
      <xdr:nvSpPr>
        <xdr:cNvPr id="473" name="楕円 472">
          <a:extLst>
            <a:ext uri="{FF2B5EF4-FFF2-40B4-BE49-F238E27FC236}">
              <a16:creationId xmlns="" xmlns:a16="http://schemas.microsoft.com/office/drawing/2014/main" id="{00000000-0008-0000-0600-0000D9010000}"/>
            </a:ext>
          </a:extLst>
        </xdr:cNvPr>
        <xdr:cNvSpPr/>
      </xdr:nvSpPr>
      <xdr:spPr>
        <a:xfrm>
          <a:off x="9588500" y="1642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87447</xdr:rowOff>
    </xdr:from>
    <xdr:ext cx="59901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9339795" y="1620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163561</xdr:rowOff>
    </xdr:from>
    <xdr:to>
      <xdr:col>46</xdr:col>
      <xdr:colOff>38100</xdr:colOff>
      <xdr:row>94</xdr:row>
      <xdr:rowOff>93711</xdr:rowOff>
    </xdr:to>
    <xdr:sp macro="" textlink="">
      <xdr:nvSpPr>
        <xdr:cNvPr id="475" name="楕円 474">
          <a:extLst>
            <a:ext uri="{FF2B5EF4-FFF2-40B4-BE49-F238E27FC236}">
              <a16:creationId xmlns="" xmlns:a16="http://schemas.microsoft.com/office/drawing/2014/main" id="{00000000-0008-0000-0600-0000DB010000}"/>
            </a:ext>
          </a:extLst>
        </xdr:cNvPr>
        <xdr:cNvSpPr/>
      </xdr:nvSpPr>
      <xdr:spPr>
        <a:xfrm>
          <a:off x="8699500" y="1610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110238</xdr:rowOff>
    </xdr:from>
    <xdr:ext cx="59901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8450795" y="1588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105336</xdr:rowOff>
    </xdr:from>
    <xdr:to>
      <xdr:col>41</xdr:col>
      <xdr:colOff>101600</xdr:colOff>
      <xdr:row>97</xdr:row>
      <xdr:rowOff>35486</xdr:rowOff>
    </xdr:to>
    <xdr:sp macro="" textlink="">
      <xdr:nvSpPr>
        <xdr:cNvPr id="477" name="楕円 476">
          <a:extLst>
            <a:ext uri="{FF2B5EF4-FFF2-40B4-BE49-F238E27FC236}">
              <a16:creationId xmlns="" xmlns:a16="http://schemas.microsoft.com/office/drawing/2014/main" id="{00000000-0008-0000-0600-0000DD010000}"/>
            </a:ext>
          </a:extLst>
        </xdr:cNvPr>
        <xdr:cNvSpPr/>
      </xdr:nvSpPr>
      <xdr:spPr>
        <a:xfrm>
          <a:off x="7810500" y="165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52013</xdr:rowOff>
    </xdr:from>
    <xdr:ext cx="534377"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7594111" y="1633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35998</xdr:rowOff>
    </xdr:from>
    <xdr:to>
      <xdr:col>36</xdr:col>
      <xdr:colOff>165100</xdr:colOff>
      <xdr:row>98</xdr:row>
      <xdr:rowOff>137598</xdr:rowOff>
    </xdr:to>
    <xdr:sp macro="" textlink="">
      <xdr:nvSpPr>
        <xdr:cNvPr id="479" name="楕円 478">
          <a:extLst>
            <a:ext uri="{FF2B5EF4-FFF2-40B4-BE49-F238E27FC236}">
              <a16:creationId xmlns="" xmlns:a16="http://schemas.microsoft.com/office/drawing/2014/main" id="{00000000-0008-0000-0600-0000DF010000}"/>
            </a:ext>
          </a:extLst>
        </xdr:cNvPr>
        <xdr:cNvSpPr/>
      </xdr:nvSpPr>
      <xdr:spPr>
        <a:xfrm>
          <a:off x="6921500" y="168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128725</xdr:rowOff>
    </xdr:from>
    <xdr:ext cx="534377"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6705111" y="1693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a:extLst>
            <a:ext uri="{FF2B5EF4-FFF2-40B4-BE49-F238E27FC236}">
              <a16:creationId xmlns="" xmlns:a16="http://schemas.microsoft.com/office/drawing/2014/main" id="{00000000-0008-0000-0600-0000F9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77795</xdr:rowOff>
    </xdr:from>
    <xdr:to>
      <xdr:col>85</xdr:col>
      <xdr:colOff>127000</xdr:colOff>
      <xdr:row>38</xdr:row>
      <xdr:rowOff>13124</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5481300" y="6421445"/>
          <a:ext cx="838200" cy="10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118808</xdr:rowOff>
    </xdr:from>
    <xdr:ext cx="469744" cy="259045"/>
    <xdr:sp macro="" textlink="">
      <xdr:nvSpPr>
        <xdr:cNvPr id="508" name="災害復旧事業費平均値テキスト">
          <a:extLst>
            <a:ext uri="{FF2B5EF4-FFF2-40B4-BE49-F238E27FC236}">
              <a16:creationId xmlns="" xmlns:a16="http://schemas.microsoft.com/office/drawing/2014/main" id="{00000000-0008-0000-0600-0000FC010000}"/>
            </a:ext>
          </a:extLst>
        </xdr:cNvPr>
        <xdr:cNvSpPr txBox="1"/>
      </xdr:nvSpPr>
      <xdr:spPr>
        <a:xfrm>
          <a:off x="16370300" y="6462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a:extLst>
            <a:ext uri="{FF2B5EF4-FFF2-40B4-BE49-F238E27FC236}">
              <a16:creationId xmlns="" xmlns:a16="http://schemas.microsoft.com/office/drawing/2014/main" id="{00000000-0008-0000-0600-0000FD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77795</xdr:rowOff>
    </xdr:from>
    <xdr:to>
      <xdr:col>81</xdr:col>
      <xdr:colOff>50800</xdr:colOff>
      <xdr:row>38</xdr:row>
      <xdr:rowOff>139700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flipV="1">
          <a:off x="14592300" y="6421445"/>
          <a:ext cx="889000" cy="23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1" name="フローチャート: 判断 510">
          <a:extLst>
            <a:ext uri="{FF2B5EF4-FFF2-40B4-BE49-F238E27FC236}">
              <a16:creationId xmlns="" xmlns:a16="http://schemas.microsoft.com/office/drawing/2014/main" id="{00000000-0008-0000-0600-0000FF010000}"/>
            </a:ext>
          </a:extLst>
        </xdr:cNvPr>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32214</xdr:rowOff>
    </xdr:from>
    <xdr:ext cx="469744"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5246428" y="654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4" name="フローチャート: 判断 513">
          <a:extLst>
            <a:ext uri="{FF2B5EF4-FFF2-40B4-BE49-F238E27FC236}">
              <a16:creationId xmlns="" xmlns:a16="http://schemas.microsoft.com/office/drawing/2014/main" id="{00000000-0008-0000-0600-000002020000}"/>
            </a:ext>
          </a:extLst>
        </xdr:cNvPr>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99768</xdr:rowOff>
    </xdr:from>
    <xdr:ext cx="469744"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4357428" y="6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7" name="フローチャート: 判断 516">
          <a:extLst>
            <a:ext uri="{FF2B5EF4-FFF2-40B4-BE49-F238E27FC236}">
              <a16:creationId xmlns="" xmlns:a16="http://schemas.microsoft.com/office/drawing/2014/main" id="{00000000-0008-0000-0600-000005020000}"/>
            </a:ext>
          </a:extLst>
        </xdr:cNvPr>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373</xdr:rowOff>
    </xdr:from>
    <xdr:ext cx="469744"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3468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9" name="フローチャート: 判断 518">
          <a:extLst>
            <a:ext uri="{FF2B5EF4-FFF2-40B4-BE49-F238E27FC236}">
              <a16:creationId xmlns="" xmlns:a16="http://schemas.microsoft.com/office/drawing/2014/main" id="{00000000-0008-0000-0600-000007020000}"/>
            </a:ext>
          </a:extLst>
        </xdr:cNvPr>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133774</xdr:rowOff>
    </xdr:from>
    <xdr:to>
      <xdr:col>85</xdr:col>
      <xdr:colOff>177800</xdr:colOff>
      <xdr:row>38</xdr:row>
      <xdr:rowOff>63924</xdr:rowOff>
    </xdr:to>
    <xdr:sp macro="" textlink="">
      <xdr:nvSpPr>
        <xdr:cNvPr id="526" name="楕円 525">
          <a:extLst>
            <a:ext uri="{FF2B5EF4-FFF2-40B4-BE49-F238E27FC236}">
              <a16:creationId xmlns="" xmlns:a16="http://schemas.microsoft.com/office/drawing/2014/main" id="{00000000-0008-0000-0600-00000E020000}"/>
            </a:ext>
          </a:extLst>
        </xdr:cNvPr>
        <xdr:cNvSpPr/>
      </xdr:nvSpPr>
      <xdr:spPr>
        <a:xfrm>
          <a:off x="16268700" y="64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93151</xdr:rowOff>
    </xdr:from>
    <xdr:ext cx="469744" cy="259045"/>
    <xdr:sp macro="" textlink="">
      <xdr:nvSpPr>
        <xdr:cNvPr id="527" name="災害復旧事業費該当値テキスト">
          <a:extLst>
            <a:ext uri="{FF2B5EF4-FFF2-40B4-BE49-F238E27FC236}">
              <a16:creationId xmlns="" xmlns:a16="http://schemas.microsoft.com/office/drawing/2014/main" id="{00000000-0008-0000-0600-00000F020000}"/>
            </a:ext>
          </a:extLst>
        </xdr:cNvPr>
        <xdr:cNvSpPr txBox="1"/>
      </xdr:nvSpPr>
      <xdr:spPr>
        <a:xfrm>
          <a:off x="16370300" y="626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26995</xdr:rowOff>
    </xdr:from>
    <xdr:to>
      <xdr:col>81</xdr:col>
      <xdr:colOff>101600</xdr:colOff>
      <xdr:row>37</xdr:row>
      <xdr:rowOff>128595</xdr:rowOff>
    </xdr:to>
    <xdr:sp macro="" textlink="">
      <xdr:nvSpPr>
        <xdr:cNvPr id="528" name="楕円 527">
          <a:extLst>
            <a:ext uri="{FF2B5EF4-FFF2-40B4-BE49-F238E27FC236}">
              <a16:creationId xmlns="" xmlns:a16="http://schemas.microsoft.com/office/drawing/2014/main" id="{00000000-0008-0000-0600-000010020000}"/>
            </a:ext>
          </a:extLst>
        </xdr:cNvPr>
        <xdr:cNvSpPr/>
      </xdr:nvSpPr>
      <xdr:spPr>
        <a:xfrm>
          <a:off x="15430500" y="637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145122</xdr:rowOff>
    </xdr:from>
    <xdr:ext cx="534377"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5214111" y="614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0" name="楕円 529">
          <a:extLst>
            <a:ext uri="{FF2B5EF4-FFF2-40B4-BE49-F238E27FC236}">
              <a16:creationId xmlns="" xmlns:a16="http://schemas.microsoft.com/office/drawing/2014/main" id="{00000000-0008-0000-0600-00001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2" name="楕円 531">
          <a:extLst>
            <a:ext uri="{FF2B5EF4-FFF2-40B4-BE49-F238E27FC236}">
              <a16:creationId xmlns="" xmlns:a16="http://schemas.microsoft.com/office/drawing/2014/main" id="{00000000-0008-0000-0600-000014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4" name="楕円 533">
          <a:extLst>
            <a:ext uri="{FF2B5EF4-FFF2-40B4-BE49-F238E27FC236}">
              <a16:creationId xmlns="" xmlns:a16="http://schemas.microsoft.com/office/drawing/2014/main" id="{00000000-0008-0000-0600-00001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a:extLst>
            <a:ext uri="{FF2B5EF4-FFF2-40B4-BE49-F238E27FC236}">
              <a16:creationId xmlns="" xmlns:a16="http://schemas.microsoft.com/office/drawing/2014/main" id="{00000000-0008-0000-0600-00005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a:extLst>
            <a:ext uri="{FF2B5EF4-FFF2-40B4-BE49-F238E27FC236}">
              <a16:creationId xmlns="" xmlns:a16="http://schemas.microsoft.com/office/drawing/2014/main" id="{00000000-0008-0000-0600-00005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a:extLst>
            <a:ext uri="{FF2B5EF4-FFF2-40B4-BE49-F238E27FC236}">
              <a16:creationId xmlns="" xmlns:a16="http://schemas.microsoft.com/office/drawing/2014/main" id="{00000000-0008-0000-0600-00005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a:extLst>
            <a:ext uri="{FF2B5EF4-FFF2-40B4-BE49-F238E27FC236}">
              <a16:creationId xmlns="" xmlns:a16="http://schemas.microsoft.com/office/drawing/2014/main" id="{00000000-0008-0000-0600-00005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0" name="テキスト ボックス 599">
          <a:extLst>
            <a:ext uri="{FF2B5EF4-FFF2-40B4-BE49-F238E27FC236}">
              <a16:creationId xmlns="" xmlns:a16="http://schemas.microsoft.com/office/drawing/2014/main" id="{00000000-0008-0000-0600-00005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a:extLst>
            <a:ext uri="{FF2B5EF4-FFF2-40B4-BE49-F238E27FC236}">
              <a16:creationId xmlns="" xmlns:a16="http://schemas.microsoft.com/office/drawing/2014/main" id="{00000000-0008-0000-0600-00005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2" name="テキスト ボックス 601">
          <a:extLst>
            <a:ext uri="{FF2B5EF4-FFF2-40B4-BE49-F238E27FC236}">
              <a16:creationId xmlns="" xmlns:a16="http://schemas.microsoft.com/office/drawing/2014/main" id="{00000000-0008-0000-0600-00005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a:extLst>
            <a:ext uri="{FF2B5EF4-FFF2-40B4-BE49-F238E27FC236}">
              <a16:creationId xmlns="" xmlns:a16="http://schemas.microsoft.com/office/drawing/2014/main" id="{00000000-0008-0000-0600-00005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9" name="公債費最小値テキスト">
          <a:extLst>
            <a:ext uri="{FF2B5EF4-FFF2-40B4-BE49-F238E27FC236}">
              <a16:creationId xmlns="" xmlns:a16="http://schemas.microsoft.com/office/drawing/2014/main" id="{00000000-0008-0000-0600-000061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1" name="公債費最大値テキスト">
          <a:extLst>
            <a:ext uri="{FF2B5EF4-FFF2-40B4-BE49-F238E27FC236}">
              <a16:creationId xmlns="" xmlns:a16="http://schemas.microsoft.com/office/drawing/2014/main" id="{00000000-0008-0000-0600-000063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119690</xdr:rowOff>
    </xdr:from>
    <xdr:to>
      <xdr:col>85</xdr:col>
      <xdr:colOff>127000</xdr:colOff>
      <xdr:row>75</xdr:row>
      <xdr:rowOff>153614</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flipV="1">
          <a:off x="15481300" y="12978440"/>
          <a:ext cx="8382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14" name="公債費平均値テキスト">
          <a:extLst>
            <a:ext uri="{FF2B5EF4-FFF2-40B4-BE49-F238E27FC236}">
              <a16:creationId xmlns="" xmlns:a16="http://schemas.microsoft.com/office/drawing/2014/main" id="{00000000-0008-0000-0600-000066020000}"/>
            </a:ext>
          </a:extLst>
        </xdr:cNvPr>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5" name="フローチャート: 判断 614">
          <a:extLst>
            <a:ext uri="{FF2B5EF4-FFF2-40B4-BE49-F238E27FC236}">
              <a16:creationId xmlns="" xmlns:a16="http://schemas.microsoft.com/office/drawing/2014/main" id="{00000000-0008-0000-0600-000067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153614</xdr:rowOff>
    </xdr:from>
    <xdr:to>
      <xdr:col>81</xdr:col>
      <xdr:colOff>50800</xdr:colOff>
      <xdr:row>76</xdr:row>
      <xdr:rowOff>44686</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flipV="1">
          <a:off x="14592300" y="13012364"/>
          <a:ext cx="8890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7" name="フローチャート: 判断 616">
          <a:extLst>
            <a:ext uri="{FF2B5EF4-FFF2-40B4-BE49-F238E27FC236}">
              <a16:creationId xmlns="" xmlns:a16="http://schemas.microsoft.com/office/drawing/2014/main" id="{00000000-0008-0000-0600-000069020000}"/>
            </a:ext>
          </a:extLst>
        </xdr:cNvPr>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17378</xdr:rowOff>
    </xdr:from>
    <xdr:ext cx="534377"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5214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166385</xdr:rowOff>
    </xdr:from>
    <xdr:to>
      <xdr:col>76</xdr:col>
      <xdr:colOff>114300</xdr:colOff>
      <xdr:row>76</xdr:row>
      <xdr:rowOff>44686</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3703300" y="13025135"/>
          <a:ext cx="889000" cy="4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0" name="フローチャート: 判断 619">
          <a:extLst>
            <a:ext uri="{FF2B5EF4-FFF2-40B4-BE49-F238E27FC236}">
              <a16:creationId xmlns="" xmlns:a16="http://schemas.microsoft.com/office/drawing/2014/main" id="{00000000-0008-0000-0600-00006C020000}"/>
            </a:ext>
          </a:extLst>
        </xdr:cNvPr>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30325</xdr:rowOff>
    </xdr:from>
    <xdr:ext cx="534377"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4325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122844</xdr:rowOff>
    </xdr:from>
    <xdr:to>
      <xdr:col>71</xdr:col>
      <xdr:colOff>177800</xdr:colOff>
      <xdr:row>75</xdr:row>
      <xdr:rowOff>166385</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2814300" y="12981594"/>
          <a:ext cx="889000" cy="4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3" name="フローチャート: 判断 622">
          <a:extLst>
            <a:ext uri="{FF2B5EF4-FFF2-40B4-BE49-F238E27FC236}">
              <a16:creationId xmlns="" xmlns:a16="http://schemas.microsoft.com/office/drawing/2014/main" id="{00000000-0008-0000-0600-00006F020000}"/>
            </a:ext>
          </a:extLst>
        </xdr:cNvPr>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31802</xdr:rowOff>
    </xdr:from>
    <xdr:ext cx="534377" cy="259045"/>
    <xdr:sp macro="" textlink="">
      <xdr:nvSpPr>
        <xdr:cNvPr id="624" name="テキスト ボックス 623">
          <a:extLst>
            <a:ext uri="{FF2B5EF4-FFF2-40B4-BE49-F238E27FC236}">
              <a16:creationId xmlns="" xmlns:a16="http://schemas.microsoft.com/office/drawing/2014/main" id="{00000000-0008-0000-0600-000070020000}"/>
            </a:ext>
          </a:extLst>
        </xdr:cNvPr>
        <xdr:cNvSpPr txBox="1"/>
      </xdr:nvSpPr>
      <xdr:spPr>
        <a:xfrm>
          <a:off x="13436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5" name="フローチャート: 判断 624">
          <a:extLst>
            <a:ext uri="{FF2B5EF4-FFF2-40B4-BE49-F238E27FC236}">
              <a16:creationId xmlns="" xmlns:a16="http://schemas.microsoft.com/office/drawing/2014/main" id="{00000000-0008-0000-0600-000071020000}"/>
            </a:ext>
          </a:extLst>
        </xdr:cNvPr>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25516</xdr:rowOff>
    </xdr:from>
    <xdr:ext cx="534377"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2547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68890</xdr:rowOff>
    </xdr:from>
    <xdr:to>
      <xdr:col>85</xdr:col>
      <xdr:colOff>177800</xdr:colOff>
      <xdr:row>75</xdr:row>
      <xdr:rowOff>170489</xdr:rowOff>
    </xdr:to>
    <xdr:sp macro="" textlink="">
      <xdr:nvSpPr>
        <xdr:cNvPr id="632" name="楕円 631">
          <a:extLst>
            <a:ext uri="{FF2B5EF4-FFF2-40B4-BE49-F238E27FC236}">
              <a16:creationId xmlns="" xmlns:a16="http://schemas.microsoft.com/office/drawing/2014/main" id="{00000000-0008-0000-0600-000078020000}"/>
            </a:ext>
          </a:extLst>
        </xdr:cNvPr>
        <xdr:cNvSpPr/>
      </xdr:nvSpPr>
      <xdr:spPr>
        <a:xfrm>
          <a:off x="16268700" y="129276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91767</xdr:rowOff>
    </xdr:from>
    <xdr:ext cx="534377" cy="259045"/>
    <xdr:sp macro="" textlink="">
      <xdr:nvSpPr>
        <xdr:cNvPr id="633" name="公債費該当値テキスト">
          <a:extLst>
            <a:ext uri="{FF2B5EF4-FFF2-40B4-BE49-F238E27FC236}">
              <a16:creationId xmlns="" xmlns:a16="http://schemas.microsoft.com/office/drawing/2014/main" id="{00000000-0008-0000-0600-000079020000}"/>
            </a:ext>
          </a:extLst>
        </xdr:cNvPr>
        <xdr:cNvSpPr txBox="1"/>
      </xdr:nvSpPr>
      <xdr:spPr>
        <a:xfrm>
          <a:off x="16370300" y="1277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102814</xdr:rowOff>
    </xdr:from>
    <xdr:to>
      <xdr:col>81</xdr:col>
      <xdr:colOff>101600</xdr:colOff>
      <xdr:row>76</xdr:row>
      <xdr:rowOff>32964</xdr:rowOff>
    </xdr:to>
    <xdr:sp macro="" textlink="">
      <xdr:nvSpPr>
        <xdr:cNvPr id="634" name="楕円 633">
          <a:extLst>
            <a:ext uri="{FF2B5EF4-FFF2-40B4-BE49-F238E27FC236}">
              <a16:creationId xmlns="" xmlns:a16="http://schemas.microsoft.com/office/drawing/2014/main" id="{00000000-0008-0000-0600-00007A020000}"/>
            </a:ext>
          </a:extLst>
        </xdr:cNvPr>
        <xdr:cNvSpPr/>
      </xdr:nvSpPr>
      <xdr:spPr>
        <a:xfrm>
          <a:off x="15430500" y="1296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49491</xdr:rowOff>
    </xdr:from>
    <xdr:ext cx="534377"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5214111" y="1273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165336</xdr:rowOff>
    </xdr:from>
    <xdr:to>
      <xdr:col>76</xdr:col>
      <xdr:colOff>165100</xdr:colOff>
      <xdr:row>76</xdr:row>
      <xdr:rowOff>95486</xdr:rowOff>
    </xdr:to>
    <xdr:sp macro="" textlink="">
      <xdr:nvSpPr>
        <xdr:cNvPr id="636" name="楕円 635">
          <a:extLst>
            <a:ext uri="{FF2B5EF4-FFF2-40B4-BE49-F238E27FC236}">
              <a16:creationId xmlns="" xmlns:a16="http://schemas.microsoft.com/office/drawing/2014/main" id="{00000000-0008-0000-0600-00007C020000}"/>
            </a:ext>
          </a:extLst>
        </xdr:cNvPr>
        <xdr:cNvSpPr/>
      </xdr:nvSpPr>
      <xdr:spPr>
        <a:xfrm>
          <a:off x="14541500" y="130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112013</xdr:rowOff>
    </xdr:from>
    <xdr:ext cx="534377"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4325111" y="1279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115585</xdr:rowOff>
    </xdr:from>
    <xdr:to>
      <xdr:col>72</xdr:col>
      <xdr:colOff>38100</xdr:colOff>
      <xdr:row>76</xdr:row>
      <xdr:rowOff>45735</xdr:rowOff>
    </xdr:to>
    <xdr:sp macro="" textlink="">
      <xdr:nvSpPr>
        <xdr:cNvPr id="638" name="楕円 637">
          <a:extLst>
            <a:ext uri="{FF2B5EF4-FFF2-40B4-BE49-F238E27FC236}">
              <a16:creationId xmlns="" xmlns:a16="http://schemas.microsoft.com/office/drawing/2014/main" id="{00000000-0008-0000-0600-00007E020000}"/>
            </a:ext>
          </a:extLst>
        </xdr:cNvPr>
        <xdr:cNvSpPr/>
      </xdr:nvSpPr>
      <xdr:spPr>
        <a:xfrm>
          <a:off x="13652500" y="129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62262</xdr:rowOff>
    </xdr:from>
    <xdr:ext cx="534377"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3436111" y="1274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72044</xdr:rowOff>
    </xdr:from>
    <xdr:to>
      <xdr:col>67</xdr:col>
      <xdr:colOff>101600</xdr:colOff>
      <xdr:row>76</xdr:row>
      <xdr:rowOff>2195</xdr:rowOff>
    </xdr:to>
    <xdr:sp macro="" textlink="">
      <xdr:nvSpPr>
        <xdr:cNvPr id="640" name="楕円 639">
          <a:extLst>
            <a:ext uri="{FF2B5EF4-FFF2-40B4-BE49-F238E27FC236}">
              <a16:creationId xmlns="" xmlns:a16="http://schemas.microsoft.com/office/drawing/2014/main" id="{00000000-0008-0000-0600-000080020000}"/>
            </a:ext>
          </a:extLst>
        </xdr:cNvPr>
        <xdr:cNvSpPr/>
      </xdr:nvSpPr>
      <xdr:spPr>
        <a:xfrm>
          <a:off x="12763500" y="129307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18721</xdr:rowOff>
    </xdr:from>
    <xdr:ext cx="534377"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2547111" y="1270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a:extLst>
            <a:ext uri="{FF2B5EF4-FFF2-40B4-BE49-F238E27FC236}">
              <a16:creationId xmlns="" xmlns:a16="http://schemas.microsoft.com/office/drawing/2014/main" id="{00000000-0008-0000-0600-00009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a:extLst>
            <a:ext uri="{FF2B5EF4-FFF2-40B4-BE49-F238E27FC236}">
              <a16:creationId xmlns="" xmlns:a16="http://schemas.microsoft.com/office/drawing/2014/main" id="{00000000-0008-0000-0600-00009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1" name="テキスト ボックス 660">
          <a:extLst>
            <a:ext uri="{FF2B5EF4-FFF2-40B4-BE49-F238E27FC236}">
              <a16:creationId xmlns="" xmlns:a16="http://schemas.microsoft.com/office/drawing/2014/main" id="{00000000-0008-0000-0600-00009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6" name="積立金最小値テキスト">
          <a:extLst>
            <a:ext uri="{FF2B5EF4-FFF2-40B4-BE49-F238E27FC236}">
              <a16:creationId xmlns="" xmlns:a16="http://schemas.microsoft.com/office/drawing/2014/main" id="{00000000-0008-0000-0600-00009A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8" name="積立金最大値テキスト">
          <a:extLst>
            <a:ext uri="{FF2B5EF4-FFF2-40B4-BE49-F238E27FC236}">
              <a16:creationId xmlns="" xmlns:a16="http://schemas.microsoft.com/office/drawing/2014/main" id="{00000000-0008-0000-0600-00009C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164592</xdr:rowOff>
    </xdr:from>
    <xdr:to>
      <xdr:col>85</xdr:col>
      <xdr:colOff>127000</xdr:colOff>
      <xdr:row>94</xdr:row>
      <xdr:rowOff>122135</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5481300" y="16109442"/>
          <a:ext cx="838200" cy="12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71" name="積立金平均値テキスト">
          <a:extLst>
            <a:ext uri="{FF2B5EF4-FFF2-40B4-BE49-F238E27FC236}">
              <a16:creationId xmlns="" xmlns:a16="http://schemas.microsoft.com/office/drawing/2014/main" id="{00000000-0008-0000-0600-00009F020000}"/>
            </a:ext>
          </a:extLst>
        </xdr:cNvPr>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2" name="フローチャート: 判断 671">
          <a:extLst>
            <a:ext uri="{FF2B5EF4-FFF2-40B4-BE49-F238E27FC236}">
              <a16:creationId xmlns="" xmlns:a16="http://schemas.microsoft.com/office/drawing/2014/main" id="{00000000-0008-0000-0600-0000A0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164592</xdr:rowOff>
    </xdr:from>
    <xdr:to>
      <xdr:col>81</xdr:col>
      <xdr:colOff>50800</xdr:colOff>
      <xdr:row>95</xdr:row>
      <xdr:rowOff>23177</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flipV="1">
          <a:off x="14592300" y="16109442"/>
          <a:ext cx="889000" cy="20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4" name="フローチャート: 判断 673">
          <a:extLst>
            <a:ext uri="{FF2B5EF4-FFF2-40B4-BE49-F238E27FC236}">
              <a16:creationId xmlns="" xmlns:a16="http://schemas.microsoft.com/office/drawing/2014/main" id="{00000000-0008-0000-0600-0000A2020000}"/>
            </a:ext>
          </a:extLst>
        </xdr:cNvPr>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103052</xdr:rowOff>
    </xdr:from>
    <xdr:ext cx="534377"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5214111" y="167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23177</xdr:rowOff>
    </xdr:from>
    <xdr:to>
      <xdr:col>76</xdr:col>
      <xdr:colOff>114300</xdr:colOff>
      <xdr:row>95</xdr:row>
      <xdr:rowOff>54966</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flipV="1">
          <a:off x="13703300" y="16310927"/>
          <a:ext cx="889000" cy="3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7" name="フローチャート: 判断 676">
          <a:extLst>
            <a:ext uri="{FF2B5EF4-FFF2-40B4-BE49-F238E27FC236}">
              <a16:creationId xmlns="" xmlns:a16="http://schemas.microsoft.com/office/drawing/2014/main" id="{00000000-0008-0000-0600-0000A5020000}"/>
            </a:ext>
          </a:extLst>
        </xdr:cNvPr>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105109</xdr:rowOff>
    </xdr:from>
    <xdr:ext cx="534377"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4325111" y="167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35013</xdr:rowOff>
    </xdr:from>
    <xdr:to>
      <xdr:col>71</xdr:col>
      <xdr:colOff>177800</xdr:colOff>
      <xdr:row>95</xdr:row>
      <xdr:rowOff>54966</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2814300" y="16322763"/>
          <a:ext cx="8890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80" name="フローチャート: 判断 679">
          <a:extLst>
            <a:ext uri="{FF2B5EF4-FFF2-40B4-BE49-F238E27FC236}">
              <a16:creationId xmlns="" xmlns:a16="http://schemas.microsoft.com/office/drawing/2014/main" id="{00000000-0008-0000-0600-0000A8020000}"/>
            </a:ext>
          </a:extLst>
        </xdr:cNvPr>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128745</xdr:rowOff>
    </xdr:from>
    <xdr:ext cx="534377"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3436111" y="167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2" name="フローチャート: 判断 681">
          <a:extLst>
            <a:ext uri="{FF2B5EF4-FFF2-40B4-BE49-F238E27FC236}">
              <a16:creationId xmlns="" xmlns:a16="http://schemas.microsoft.com/office/drawing/2014/main" id="{00000000-0008-0000-0600-0000AA020000}"/>
            </a:ext>
          </a:extLst>
        </xdr:cNvPr>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145559</xdr:rowOff>
    </xdr:from>
    <xdr:ext cx="534377"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2547111" y="1677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71335</xdr:rowOff>
    </xdr:from>
    <xdr:to>
      <xdr:col>85</xdr:col>
      <xdr:colOff>177800</xdr:colOff>
      <xdr:row>95</xdr:row>
      <xdr:rowOff>1485</xdr:rowOff>
    </xdr:to>
    <xdr:sp macro="" textlink="">
      <xdr:nvSpPr>
        <xdr:cNvPr id="689" name="楕円 688">
          <a:extLst>
            <a:ext uri="{FF2B5EF4-FFF2-40B4-BE49-F238E27FC236}">
              <a16:creationId xmlns="" xmlns:a16="http://schemas.microsoft.com/office/drawing/2014/main" id="{00000000-0008-0000-0600-0000B1020000}"/>
            </a:ext>
          </a:extLst>
        </xdr:cNvPr>
        <xdr:cNvSpPr/>
      </xdr:nvSpPr>
      <xdr:spPr>
        <a:xfrm>
          <a:off x="16268700" y="161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94212</xdr:rowOff>
    </xdr:from>
    <xdr:ext cx="534377" cy="259045"/>
    <xdr:sp macro="" textlink="">
      <xdr:nvSpPr>
        <xdr:cNvPr id="690" name="積立金該当値テキスト">
          <a:extLst>
            <a:ext uri="{FF2B5EF4-FFF2-40B4-BE49-F238E27FC236}">
              <a16:creationId xmlns="" xmlns:a16="http://schemas.microsoft.com/office/drawing/2014/main" id="{00000000-0008-0000-0600-0000B2020000}"/>
            </a:ext>
          </a:extLst>
        </xdr:cNvPr>
        <xdr:cNvSpPr txBox="1"/>
      </xdr:nvSpPr>
      <xdr:spPr>
        <a:xfrm>
          <a:off x="16370300" y="160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113792</xdr:rowOff>
    </xdr:from>
    <xdr:to>
      <xdr:col>81</xdr:col>
      <xdr:colOff>101600</xdr:colOff>
      <xdr:row>94</xdr:row>
      <xdr:rowOff>43942</xdr:rowOff>
    </xdr:to>
    <xdr:sp macro="" textlink="">
      <xdr:nvSpPr>
        <xdr:cNvPr id="691" name="楕円 690">
          <a:extLst>
            <a:ext uri="{FF2B5EF4-FFF2-40B4-BE49-F238E27FC236}">
              <a16:creationId xmlns="" xmlns:a16="http://schemas.microsoft.com/office/drawing/2014/main" id="{00000000-0008-0000-0600-0000B3020000}"/>
            </a:ext>
          </a:extLst>
        </xdr:cNvPr>
        <xdr:cNvSpPr/>
      </xdr:nvSpPr>
      <xdr:spPr>
        <a:xfrm>
          <a:off x="15430500" y="160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60469</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5214111" y="1583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143827</xdr:rowOff>
    </xdr:from>
    <xdr:to>
      <xdr:col>76</xdr:col>
      <xdr:colOff>165100</xdr:colOff>
      <xdr:row>95</xdr:row>
      <xdr:rowOff>73977</xdr:rowOff>
    </xdr:to>
    <xdr:sp macro="" textlink="">
      <xdr:nvSpPr>
        <xdr:cNvPr id="693" name="楕円 692">
          <a:extLst>
            <a:ext uri="{FF2B5EF4-FFF2-40B4-BE49-F238E27FC236}">
              <a16:creationId xmlns="" xmlns:a16="http://schemas.microsoft.com/office/drawing/2014/main" id="{00000000-0008-0000-0600-0000B5020000}"/>
            </a:ext>
          </a:extLst>
        </xdr:cNvPr>
        <xdr:cNvSpPr/>
      </xdr:nvSpPr>
      <xdr:spPr>
        <a:xfrm>
          <a:off x="14541500" y="1626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90504</xdr:rowOff>
    </xdr:from>
    <xdr:ext cx="534377"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4325111" y="1603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4166</xdr:rowOff>
    </xdr:from>
    <xdr:to>
      <xdr:col>72</xdr:col>
      <xdr:colOff>38100</xdr:colOff>
      <xdr:row>95</xdr:row>
      <xdr:rowOff>105766</xdr:rowOff>
    </xdr:to>
    <xdr:sp macro="" textlink="">
      <xdr:nvSpPr>
        <xdr:cNvPr id="695" name="楕円 694">
          <a:extLst>
            <a:ext uri="{FF2B5EF4-FFF2-40B4-BE49-F238E27FC236}">
              <a16:creationId xmlns="" xmlns:a16="http://schemas.microsoft.com/office/drawing/2014/main" id="{00000000-0008-0000-0600-0000B7020000}"/>
            </a:ext>
          </a:extLst>
        </xdr:cNvPr>
        <xdr:cNvSpPr/>
      </xdr:nvSpPr>
      <xdr:spPr>
        <a:xfrm>
          <a:off x="13652500" y="1629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122293</xdr:rowOff>
    </xdr:from>
    <xdr:ext cx="534377"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3436111" y="1606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155663</xdr:rowOff>
    </xdr:from>
    <xdr:to>
      <xdr:col>67</xdr:col>
      <xdr:colOff>101600</xdr:colOff>
      <xdr:row>95</xdr:row>
      <xdr:rowOff>85813</xdr:rowOff>
    </xdr:to>
    <xdr:sp macro="" textlink="">
      <xdr:nvSpPr>
        <xdr:cNvPr id="697" name="楕円 696">
          <a:extLst>
            <a:ext uri="{FF2B5EF4-FFF2-40B4-BE49-F238E27FC236}">
              <a16:creationId xmlns="" xmlns:a16="http://schemas.microsoft.com/office/drawing/2014/main" id="{00000000-0008-0000-0600-0000B9020000}"/>
            </a:ext>
          </a:extLst>
        </xdr:cNvPr>
        <xdr:cNvSpPr/>
      </xdr:nvSpPr>
      <xdr:spPr>
        <a:xfrm>
          <a:off x="12763500" y="1627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102340</xdr:rowOff>
    </xdr:from>
    <xdr:ext cx="534377"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2547111" y="1604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a:extLst>
            <a:ext uri="{FF2B5EF4-FFF2-40B4-BE49-F238E27FC236}">
              <a16:creationId xmlns="" xmlns:a16="http://schemas.microsoft.com/office/drawing/2014/main" id="{00000000-0008-0000-0600-0000C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a:extLst>
            <a:ext uri="{FF2B5EF4-FFF2-40B4-BE49-F238E27FC236}">
              <a16:creationId xmlns="" xmlns:a16="http://schemas.microsoft.com/office/drawing/2014/main" id="{00000000-0008-0000-0600-0000C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2" name="テキスト ボックス 711">
          <a:extLst>
            <a:ext uri="{FF2B5EF4-FFF2-40B4-BE49-F238E27FC236}">
              <a16:creationId xmlns="" xmlns:a16="http://schemas.microsoft.com/office/drawing/2014/main" id="{00000000-0008-0000-0600-0000C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a:extLst>
            <a:ext uri="{FF2B5EF4-FFF2-40B4-BE49-F238E27FC236}">
              <a16:creationId xmlns="" xmlns:a16="http://schemas.microsoft.com/office/drawing/2014/main" id="{00000000-0008-0000-0600-0000C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4" name="テキスト ボックス 713">
          <a:extLst>
            <a:ext uri="{FF2B5EF4-FFF2-40B4-BE49-F238E27FC236}">
              <a16:creationId xmlns="" xmlns:a16="http://schemas.microsoft.com/office/drawing/2014/main" id="{00000000-0008-0000-0600-0000C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a:extLst>
            <a:ext uri="{FF2B5EF4-FFF2-40B4-BE49-F238E27FC236}">
              <a16:creationId xmlns="" xmlns:a16="http://schemas.microsoft.com/office/drawing/2014/main" id="{00000000-0008-0000-0600-0000C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6" name="テキスト ボックス 715">
          <a:extLst>
            <a:ext uri="{FF2B5EF4-FFF2-40B4-BE49-F238E27FC236}">
              <a16:creationId xmlns="" xmlns:a16="http://schemas.microsoft.com/office/drawing/2014/main" id="{00000000-0008-0000-0600-0000C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a:extLst>
            <a:ext uri="{FF2B5EF4-FFF2-40B4-BE49-F238E27FC236}">
              <a16:creationId xmlns="" xmlns:a16="http://schemas.microsoft.com/office/drawing/2014/main" id="{00000000-0008-0000-0600-0000C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a:extLst>
            <a:ext uri="{FF2B5EF4-FFF2-40B4-BE49-F238E27FC236}">
              <a16:creationId xmlns="" xmlns:a16="http://schemas.microsoft.com/office/drawing/2014/main"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1" name="投資及び出資金最小値テキスト">
          <a:extLst>
            <a:ext uri="{FF2B5EF4-FFF2-40B4-BE49-F238E27FC236}">
              <a16:creationId xmlns="" xmlns:a16="http://schemas.microsoft.com/office/drawing/2014/main" id="{00000000-0008-0000-0600-0000D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3" name="投資及び出資金最大値テキスト">
          <a:extLst>
            <a:ext uri="{FF2B5EF4-FFF2-40B4-BE49-F238E27FC236}">
              <a16:creationId xmlns="" xmlns:a16="http://schemas.microsoft.com/office/drawing/2014/main" id="{00000000-0008-0000-0600-0000D3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6" name="投資及び出資金平均値テキスト">
          <a:extLst>
            <a:ext uri="{FF2B5EF4-FFF2-40B4-BE49-F238E27FC236}">
              <a16:creationId xmlns="" xmlns:a16="http://schemas.microsoft.com/office/drawing/2014/main" id="{00000000-0008-0000-0600-0000D6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7" name="フローチャート: 判断 726">
          <a:extLst>
            <a:ext uri="{FF2B5EF4-FFF2-40B4-BE49-F238E27FC236}">
              <a16:creationId xmlns="" xmlns:a16="http://schemas.microsoft.com/office/drawing/2014/main" id="{00000000-0008-0000-0600-0000D7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9" name="フローチャート: 判断 728">
          <a:extLst>
            <a:ext uri="{FF2B5EF4-FFF2-40B4-BE49-F238E27FC236}">
              <a16:creationId xmlns="" xmlns:a16="http://schemas.microsoft.com/office/drawing/2014/main" id="{00000000-0008-0000-0600-0000D9020000}"/>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2" name="フローチャート: 判断 731">
          <a:extLst>
            <a:ext uri="{FF2B5EF4-FFF2-40B4-BE49-F238E27FC236}">
              <a16:creationId xmlns="" xmlns:a16="http://schemas.microsoft.com/office/drawing/2014/main" id="{00000000-0008-0000-0600-0000DC020000}"/>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5" name="フローチャート: 判断 734">
          <a:extLst>
            <a:ext uri="{FF2B5EF4-FFF2-40B4-BE49-F238E27FC236}">
              <a16:creationId xmlns="" xmlns:a16="http://schemas.microsoft.com/office/drawing/2014/main" id="{00000000-0008-0000-0600-0000DF020000}"/>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6" name="テキスト ボックス 735">
          <a:extLst>
            <a:ext uri="{FF2B5EF4-FFF2-40B4-BE49-F238E27FC236}">
              <a16:creationId xmlns="" xmlns:a16="http://schemas.microsoft.com/office/drawing/2014/main" id="{00000000-0008-0000-0600-0000E0020000}"/>
            </a:ext>
          </a:extLst>
        </xdr:cNvPr>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7" name="フローチャート: 判断 736">
          <a:extLst>
            <a:ext uri="{FF2B5EF4-FFF2-40B4-BE49-F238E27FC236}">
              <a16:creationId xmlns="" xmlns:a16="http://schemas.microsoft.com/office/drawing/2014/main" id="{00000000-0008-0000-0600-0000E1020000}"/>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4" name="楕円 743">
          <a:extLst>
            <a:ext uri="{FF2B5EF4-FFF2-40B4-BE49-F238E27FC236}">
              <a16:creationId xmlns="" xmlns:a16="http://schemas.microsoft.com/office/drawing/2014/main" id="{00000000-0008-0000-0600-0000E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5" name="投資及び出資金該当値テキスト">
          <a:extLst>
            <a:ext uri="{FF2B5EF4-FFF2-40B4-BE49-F238E27FC236}">
              <a16:creationId xmlns="" xmlns:a16="http://schemas.microsoft.com/office/drawing/2014/main" id="{00000000-0008-0000-0600-0000E9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6" name="楕円 745">
          <a:extLst>
            <a:ext uri="{FF2B5EF4-FFF2-40B4-BE49-F238E27FC236}">
              <a16:creationId xmlns="" xmlns:a16="http://schemas.microsoft.com/office/drawing/2014/main" id="{00000000-0008-0000-0600-0000E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8" name="楕円 747">
          <a:extLst>
            <a:ext uri="{FF2B5EF4-FFF2-40B4-BE49-F238E27FC236}">
              <a16:creationId xmlns="" xmlns:a16="http://schemas.microsoft.com/office/drawing/2014/main" id="{00000000-0008-0000-0600-0000E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0" name="楕円 749">
          <a:extLst>
            <a:ext uri="{FF2B5EF4-FFF2-40B4-BE49-F238E27FC236}">
              <a16:creationId xmlns="" xmlns:a16="http://schemas.microsoft.com/office/drawing/2014/main" id="{00000000-0008-0000-0600-0000E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2" name="楕円 751">
          <a:extLst>
            <a:ext uri="{FF2B5EF4-FFF2-40B4-BE49-F238E27FC236}">
              <a16:creationId xmlns="" xmlns:a16="http://schemas.microsoft.com/office/drawing/2014/main" id="{00000000-0008-0000-0600-0000F0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 xmlns:a16="http://schemas.microsoft.com/office/drawing/2014/main"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a:extLst>
            <a:ext uri="{FF2B5EF4-FFF2-40B4-BE49-F238E27FC236}">
              <a16:creationId xmlns="" xmlns:a16="http://schemas.microsoft.com/office/drawing/2014/main" id="{00000000-0008-0000-0600-0000F3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a:extLst>
            <a:ext uri="{FF2B5EF4-FFF2-40B4-BE49-F238E27FC236}">
              <a16:creationId xmlns="" xmlns:a16="http://schemas.microsoft.com/office/drawing/2014/main" id="{00000000-0008-0000-0600-0000F4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a:extLst>
            <a:ext uri="{FF2B5EF4-FFF2-40B4-BE49-F238E27FC236}">
              <a16:creationId xmlns="" xmlns:a16="http://schemas.microsoft.com/office/drawing/2014/main" id="{00000000-0008-0000-0600-0000F5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a:extLst>
            <a:ext uri="{FF2B5EF4-FFF2-40B4-BE49-F238E27FC236}">
              <a16:creationId xmlns="" xmlns:a16="http://schemas.microsoft.com/office/drawing/2014/main" id="{00000000-0008-0000-0600-0000F6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a:extLst>
            <a:ext uri="{FF2B5EF4-FFF2-40B4-BE49-F238E27FC236}">
              <a16:creationId xmlns="" xmlns:a16="http://schemas.microsoft.com/office/drawing/2014/main" id="{00000000-0008-0000-0600-0000F7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a:extLst>
            <a:ext uri="{FF2B5EF4-FFF2-40B4-BE49-F238E27FC236}">
              <a16:creationId xmlns="" xmlns:a16="http://schemas.microsoft.com/office/drawing/2014/main" id="{00000000-0008-0000-0600-0000F8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a:extLst>
            <a:ext uri="{FF2B5EF4-FFF2-40B4-BE49-F238E27FC236}">
              <a16:creationId xmlns="" xmlns:a16="http://schemas.microsoft.com/office/drawing/2014/main" id="{00000000-0008-0000-06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a:extLst>
            <a:ext uri="{FF2B5EF4-FFF2-40B4-BE49-F238E27FC236}">
              <a16:creationId xmlns="" xmlns:a16="http://schemas.microsoft.com/office/drawing/2014/main" id="{00000000-0008-0000-0600-0000FC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a:extLst>
            <a:ext uri="{FF2B5EF4-FFF2-40B4-BE49-F238E27FC236}">
              <a16:creationId xmlns="" xmlns:a16="http://schemas.microsoft.com/office/drawing/2014/main" id="{00000000-0008-0000-0600-0000FE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 xmlns:a16="http://schemas.microsoft.com/office/drawing/2014/main" id="{00000000-0008-0000-06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a:extLst>
            <a:ext uri="{FF2B5EF4-FFF2-40B4-BE49-F238E27FC236}">
              <a16:creationId xmlns="" xmlns:a16="http://schemas.microsoft.com/office/drawing/2014/main" id="{00000000-0008-0000-0600-00000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a:extLst>
            <a:ext uri="{FF2B5EF4-FFF2-40B4-BE49-F238E27FC236}">
              <a16:creationId xmlns="" xmlns:a16="http://schemas.microsoft.com/office/drawing/2014/main" id="{00000000-0008-0000-0600-00000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a:extLst>
            <a:ext uri="{FF2B5EF4-FFF2-40B4-BE49-F238E27FC236}">
              <a16:creationId xmlns="" xmlns:a16="http://schemas.microsoft.com/office/drawing/2014/main" id="{00000000-0008-0000-0600-00000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a:extLst>
            <a:ext uri="{FF2B5EF4-FFF2-40B4-BE49-F238E27FC236}">
              <a16:creationId xmlns="" xmlns:a16="http://schemas.microsoft.com/office/drawing/2014/main" id="{00000000-0008-0000-0600-00000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a:extLst>
            <a:ext uri="{FF2B5EF4-FFF2-40B4-BE49-F238E27FC236}">
              <a16:creationId xmlns="" xmlns:a16="http://schemas.microsoft.com/office/drawing/2014/main" id="{00000000-0008-0000-0600-00000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8" name="貸付金最小値テキスト">
          <a:extLst>
            <a:ext uri="{FF2B5EF4-FFF2-40B4-BE49-F238E27FC236}">
              <a16:creationId xmlns="" xmlns:a16="http://schemas.microsoft.com/office/drawing/2014/main" id="{00000000-0008-0000-0600-00000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0" name="貸付金最大値テキスト">
          <a:extLst>
            <a:ext uri="{FF2B5EF4-FFF2-40B4-BE49-F238E27FC236}">
              <a16:creationId xmlns="" xmlns:a16="http://schemas.microsoft.com/office/drawing/2014/main" id="{00000000-0008-0000-0600-00000C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138061</xdr:rowOff>
    </xdr:from>
    <xdr:to>
      <xdr:col>116</xdr:col>
      <xdr:colOff>63500</xdr:colOff>
      <xdr:row>57</xdr:row>
      <xdr:rowOff>22581</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flipV="1">
          <a:off x="21323300" y="9567811"/>
          <a:ext cx="838200" cy="22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36847</xdr:rowOff>
    </xdr:from>
    <xdr:ext cx="469744" cy="259045"/>
    <xdr:sp macro="" textlink="">
      <xdr:nvSpPr>
        <xdr:cNvPr id="783" name="貸付金平均値テキスト">
          <a:extLst>
            <a:ext uri="{FF2B5EF4-FFF2-40B4-BE49-F238E27FC236}">
              <a16:creationId xmlns="" xmlns:a16="http://schemas.microsoft.com/office/drawing/2014/main" id="{00000000-0008-0000-0600-00000F030000}"/>
            </a:ext>
          </a:extLst>
        </xdr:cNvPr>
        <xdr:cNvSpPr txBox="1"/>
      </xdr:nvSpPr>
      <xdr:spPr>
        <a:xfrm>
          <a:off x="22212300" y="998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4" name="フローチャート: 判断 783">
          <a:extLst>
            <a:ext uri="{FF2B5EF4-FFF2-40B4-BE49-F238E27FC236}">
              <a16:creationId xmlns="" xmlns:a16="http://schemas.microsoft.com/office/drawing/2014/main" id="{00000000-0008-0000-0600-000010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22581</xdr:rowOff>
    </xdr:from>
    <xdr:to>
      <xdr:col>111</xdr:col>
      <xdr:colOff>177800</xdr:colOff>
      <xdr:row>59</xdr:row>
      <xdr:rowOff>12332</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flipV="1">
          <a:off x="20434300" y="9795231"/>
          <a:ext cx="889000" cy="3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6" name="フローチャート: 判断 785">
          <a:extLst>
            <a:ext uri="{FF2B5EF4-FFF2-40B4-BE49-F238E27FC236}">
              <a16:creationId xmlns="" xmlns:a16="http://schemas.microsoft.com/office/drawing/2014/main" id="{00000000-0008-0000-0600-000012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4597</xdr:rowOff>
    </xdr:from>
    <xdr:to>
      <xdr:col>107</xdr:col>
      <xdr:colOff>50800</xdr:colOff>
      <xdr:row>59</xdr:row>
      <xdr:rowOff>12332</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19545300" y="10120147"/>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9" name="フローチャート: 判断 788">
          <a:extLst>
            <a:ext uri="{FF2B5EF4-FFF2-40B4-BE49-F238E27FC236}">
              <a16:creationId xmlns="" xmlns:a16="http://schemas.microsoft.com/office/drawing/2014/main" id="{00000000-0008-0000-0600-000015030000}"/>
            </a:ext>
          </a:extLst>
        </xdr:cNvPr>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135090</xdr:rowOff>
    </xdr:from>
    <xdr:to>
      <xdr:col>102</xdr:col>
      <xdr:colOff>114300</xdr:colOff>
      <xdr:row>59</xdr:row>
      <xdr:rowOff>4597</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18656300" y="10079190"/>
          <a:ext cx="8890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2" name="フローチャート: 判断 791">
          <a:extLst>
            <a:ext uri="{FF2B5EF4-FFF2-40B4-BE49-F238E27FC236}">
              <a16:creationId xmlns="" xmlns:a16="http://schemas.microsoft.com/office/drawing/2014/main" id="{00000000-0008-0000-0600-000018030000}"/>
            </a:ext>
          </a:extLst>
        </xdr:cNvPr>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3" name="テキスト ボックス 792">
          <a:extLst>
            <a:ext uri="{FF2B5EF4-FFF2-40B4-BE49-F238E27FC236}">
              <a16:creationId xmlns="" xmlns:a16="http://schemas.microsoft.com/office/drawing/2014/main" id="{00000000-0008-0000-0600-000019030000}"/>
            </a:ext>
          </a:extLst>
        </xdr:cNvPr>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4" name="フローチャート: 判断 793">
          <a:extLst>
            <a:ext uri="{FF2B5EF4-FFF2-40B4-BE49-F238E27FC236}">
              <a16:creationId xmlns="" xmlns:a16="http://schemas.microsoft.com/office/drawing/2014/main" id="{00000000-0008-0000-0600-00001A030000}"/>
            </a:ext>
          </a:extLst>
        </xdr:cNvPr>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7129</xdr:rowOff>
    </xdr:from>
    <xdr:ext cx="469744" cy="259045"/>
    <xdr:sp macro="" textlink="">
      <xdr:nvSpPr>
        <xdr:cNvPr id="795" name="テキスト ボックス 794">
          <a:extLst>
            <a:ext uri="{FF2B5EF4-FFF2-40B4-BE49-F238E27FC236}">
              <a16:creationId xmlns="" xmlns:a16="http://schemas.microsoft.com/office/drawing/2014/main" id="{00000000-0008-0000-0600-00001B030000}"/>
            </a:ext>
          </a:extLst>
        </xdr:cNvPr>
        <xdr:cNvSpPr txBox="1"/>
      </xdr:nvSpPr>
      <xdr:spPr>
        <a:xfrm>
          <a:off x="18421428"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87261</xdr:rowOff>
    </xdr:from>
    <xdr:to>
      <xdr:col>116</xdr:col>
      <xdr:colOff>114300</xdr:colOff>
      <xdr:row>56</xdr:row>
      <xdr:rowOff>17411</xdr:rowOff>
    </xdr:to>
    <xdr:sp macro="" textlink="">
      <xdr:nvSpPr>
        <xdr:cNvPr id="801" name="楕円 800">
          <a:extLst>
            <a:ext uri="{FF2B5EF4-FFF2-40B4-BE49-F238E27FC236}">
              <a16:creationId xmlns="" xmlns:a16="http://schemas.microsoft.com/office/drawing/2014/main" id="{00000000-0008-0000-0600-000021030000}"/>
            </a:ext>
          </a:extLst>
        </xdr:cNvPr>
        <xdr:cNvSpPr/>
      </xdr:nvSpPr>
      <xdr:spPr>
        <a:xfrm>
          <a:off x="22110700" y="951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110138</xdr:rowOff>
    </xdr:from>
    <xdr:ext cx="534377" cy="259045"/>
    <xdr:sp macro="" textlink="">
      <xdr:nvSpPr>
        <xdr:cNvPr id="802" name="貸付金該当値テキスト">
          <a:extLst>
            <a:ext uri="{FF2B5EF4-FFF2-40B4-BE49-F238E27FC236}">
              <a16:creationId xmlns="" xmlns:a16="http://schemas.microsoft.com/office/drawing/2014/main" id="{00000000-0008-0000-0600-000022030000}"/>
            </a:ext>
          </a:extLst>
        </xdr:cNvPr>
        <xdr:cNvSpPr txBox="1"/>
      </xdr:nvSpPr>
      <xdr:spPr>
        <a:xfrm>
          <a:off x="22212300" y="936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143231</xdr:rowOff>
    </xdr:from>
    <xdr:to>
      <xdr:col>112</xdr:col>
      <xdr:colOff>38100</xdr:colOff>
      <xdr:row>57</xdr:row>
      <xdr:rowOff>73381</xdr:rowOff>
    </xdr:to>
    <xdr:sp macro="" textlink="">
      <xdr:nvSpPr>
        <xdr:cNvPr id="803" name="楕円 802">
          <a:extLst>
            <a:ext uri="{FF2B5EF4-FFF2-40B4-BE49-F238E27FC236}">
              <a16:creationId xmlns="" xmlns:a16="http://schemas.microsoft.com/office/drawing/2014/main" id="{00000000-0008-0000-0600-000023030000}"/>
            </a:ext>
          </a:extLst>
        </xdr:cNvPr>
        <xdr:cNvSpPr/>
      </xdr:nvSpPr>
      <xdr:spPr>
        <a:xfrm>
          <a:off x="21272500" y="974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89908</xdr:rowOff>
    </xdr:from>
    <xdr:ext cx="469744"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21088428" y="951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132982</xdr:rowOff>
    </xdr:from>
    <xdr:to>
      <xdr:col>107</xdr:col>
      <xdr:colOff>101600</xdr:colOff>
      <xdr:row>59</xdr:row>
      <xdr:rowOff>63132</xdr:rowOff>
    </xdr:to>
    <xdr:sp macro="" textlink="">
      <xdr:nvSpPr>
        <xdr:cNvPr id="805" name="楕円 804">
          <a:extLst>
            <a:ext uri="{FF2B5EF4-FFF2-40B4-BE49-F238E27FC236}">
              <a16:creationId xmlns="" xmlns:a16="http://schemas.microsoft.com/office/drawing/2014/main" id="{00000000-0008-0000-0600-000025030000}"/>
            </a:ext>
          </a:extLst>
        </xdr:cNvPr>
        <xdr:cNvSpPr/>
      </xdr:nvSpPr>
      <xdr:spPr>
        <a:xfrm>
          <a:off x="20383500" y="1007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54259</xdr:rowOff>
    </xdr:from>
    <xdr:ext cx="378565"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0245017" y="1016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125247</xdr:rowOff>
    </xdr:from>
    <xdr:to>
      <xdr:col>102</xdr:col>
      <xdr:colOff>165100</xdr:colOff>
      <xdr:row>59</xdr:row>
      <xdr:rowOff>55397</xdr:rowOff>
    </xdr:to>
    <xdr:sp macro="" textlink="">
      <xdr:nvSpPr>
        <xdr:cNvPr id="807" name="楕円 806">
          <a:extLst>
            <a:ext uri="{FF2B5EF4-FFF2-40B4-BE49-F238E27FC236}">
              <a16:creationId xmlns="" xmlns:a16="http://schemas.microsoft.com/office/drawing/2014/main" id="{00000000-0008-0000-0600-000027030000}"/>
            </a:ext>
          </a:extLst>
        </xdr:cNvPr>
        <xdr:cNvSpPr/>
      </xdr:nvSpPr>
      <xdr:spPr>
        <a:xfrm>
          <a:off x="19494500" y="100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46524</xdr:rowOff>
    </xdr:from>
    <xdr:ext cx="469744"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9310428" y="1016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84290</xdr:rowOff>
    </xdr:from>
    <xdr:to>
      <xdr:col>98</xdr:col>
      <xdr:colOff>38100</xdr:colOff>
      <xdr:row>59</xdr:row>
      <xdr:rowOff>14440</xdr:rowOff>
    </xdr:to>
    <xdr:sp macro="" textlink="">
      <xdr:nvSpPr>
        <xdr:cNvPr id="809" name="楕円 808">
          <a:extLst>
            <a:ext uri="{FF2B5EF4-FFF2-40B4-BE49-F238E27FC236}">
              <a16:creationId xmlns="" xmlns:a16="http://schemas.microsoft.com/office/drawing/2014/main" id="{00000000-0008-0000-0600-000029030000}"/>
            </a:ext>
          </a:extLst>
        </xdr:cNvPr>
        <xdr:cNvSpPr/>
      </xdr:nvSpPr>
      <xdr:spPr>
        <a:xfrm>
          <a:off x="18605500" y="100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30967</xdr:rowOff>
    </xdr:from>
    <xdr:ext cx="469744"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18421428" y="980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7" name="繰出金最小値テキスト">
          <a:extLst>
            <a:ext uri="{FF2B5EF4-FFF2-40B4-BE49-F238E27FC236}">
              <a16:creationId xmlns="" xmlns:a16="http://schemas.microsoft.com/office/drawing/2014/main" id="{00000000-0008-0000-0600-000045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9" name="繰出金最大値テキスト">
          <a:extLst>
            <a:ext uri="{FF2B5EF4-FFF2-40B4-BE49-F238E27FC236}">
              <a16:creationId xmlns="" xmlns:a16="http://schemas.microsoft.com/office/drawing/2014/main" id="{00000000-0008-0000-0600-000047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114489</xdr:rowOff>
    </xdr:from>
    <xdr:to>
      <xdr:col>116</xdr:col>
      <xdr:colOff>63500</xdr:colOff>
      <xdr:row>76</xdr:row>
      <xdr:rowOff>118898</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flipV="1">
          <a:off x="21323300" y="13144689"/>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2" name="繰出金平均値テキスト">
          <a:extLst>
            <a:ext uri="{FF2B5EF4-FFF2-40B4-BE49-F238E27FC236}">
              <a16:creationId xmlns="" xmlns:a16="http://schemas.microsoft.com/office/drawing/2014/main" id="{00000000-0008-0000-0600-00004A030000}"/>
            </a:ext>
          </a:extLst>
        </xdr:cNvPr>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3" name="フローチャート: 判断 842">
          <a:extLst>
            <a:ext uri="{FF2B5EF4-FFF2-40B4-BE49-F238E27FC236}">
              <a16:creationId xmlns="" xmlns:a16="http://schemas.microsoft.com/office/drawing/2014/main" id="{00000000-0008-0000-0600-00004B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118898</xdr:rowOff>
    </xdr:from>
    <xdr:to>
      <xdr:col>111</xdr:col>
      <xdr:colOff>177800</xdr:colOff>
      <xdr:row>76</xdr:row>
      <xdr:rowOff>141660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flipV="1">
          <a:off x="20434300" y="13149098"/>
          <a:ext cx="8890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5" name="フローチャート: 判断 844">
          <a:extLst>
            <a:ext uri="{FF2B5EF4-FFF2-40B4-BE49-F238E27FC236}">
              <a16:creationId xmlns="" xmlns:a16="http://schemas.microsoft.com/office/drawing/2014/main" id="{00000000-0008-0000-0600-00004D030000}"/>
            </a:ext>
          </a:extLst>
        </xdr:cNvPr>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50316</xdr:rowOff>
    </xdr:from>
    <xdr:ext cx="534377"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21056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145317</xdr:rowOff>
    </xdr:from>
    <xdr:to>
      <xdr:col>107</xdr:col>
      <xdr:colOff>50800</xdr:colOff>
      <xdr:row>76</xdr:row>
      <xdr:rowOff>141660</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19545300" y="12832617"/>
          <a:ext cx="889000" cy="3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8" name="フローチャート: 判断 847">
          <a:extLst>
            <a:ext uri="{FF2B5EF4-FFF2-40B4-BE49-F238E27FC236}">
              <a16:creationId xmlns="" xmlns:a16="http://schemas.microsoft.com/office/drawing/2014/main" id="{00000000-0008-0000-0600-000050030000}"/>
            </a:ext>
          </a:extLst>
        </xdr:cNvPr>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145317</xdr:rowOff>
    </xdr:from>
    <xdr:to>
      <xdr:col>102</xdr:col>
      <xdr:colOff>114300</xdr:colOff>
      <xdr:row>74</xdr:row>
      <xdr:rowOff>167502</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flipV="1">
          <a:off x="18656300" y="12832617"/>
          <a:ext cx="889000" cy="2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1" name="フローチャート: 判断 850">
          <a:extLst>
            <a:ext uri="{FF2B5EF4-FFF2-40B4-BE49-F238E27FC236}">
              <a16:creationId xmlns="" xmlns:a16="http://schemas.microsoft.com/office/drawing/2014/main" id="{00000000-0008-0000-0600-000053030000}"/>
            </a:ext>
          </a:extLst>
        </xdr:cNvPr>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11777</xdr:rowOff>
    </xdr:from>
    <xdr:ext cx="534377"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19278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3" name="フローチャート: 判断 852">
          <a:extLst>
            <a:ext uri="{FF2B5EF4-FFF2-40B4-BE49-F238E27FC236}">
              <a16:creationId xmlns="" xmlns:a16="http://schemas.microsoft.com/office/drawing/2014/main" id="{00000000-0008-0000-0600-000055030000}"/>
            </a:ext>
          </a:extLst>
        </xdr:cNvPr>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23882</xdr:rowOff>
    </xdr:from>
    <xdr:ext cx="534377"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18389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63689</xdr:rowOff>
    </xdr:from>
    <xdr:to>
      <xdr:col>116</xdr:col>
      <xdr:colOff>114300</xdr:colOff>
      <xdr:row>76</xdr:row>
      <xdr:rowOff>165289</xdr:rowOff>
    </xdr:to>
    <xdr:sp macro="" textlink="">
      <xdr:nvSpPr>
        <xdr:cNvPr id="860" name="楕円 859">
          <a:extLst>
            <a:ext uri="{FF2B5EF4-FFF2-40B4-BE49-F238E27FC236}">
              <a16:creationId xmlns="" xmlns:a16="http://schemas.microsoft.com/office/drawing/2014/main" id="{00000000-0008-0000-0600-00005C030000}"/>
            </a:ext>
          </a:extLst>
        </xdr:cNvPr>
        <xdr:cNvSpPr/>
      </xdr:nvSpPr>
      <xdr:spPr>
        <a:xfrm>
          <a:off x="22110700" y="130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42116</xdr:rowOff>
    </xdr:from>
    <xdr:ext cx="534377" cy="259045"/>
    <xdr:sp macro="" textlink="">
      <xdr:nvSpPr>
        <xdr:cNvPr id="861" name="繰出金該当値テキスト">
          <a:extLst>
            <a:ext uri="{FF2B5EF4-FFF2-40B4-BE49-F238E27FC236}">
              <a16:creationId xmlns="" xmlns:a16="http://schemas.microsoft.com/office/drawing/2014/main" id="{00000000-0008-0000-0600-00005D030000}"/>
            </a:ext>
          </a:extLst>
        </xdr:cNvPr>
        <xdr:cNvSpPr txBox="1"/>
      </xdr:nvSpPr>
      <xdr:spPr>
        <a:xfrm>
          <a:off x="22212300" y="1307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68098</xdr:rowOff>
    </xdr:from>
    <xdr:to>
      <xdr:col>112</xdr:col>
      <xdr:colOff>38100</xdr:colOff>
      <xdr:row>76</xdr:row>
      <xdr:rowOff>169698</xdr:rowOff>
    </xdr:to>
    <xdr:sp macro="" textlink="">
      <xdr:nvSpPr>
        <xdr:cNvPr id="862" name="楕円 861">
          <a:extLst>
            <a:ext uri="{FF2B5EF4-FFF2-40B4-BE49-F238E27FC236}">
              <a16:creationId xmlns="" xmlns:a16="http://schemas.microsoft.com/office/drawing/2014/main" id="{00000000-0008-0000-0600-00005E030000}"/>
            </a:ext>
          </a:extLst>
        </xdr:cNvPr>
        <xdr:cNvSpPr/>
      </xdr:nvSpPr>
      <xdr:spPr>
        <a:xfrm>
          <a:off x="21272500" y="1309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160825</xdr:rowOff>
    </xdr:from>
    <xdr:ext cx="534377"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21056111" y="1319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90860</xdr:rowOff>
    </xdr:from>
    <xdr:to>
      <xdr:col>107</xdr:col>
      <xdr:colOff>101600</xdr:colOff>
      <xdr:row>77</xdr:row>
      <xdr:rowOff>21010</xdr:rowOff>
    </xdr:to>
    <xdr:sp macro="" textlink="">
      <xdr:nvSpPr>
        <xdr:cNvPr id="864" name="楕円 863">
          <a:extLst>
            <a:ext uri="{FF2B5EF4-FFF2-40B4-BE49-F238E27FC236}">
              <a16:creationId xmlns="" xmlns:a16="http://schemas.microsoft.com/office/drawing/2014/main" id="{00000000-0008-0000-0600-000060030000}"/>
            </a:ext>
          </a:extLst>
        </xdr:cNvPr>
        <xdr:cNvSpPr/>
      </xdr:nvSpPr>
      <xdr:spPr>
        <a:xfrm>
          <a:off x="20383500" y="131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12137</xdr:rowOff>
    </xdr:from>
    <xdr:ext cx="534377"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20167111" y="1321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94517</xdr:rowOff>
    </xdr:from>
    <xdr:to>
      <xdr:col>102</xdr:col>
      <xdr:colOff>165100</xdr:colOff>
      <xdr:row>75</xdr:row>
      <xdr:rowOff>24667</xdr:rowOff>
    </xdr:to>
    <xdr:sp macro="" textlink="">
      <xdr:nvSpPr>
        <xdr:cNvPr id="866" name="楕円 865">
          <a:extLst>
            <a:ext uri="{FF2B5EF4-FFF2-40B4-BE49-F238E27FC236}">
              <a16:creationId xmlns="" xmlns:a16="http://schemas.microsoft.com/office/drawing/2014/main" id="{00000000-0008-0000-0600-000062030000}"/>
            </a:ext>
          </a:extLst>
        </xdr:cNvPr>
        <xdr:cNvSpPr/>
      </xdr:nvSpPr>
      <xdr:spPr>
        <a:xfrm>
          <a:off x="19494500" y="127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41194</xdr:rowOff>
    </xdr:from>
    <xdr:ext cx="534377"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9278111" y="125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116702</xdr:rowOff>
    </xdr:from>
    <xdr:to>
      <xdr:col>98</xdr:col>
      <xdr:colOff>38100</xdr:colOff>
      <xdr:row>75</xdr:row>
      <xdr:rowOff>46852</xdr:rowOff>
    </xdr:to>
    <xdr:sp macro="" textlink="">
      <xdr:nvSpPr>
        <xdr:cNvPr id="868" name="楕円 867">
          <a:extLst>
            <a:ext uri="{FF2B5EF4-FFF2-40B4-BE49-F238E27FC236}">
              <a16:creationId xmlns="" xmlns:a16="http://schemas.microsoft.com/office/drawing/2014/main" id="{00000000-0008-0000-0600-000064030000}"/>
            </a:ext>
          </a:extLst>
        </xdr:cNvPr>
        <xdr:cNvSpPr/>
      </xdr:nvSpPr>
      <xdr:spPr>
        <a:xfrm>
          <a:off x="18605500" y="1280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63379</xdr:rowOff>
    </xdr:from>
    <xdr:ext cx="534377"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8389111" y="1257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当町の人口は</a:t>
          </a:r>
          <a:r>
            <a:rPr kumimoji="1" lang="en-US" altLang="ja-JP" sz="1300">
              <a:latin typeface="ＭＳ Ｐゴシック" panose="020B0600070205080204" pitchFamily="50" charset="-128"/>
              <a:ea typeface="ＭＳ Ｐゴシック" panose="020B0600070205080204" pitchFamily="50" charset="-128"/>
            </a:rPr>
            <a:t>11,200</a:t>
          </a:r>
          <a:r>
            <a:rPr kumimoji="1" lang="ja-JP" altLang="en-US" sz="1300">
              <a:latin typeface="ＭＳ Ｐゴシック" panose="020B0600070205080204" pitchFamily="50" charset="-128"/>
              <a:ea typeface="ＭＳ Ｐゴシック" panose="020B0600070205080204" pitchFamily="50" charset="-128"/>
            </a:rPr>
            <a:t>人程度であるが、年間を通じて</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人もの観光客が訪れる首都圏でも有数の観光地であり、観光客へ対応するために人口を大きく上回る処理能力を有したごみ処理施設、下水道の維持管理や消防・救急体制の強化が必要不可欠となっている。そのため、住民一人当たりのコストは、類似団体と比べて非常に高くなっている。また、山岳地帯に集落が点在するという地形により、出張所などに勤務する職員を多く必要とする。以上のことから、人件費、物件ｊ費、維持補修費が他の市町村と比べ非常に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年度は、新型コロナウイルス感染拡大に伴う対応として、貸付金（経営安定緊急融資）、補助費等（特別定額給付金・町内中小企業に対する事業継続や雇用維持への補助金）が増加している。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
10,649
92.86
13,963,557
13,241,348
426,683
5,826,737
8,407,845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18771</xdr:rowOff>
    </xdr:from>
    <xdr:to>
      <xdr:col>24</xdr:col>
      <xdr:colOff>63500</xdr:colOff>
      <xdr:row>30</xdr:row>
      <xdr:rowOff>123241</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3797300" y="5162271"/>
          <a:ext cx="838200" cy="10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a:extLst>
            <a:ext uri="{FF2B5EF4-FFF2-40B4-BE49-F238E27FC236}">
              <a16:creationId xmlns="" xmlns:a16="http://schemas.microsoft.com/office/drawing/2014/main" id="{00000000-0008-0000-0700-00003C000000}"/>
            </a:ext>
          </a:extLst>
        </xdr:cNvPr>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11684</xdr:rowOff>
    </xdr:from>
    <xdr:to>
      <xdr:col>19</xdr:col>
      <xdr:colOff>177800</xdr:colOff>
      <xdr:row>30</xdr:row>
      <xdr:rowOff>18771</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2908300" y="5155184"/>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149394</xdr:rowOff>
    </xdr:from>
    <xdr:ext cx="469744" cy="259045"/>
    <xdr:sp macro="" textlink="">
      <xdr:nvSpPr>
        <xdr:cNvPr id="64" name="テキスト ボックス 63">
          <a:extLst>
            <a:ext uri="{FF2B5EF4-FFF2-40B4-BE49-F238E27FC236}">
              <a16:creationId xmlns="" xmlns:a16="http://schemas.microsoft.com/office/drawing/2014/main" id="{00000000-0008-0000-0700-000040000000}"/>
            </a:ext>
          </a:extLst>
        </xdr:cNvPr>
        <xdr:cNvSpPr txBox="1"/>
      </xdr:nvSpPr>
      <xdr:spPr>
        <a:xfrm>
          <a:off x="3562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11684</xdr:rowOff>
    </xdr:from>
    <xdr:to>
      <xdr:col>15</xdr:col>
      <xdr:colOff>50800</xdr:colOff>
      <xdr:row>30</xdr:row>
      <xdr:rowOff>125984</xdr:rowOff>
    </xdr:to>
    <xdr:cxnSp macro="">
      <xdr:nvCxnSpPr>
        <xdr:cNvPr id="65" name="直線コネクタ 64">
          <a:extLst>
            <a:ext uri="{FF2B5EF4-FFF2-40B4-BE49-F238E27FC236}">
              <a16:creationId xmlns="" xmlns:a16="http://schemas.microsoft.com/office/drawing/2014/main" id="{00000000-0008-0000-0700-000041000000}"/>
            </a:ext>
          </a:extLst>
        </xdr:cNvPr>
        <xdr:cNvCxnSpPr/>
      </xdr:nvCxnSpPr>
      <xdr:spPr>
        <a:xfrm flipV="1">
          <a:off x="2019300" y="515518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a:extLst>
            <a:ext uri="{FF2B5EF4-FFF2-40B4-BE49-F238E27FC236}">
              <a16:creationId xmlns="" xmlns:a16="http://schemas.microsoft.com/office/drawing/2014/main" id="{00000000-0008-0000-0700-000042000000}"/>
            </a:ext>
          </a:extLst>
        </xdr:cNvPr>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20007</xdr:rowOff>
    </xdr:from>
    <xdr:ext cx="469744" cy="259045"/>
    <xdr:sp macro="" textlink="">
      <xdr:nvSpPr>
        <xdr:cNvPr id="67" name="テキスト ボックス 66">
          <a:extLst>
            <a:ext uri="{FF2B5EF4-FFF2-40B4-BE49-F238E27FC236}">
              <a16:creationId xmlns="" xmlns:a16="http://schemas.microsoft.com/office/drawing/2014/main" id="{00000000-0008-0000-0700-000043000000}"/>
            </a:ext>
          </a:extLst>
        </xdr:cNvPr>
        <xdr:cNvSpPr txBox="1"/>
      </xdr:nvSpPr>
      <xdr:spPr>
        <a:xfrm>
          <a:off x="2673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125984</xdr:rowOff>
    </xdr:from>
    <xdr:to>
      <xdr:col>10</xdr:col>
      <xdr:colOff>114300</xdr:colOff>
      <xdr:row>31</xdr:row>
      <xdr:rowOff>109068</xdr:rowOff>
    </xdr:to>
    <xdr:cxnSp macro="">
      <xdr:nvCxnSpPr>
        <xdr:cNvPr id="68" name="直線コネクタ 67">
          <a:extLst>
            <a:ext uri="{FF2B5EF4-FFF2-40B4-BE49-F238E27FC236}">
              <a16:creationId xmlns="" xmlns:a16="http://schemas.microsoft.com/office/drawing/2014/main" id="{00000000-0008-0000-0700-000044000000}"/>
            </a:ext>
          </a:extLst>
        </xdr:cNvPr>
        <xdr:cNvCxnSpPr/>
      </xdr:nvCxnSpPr>
      <xdr:spPr>
        <a:xfrm flipV="1">
          <a:off x="1130300" y="5269484"/>
          <a:ext cx="889000" cy="15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a:extLst>
            <a:ext uri="{FF2B5EF4-FFF2-40B4-BE49-F238E27FC236}">
              <a16:creationId xmlns="" xmlns:a16="http://schemas.microsoft.com/office/drawing/2014/main" id="{00000000-0008-0000-0700-000045000000}"/>
            </a:ext>
          </a:extLst>
        </xdr:cNvPr>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65041</xdr:rowOff>
    </xdr:from>
    <xdr:ext cx="469744" cy="259045"/>
    <xdr:sp macro="" textlink="">
      <xdr:nvSpPr>
        <xdr:cNvPr id="70" name="テキスト ボックス 69">
          <a:extLst>
            <a:ext uri="{FF2B5EF4-FFF2-40B4-BE49-F238E27FC236}">
              <a16:creationId xmlns="" xmlns:a16="http://schemas.microsoft.com/office/drawing/2014/main" id="{00000000-0008-0000-0700-000046000000}"/>
            </a:ext>
          </a:extLst>
        </xdr:cNvPr>
        <xdr:cNvSpPr txBox="1"/>
      </xdr:nvSpPr>
      <xdr:spPr>
        <a:xfrm>
          <a:off x="1784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74185</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895428" y="60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72441</xdr:rowOff>
    </xdr:from>
    <xdr:to>
      <xdr:col>24</xdr:col>
      <xdr:colOff>114300</xdr:colOff>
      <xdr:row>31</xdr:row>
      <xdr:rowOff>2591</xdr:rowOff>
    </xdr:to>
    <xdr:sp macro="" textlink="">
      <xdr:nvSpPr>
        <xdr:cNvPr id="78" name="楕円 77">
          <a:extLst>
            <a:ext uri="{FF2B5EF4-FFF2-40B4-BE49-F238E27FC236}">
              <a16:creationId xmlns="" xmlns:a16="http://schemas.microsoft.com/office/drawing/2014/main" id="{00000000-0008-0000-0700-00004E000000}"/>
            </a:ext>
          </a:extLst>
        </xdr:cNvPr>
        <xdr:cNvSpPr/>
      </xdr:nvSpPr>
      <xdr:spPr>
        <a:xfrm>
          <a:off x="4584700" y="521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158818</xdr:rowOff>
    </xdr:from>
    <xdr:ext cx="534377" cy="259045"/>
    <xdr:sp macro="" textlink="">
      <xdr:nvSpPr>
        <xdr:cNvPr id="79" name="議会費該当値テキスト">
          <a:extLst>
            <a:ext uri="{FF2B5EF4-FFF2-40B4-BE49-F238E27FC236}">
              <a16:creationId xmlns="" xmlns:a16="http://schemas.microsoft.com/office/drawing/2014/main" id="{00000000-0008-0000-0700-00004F000000}"/>
            </a:ext>
          </a:extLst>
        </xdr:cNvPr>
        <xdr:cNvSpPr txBox="1"/>
      </xdr:nvSpPr>
      <xdr:spPr>
        <a:xfrm>
          <a:off x="4686300" y="513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29</xdr:row>
      <xdr:rowOff>139421</xdr:rowOff>
    </xdr:from>
    <xdr:to>
      <xdr:col>20</xdr:col>
      <xdr:colOff>38100</xdr:colOff>
      <xdr:row>30</xdr:row>
      <xdr:rowOff>69571</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3746500" y="511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86098</xdr:rowOff>
    </xdr:from>
    <xdr:ext cx="534377"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3530111" y="488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132334</xdr:rowOff>
    </xdr:from>
    <xdr:to>
      <xdr:col>15</xdr:col>
      <xdr:colOff>101600</xdr:colOff>
      <xdr:row>30</xdr:row>
      <xdr:rowOff>62484</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2857500" y="51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28</xdr:row>
      <xdr:rowOff>79011</xdr:rowOff>
    </xdr:from>
    <xdr:ext cx="534377"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2641111"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75184</xdr:rowOff>
    </xdr:from>
    <xdr:to>
      <xdr:col>10</xdr:col>
      <xdr:colOff>165100</xdr:colOff>
      <xdr:row>31</xdr:row>
      <xdr:rowOff>5334</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1968500" y="52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21861</xdr:rowOff>
    </xdr:from>
    <xdr:ext cx="534377"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1752111" y="499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58268</xdr:rowOff>
    </xdr:from>
    <xdr:to>
      <xdr:col>6</xdr:col>
      <xdr:colOff>38100</xdr:colOff>
      <xdr:row>31</xdr:row>
      <xdr:rowOff>159868</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079500" y="53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4945</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895428" y="514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61616</xdr:rowOff>
    </xdr:from>
    <xdr:to>
      <xdr:col>24</xdr:col>
      <xdr:colOff>62865</xdr:colOff>
      <xdr:row>58</xdr:row>
      <xdr:rowOff>83667</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flipV="1">
          <a:off x="4633595" y="8634116"/>
          <a:ext cx="1270" cy="139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87494</xdr:rowOff>
    </xdr:from>
    <xdr:ext cx="599010" cy="259045"/>
    <xdr:sp macro="" textlink="">
      <xdr:nvSpPr>
        <xdr:cNvPr id="115" name="総務費最小値テキスト">
          <a:extLst>
            <a:ext uri="{FF2B5EF4-FFF2-40B4-BE49-F238E27FC236}">
              <a16:creationId xmlns="" xmlns:a16="http://schemas.microsoft.com/office/drawing/2014/main" id="{00000000-0008-0000-0700-000073000000}"/>
            </a:ext>
          </a:extLst>
        </xdr:cNvPr>
        <xdr:cNvSpPr txBox="1"/>
      </xdr:nvSpPr>
      <xdr:spPr>
        <a:xfrm>
          <a:off x="4686300" y="100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83667</xdr:rowOff>
    </xdr:from>
    <xdr:to>
      <xdr:col>24</xdr:col>
      <xdr:colOff>152400</xdr:colOff>
      <xdr:row>58</xdr:row>
      <xdr:rowOff>83667</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4546600" y="100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8293</xdr:rowOff>
    </xdr:from>
    <xdr:ext cx="599010" cy="259045"/>
    <xdr:sp macro="" textlink="">
      <xdr:nvSpPr>
        <xdr:cNvPr id="117" name="総務費最大値テキスト">
          <a:extLst>
            <a:ext uri="{FF2B5EF4-FFF2-40B4-BE49-F238E27FC236}">
              <a16:creationId xmlns="" xmlns:a16="http://schemas.microsoft.com/office/drawing/2014/main" id="{00000000-0008-0000-0700-000075000000}"/>
            </a:ext>
          </a:extLst>
        </xdr:cNvPr>
        <xdr:cNvSpPr txBox="1"/>
      </xdr:nvSpPr>
      <xdr:spPr>
        <a:xfrm>
          <a:off x="4686300" y="840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61616</xdr:rowOff>
    </xdr:from>
    <xdr:to>
      <xdr:col>24</xdr:col>
      <xdr:colOff>152400</xdr:colOff>
      <xdr:row>50</xdr:row>
      <xdr:rowOff>61616</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4546600" y="863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128805</xdr:rowOff>
    </xdr:from>
    <xdr:to>
      <xdr:col>24</xdr:col>
      <xdr:colOff>63500</xdr:colOff>
      <xdr:row>56</xdr:row>
      <xdr:rowOff>170009</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flipV="1">
          <a:off x="3797300" y="9387105"/>
          <a:ext cx="838200" cy="38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117498</xdr:rowOff>
    </xdr:from>
    <xdr:ext cx="599010" cy="259045"/>
    <xdr:sp macro="" textlink="">
      <xdr:nvSpPr>
        <xdr:cNvPr id="120" name="総務費平均値テキスト">
          <a:extLst>
            <a:ext uri="{FF2B5EF4-FFF2-40B4-BE49-F238E27FC236}">
              <a16:creationId xmlns="" xmlns:a16="http://schemas.microsoft.com/office/drawing/2014/main" id="{00000000-0008-0000-0700-000078000000}"/>
            </a:ext>
          </a:extLst>
        </xdr:cNvPr>
        <xdr:cNvSpPr txBox="1"/>
      </xdr:nvSpPr>
      <xdr:spPr>
        <a:xfrm>
          <a:off x="4686300" y="971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139071</xdr:rowOff>
    </xdr:from>
    <xdr:to>
      <xdr:col>24</xdr:col>
      <xdr:colOff>114300</xdr:colOff>
      <xdr:row>57</xdr:row>
      <xdr:rowOff>69221</xdr:rowOff>
    </xdr:to>
    <xdr:sp macro="" textlink="">
      <xdr:nvSpPr>
        <xdr:cNvPr id="121" name="フローチャート: 判断 120">
          <a:extLst>
            <a:ext uri="{FF2B5EF4-FFF2-40B4-BE49-F238E27FC236}">
              <a16:creationId xmlns="" xmlns:a16="http://schemas.microsoft.com/office/drawing/2014/main" id="{00000000-0008-0000-0700-000079000000}"/>
            </a:ext>
          </a:extLst>
        </xdr:cNvPr>
        <xdr:cNvSpPr/>
      </xdr:nvSpPr>
      <xdr:spPr>
        <a:xfrm>
          <a:off x="4584700" y="974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170009</xdr:rowOff>
    </xdr:from>
    <xdr:to>
      <xdr:col>19</xdr:col>
      <xdr:colOff>177800</xdr:colOff>
      <xdr:row>57</xdr:row>
      <xdr:rowOff>140441</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flipV="1">
          <a:off x="2908300" y="9771209"/>
          <a:ext cx="889000" cy="14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143242</xdr:rowOff>
    </xdr:from>
    <xdr:to>
      <xdr:col>20</xdr:col>
      <xdr:colOff>38100</xdr:colOff>
      <xdr:row>59</xdr:row>
      <xdr:rowOff>73392</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3746500" y="1008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64519</xdr:rowOff>
    </xdr:from>
    <xdr:ext cx="599010"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3497795" y="1018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140441</xdr:rowOff>
    </xdr:from>
    <xdr:to>
      <xdr:col>15</xdr:col>
      <xdr:colOff>50800</xdr:colOff>
      <xdr:row>57</xdr:row>
      <xdr:rowOff>153749</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flipV="1">
          <a:off x="2019300" y="9913091"/>
          <a:ext cx="8890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4305</xdr:rowOff>
    </xdr:from>
    <xdr:to>
      <xdr:col>15</xdr:col>
      <xdr:colOff>101600</xdr:colOff>
      <xdr:row>59</xdr:row>
      <xdr:rowOff>105905</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2857500" y="101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97032</xdr:rowOff>
    </xdr:from>
    <xdr:ext cx="599010"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2608795" y="1021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123522</xdr:rowOff>
    </xdr:from>
    <xdr:to>
      <xdr:col>10</xdr:col>
      <xdr:colOff>114300</xdr:colOff>
      <xdr:row>57</xdr:row>
      <xdr:rowOff>153749</xdr:rowOff>
    </xdr:to>
    <xdr:cxnSp macro="">
      <xdr:nvCxnSpPr>
        <xdr:cNvPr id="128" name="直線コネクタ 127">
          <a:extLst>
            <a:ext uri="{FF2B5EF4-FFF2-40B4-BE49-F238E27FC236}">
              <a16:creationId xmlns="" xmlns:a16="http://schemas.microsoft.com/office/drawing/2014/main" id="{00000000-0008-0000-0700-000080000000}"/>
            </a:ext>
          </a:extLst>
        </xdr:cNvPr>
        <xdr:cNvCxnSpPr/>
      </xdr:nvCxnSpPr>
      <xdr:spPr>
        <a:xfrm>
          <a:off x="1130300" y="9896172"/>
          <a:ext cx="889000" cy="3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25519</xdr:rowOff>
    </xdr:from>
    <xdr:to>
      <xdr:col>10</xdr:col>
      <xdr:colOff>165100</xdr:colOff>
      <xdr:row>59</xdr:row>
      <xdr:rowOff>127119</xdr:rowOff>
    </xdr:to>
    <xdr:sp macro="" textlink="">
      <xdr:nvSpPr>
        <xdr:cNvPr id="129" name="フローチャート: 判断 128">
          <a:extLst>
            <a:ext uri="{FF2B5EF4-FFF2-40B4-BE49-F238E27FC236}">
              <a16:creationId xmlns="" xmlns:a16="http://schemas.microsoft.com/office/drawing/2014/main" id="{00000000-0008-0000-0700-000081000000}"/>
            </a:ext>
          </a:extLst>
        </xdr:cNvPr>
        <xdr:cNvSpPr/>
      </xdr:nvSpPr>
      <xdr:spPr>
        <a:xfrm>
          <a:off x="1968500" y="1014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118246</xdr:rowOff>
    </xdr:from>
    <xdr:ext cx="59901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1719795" y="1023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58176</xdr:rowOff>
    </xdr:from>
    <xdr:to>
      <xdr:col>6</xdr:col>
      <xdr:colOff>38100</xdr:colOff>
      <xdr:row>59</xdr:row>
      <xdr:rowOff>159776</xdr:rowOff>
    </xdr:to>
    <xdr:sp macro="" textlink="">
      <xdr:nvSpPr>
        <xdr:cNvPr id="131" name="フローチャート: 判断 130">
          <a:extLst>
            <a:ext uri="{FF2B5EF4-FFF2-40B4-BE49-F238E27FC236}">
              <a16:creationId xmlns="" xmlns:a16="http://schemas.microsoft.com/office/drawing/2014/main" id="{00000000-0008-0000-0700-000083000000}"/>
            </a:ext>
          </a:extLst>
        </xdr:cNvPr>
        <xdr:cNvSpPr/>
      </xdr:nvSpPr>
      <xdr:spPr>
        <a:xfrm>
          <a:off x="1079500" y="101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150903</xdr:rowOff>
    </xdr:from>
    <xdr:ext cx="534377"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863111" y="102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78005</xdr:rowOff>
    </xdr:from>
    <xdr:to>
      <xdr:col>24</xdr:col>
      <xdr:colOff>114300</xdr:colOff>
      <xdr:row>55</xdr:row>
      <xdr:rowOff>8155</xdr:rowOff>
    </xdr:to>
    <xdr:sp macro="" textlink="">
      <xdr:nvSpPr>
        <xdr:cNvPr id="138" name="楕円 137">
          <a:extLst>
            <a:ext uri="{FF2B5EF4-FFF2-40B4-BE49-F238E27FC236}">
              <a16:creationId xmlns="" xmlns:a16="http://schemas.microsoft.com/office/drawing/2014/main" id="{00000000-0008-0000-0700-00008A000000}"/>
            </a:ext>
          </a:extLst>
        </xdr:cNvPr>
        <xdr:cNvSpPr/>
      </xdr:nvSpPr>
      <xdr:spPr>
        <a:xfrm>
          <a:off x="4584700" y="933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100882</xdr:rowOff>
    </xdr:from>
    <xdr:ext cx="599010" cy="259045"/>
    <xdr:sp macro="" textlink="">
      <xdr:nvSpPr>
        <xdr:cNvPr id="139" name="総務費該当値テキスト">
          <a:extLst>
            <a:ext uri="{FF2B5EF4-FFF2-40B4-BE49-F238E27FC236}">
              <a16:creationId xmlns="" xmlns:a16="http://schemas.microsoft.com/office/drawing/2014/main" id="{00000000-0008-0000-0700-00008B000000}"/>
            </a:ext>
          </a:extLst>
        </xdr:cNvPr>
        <xdr:cNvSpPr txBox="1"/>
      </xdr:nvSpPr>
      <xdr:spPr>
        <a:xfrm>
          <a:off x="4686300" y="918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119209</xdr:rowOff>
    </xdr:from>
    <xdr:to>
      <xdr:col>20</xdr:col>
      <xdr:colOff>38100</xdr:colOff>
      <xdr:row>57</xdr:row>
      <xdr:rowOff>49359</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3746500" y="97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65886</xdr:rowOff>
    </xdr:from>
    <xdr:ext cx="59901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3497795" y="949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89641</xdr:rowOff>
    </xdr:from>
    <xdr:to>
      <xdr:col>15</xdr:col>
      <xdr:colOff>101600</xdr:colOff>
      <xdr:row>58</xdr:row>
      <xdr:rowOff>19791</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2857500" y="986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36318</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2608795" y="963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102949</xdr:rowOff>
    </xdr:from>
    <xdr:to>
      <xdr:col>10</xdr:col>
      <xdr:colOff>165100</xdr:colOff>
      <xdr:row>58</xdr:row>
      <xdr:rowOff>33099</xdr:rowOff>
    </xdr:to>
    <xdr:sp macro="" textlink="">
      <xdr:nvSpPr>
        <xdr:cNvPr id="144" name="楕円 143">
          <a:extLst>
            <a:ext uri="{FF2B5EF4-FFF2-40B4-BE49-F238E27FC236}">
              <a16:creationId xmlns="" xmlns:a16="http://schemas.microsoft.com/office/drawing/2014/main" id="{00000000-0008-0000-0700-000090000000}"/>
            </a:ext>
          </a:extLst>
        </xdr:cNvPr>
        <xdr:cNvSpPr/>
      </xdr:nvSpPr>
      <xdr:spPr>
        <a:xfrm>
          <a:off x="1968500" y="987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49626</xdr:rowOff>
    </xdr:from>
    <xdr:ext cx="599010"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1719795" y="965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72722</xdr:rowOff>
    </xdr:from>
    <xdr:to>
      <xdr:col>6</xdr:col>
      <xdr:colOff>38100</xdr:colOff>
      <xdr:row>58</xdr:row>
      <xdr:rowOff>2872</xdr:rowOff>
    </xdr:to>
    <xdr:sp macro="" textlink="">
      <xdr:nvSpPr>
        <xdr:cNvPr id="146" name="楕円 145">
          <a:extLst>
            <a:ext uri="{FF2B5EF4-FFF2-40B4-BE49-F238E27FC236}">
              <a16:creationId xmlns="" xmlns:a16="http://schemas.microsoft.com/office/drawing/2014/main" id="{00000000-0008-0000-0700-000092000000}"/>
            </a:ext>
          </a:extLst>
        </xdr:cNvPr>
        <xdr:cNvSpPr/>
      </xdr:nvSpPr>
      <xdr:spPr>
        <a:xfrm>
          <a:off x="1079500" y="984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19399</xdr:rowOff>
    </xdr:from>
    <xdr:ext cx="599010" cy="259045"/>
    <xdr:sp macro="" textlink="">
      <xdr:nvSpPr>
        <xdr:cNvPr id="147" name="テキスト ボックス 146">
          <a:extLst>
            <a:ext uri="{FF2B5EF4-FFF2-40B4-BE49-F238E27FC236}">
              <a16:creationId xmlns="" xmlns:a16="http://schemas.microsoft.com/office/drawing/2014/main" id="{00000000-0008-0000-0700-000093000000}"/>
            </a:ext>
          </a:extLst>
        </xdr:cNvPr>
        <xdr:cNvSpPr txBox="1"/>
      </xdr:nvSpPr>
      <xdr:spPr>
        <a:xfrm>
          <a:off x="830795" y="962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73" name="民生費最小値テキスト">
          <a:extLst>
            <a:ext uri="{FF2B5EF4-FFF2-40B4-BE49-F238E27FC236}">
              <a16:creationId xmlns="" xmlns:a16="http://schemas.microsoft.com/office/drawing/2014/main" id="{00000000-0008-0000-0700-0000AD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5" name="民生費最大値テキスト">
          <a:extLst>
            <a:ext uri="{FF2B5EF4-FFF2-40B4-BE49-F238E27FC236}">
              <a16:creationId xmlns="" xmlns:a16="http://schemas.microsoft.com/office/drawing/2014/main" id="{00000000-0008-0000-0700-0000AF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129383</xdr:rowOff>
    </xdr:from>
    <xdr:to>
      <xdr:col>24</xdr:col>
      <xdr:colOff>63500</xdr:colOff>
      <xdr:row>77</xdr:row>
      <xdr:rowOff>141049</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3797300" y="13331033"/>
          <a:ext cx="838200" cy="1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8" name="民生費平均値テキスト">
          <a:extLst>
            <a:ext uri="{FF2B5EF4-FFF2-40B4-BE49-F238E27FC236}">
              <a16:creationId xmlns="" xmlns:a16="http://schemas.microsoft.com/office/drawing/2014/main" id="{00000000-0008-0000-0700-0000B2000000}"/>
            </a:ext>
          </a:extLst>
        </xdr:cNvPr>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9" name="フローチャート: 判断 178">
          <a:extLst>
            <a:ext uri="{FF2B5EF4-FFF2-40B4-BE49-F238E27FC236}">
              <a16:creationId xmlns="" xmlns:a16="http://schemas.microsoft.com/office/drawing/2014/main" id="{00000000-0008-0000-0700-0000B3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129383</xdr:rowOff>
    </xdr:from>
    <xdr:to>
      <xdr:col>19</xdr:col>
      <xdr:colOff>177800</xdr:colOff>
      <xdr:row>78</xdr:row>
      <xdr:rowOff>25834</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flipV="1">
          <a:off x="2908300" y="13331033"/>
          <a:ext cx="889000" cy="6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1" name="フローチャート: 判断 180">
          <a:extLst>
            <a:ext uri="{FF2B5EF4-FFF2-40B4-BE49-F238E27FC236}">
              <a16:creationId xmlns="" xmlns:a16="http://schemas.microsoft.com/office/drawing/2014/main" id="{00000000-0008-0000-0700-0000B5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82" name="テキスト ボックス 181">
          <a:extLst>
            <a:ext uri="{FF2B5EF4-FFF2-40B4-BE49-F238E27FC236}">
              <a16:creationId xmlns="" xmlns:a16="http://schemas.microsoft.com/office/drawing/2014/main" id="{00000000-0008-0000-0700-0000B6000000}"/>
            </a:ext>
          </a:extLst>
        </xdr:cNvPr>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59401</xdr:rowOff>
    </xdr:from>
    <xdr:to>
      <xdr:col>15</xdr:col>
      <xdr:colOff>50800</xdr:colOff>
      <xdr:row>78</xdr:row>
      <xdr:rowOff>25834</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a:off x="2019300" y="13089601"/>
          <a:ext cx="889000" cy="30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59401</xdr:rowOff>
    </xdr:from>
    <xdr:to>
      <xdr:col>10</xdr:col>
      <xdr:colOff>114300</xdr:colOff>
      <xdr:row>77</xdr:row>
      <xdr:rowOff>54211</xdr:rowOff>
    </xdr:to>
    <xdr:cxnSp macro="">
      <xdr:nvCxnSpPr>
        <xdr:cNvPr id="186" name="直線コネクタ 185">
          <a:extLst>
            <a:ext uri="{FF2B5EF4-FFF2-40B4-BE49-F238E27FC236}">
              <a16:creationId xmlns="" xmlns:a16="http://schemas.microsoft.com/office/drawing/2014/main" id="{00000000-0008-0000-0700-0000BA000000}"/>
            </a:ext>
          </a:extLst>
        </xdr:cNvPr>
        <xdr:cNvCxnSpPr/>
      </xdr:nvCxnSpPr>
      <xdr:spPr>
        <a:xfrm flipV="1">
          <a:off x="1130300" y="13089601"/>
          <a:ext cx="889000" cy="16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7" name="フローチャート: 判断 186">
          <a:extLst>
            <a:ext uri="{FF2B5EF4-FFF2-40B4-BE49-F238E27FC236}">
              <a16:creationId xmlns="" xmlns:a16="http://schemas.microsoft.com/office/drawing/2014/main" id="{00000000-0008-0000-0700-0000BB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9" name="フローチャート: 判断 188">
          <a:extLst>
            <a:ext uri="{FF2B5EF4-FFF2-40B4-BE49-F238E27FC236}">
              <a16:creationId xmlns="" xmlns:a16="http://schemas.microsoft.com/office/drawing/2014/main" id="{00000000-0008-0000-0700-0000BD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90249</xdr:rowOff>
    </xdr:from>
    <xdr:to>
      <xdr:col>24</xdr:col>
      <xdr:colOff>114300</xdr:colOff>
      <xdr:row>78</xdr:row>
      <xdr:rowOff>20399</xdr:rowOff>
    </xdr:to>
    <xdr:sp macro="" textlink="">
      <xdr:nvSpPr>
        <xdr:cNvPr id="196" name="楕円 195">
          <a:extLst>
            <a:ext uri="{FF2B5EF4-FFF2-40B4-BE49-F238E27FC236}">
              <a16:creationId xmlns="" xmlns:a16="http://schemas.microsoft.com/office/drawing/2014/main" id="{00000000-0008-0000-0700-0000C4000000}"/>
            </a:ext>
          </a:extLst>
        </xdr:cNvPr>
        <xdr:cNvSpPr/>
      </xdr:nvSpPr>
      <xdr:spPr>
        <a:xfrm>
          <a:off x="4584700" y="132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68676</xdr:rowOff>
    </xdr:from>
    <xdr:ext cx="599010" cy="259045"/>
    <xdr:sp macro="" textlink="">
      <xdr:nvSpPr>
        <xdr:cNvPr id="197" name="民生費該当値テキスト">
          <a:extLst>
            <a:ext uri="{FF2B5EF4-FFF2-40B4-BE49-F238E27FC236}">
              <a16:creationId xmlns="" xmlns:a16="http://schemas.microsoft.com/office/drawing/2014/main" id="{00000000-0008-0000-0700-0000C5000000}"/>
            </a:ext>
          </a:extLst>
        </xdr:cNvPr>
        <xdr:cNvSpPr txBox="1"/>
      </xdr:nvSpPr>
      <xdr:spPr>
        <a:xfrm>
          <a:off x="4686300" y="1327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78583</xdr:rowOff>
    </xdr:from>
    <xdr:to>
      <xdr:col>20</xdr:col>
      <xdr:colOff>38100</xdr:colOff>
      <xdr:row>78</xdr:row>
      <xdr:rowOff>8733</xdr:rowOff>
    </xdr:to>
    <xdr:sp macro="" textlink="">
      <xdr:nvSpPr>
        <xdr:cNvPr id="198" name="楕円 197">
          <a:extLst>
            <a:ext uri="{FF2B5EF4-FFF2-40B4-BE49-F238E27FC236}">
              <a16:creationId xmlns="" xmlns:a16="http://schemas.microsoft.com/office/drawing/2014/main" id="{00000000-0008-0000-0700-0000C6000000}"/>
            </a:ext>
          </a:extLst>
        </xdr:cNvPr>
        <xdr:cNvSpPr/>
      </xdr:nvSpPr>
      <xdr:spPr>
        <a:xfrm>
          <a:off x="3746500" y="132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171310</xdr:rowOff>
    </xdr:from>
    <xdr:ext cx="59901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3497795" y="1337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146484</xdr:rowOff>
    </xdr:from>
    <xdr:to>
      <xdr:col>15</xdr:col>
      <xdr:colOff>101600</xdr:colOff>
      <xdr:row>78</xdr:row>
      <xdr:rowOff>76634</xdr:rowOff>
    </xdr:to>
    <xdr:sp macro="" textlink="">
      <xdr:nvSpPr>
        <xdr:cNvPr id="200" name="楕円 199">
          <a:extLst>
            <a:ext uri="{FF2B5EF4-FFF2-40B4-BE49-F238E27FC236}">
              <a16:creationId xmlns="" xmlns:a16="http://schemas.microsoft.com/office/drawing/2014/main" id="{00000000-0008-0000-0700-0000C8000000}"/>
            </a:ext>
          </a:extLst>
        </xdr:cNvPr>
        <xdr:cNvSpPr/>
      </xdr:nvSpPr>
      <xdr:spPr>
        <a:xfrm>
          <a:off x="2857500" y="1334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67761</xdr:rowOff>
    </xdr:from>
    <xdr:ext cx="599010" cy="259045"/>
    <xdr:sp macro="" textlink="">
      <xdr:nvSpPr>
        <xdr:cNvPr id="201" name="テキスト ボックス 200">
          <a:extLst>
            <a:ext uri="{FF2B5EF4-FFF2-40B4-BE49-F238E27FC236}">
              <a16:creationId xmlns="" xmlns:a16="http://schemas.microsoft.com/office/drawing/2014/main" id="{00000000-0008-0000-0700-0000C9000000}"/>
            </a:ext>
          </a:extLst>
        </xdr:cNvPr>
        <xdr:cNvSpPr txBox="1"/>
      </xdr:nvSpPr>
      <xdr:spPr>
        <a:xfrm>
          <a:off x="2608795" y="1344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8601</xdr:rowOff>
    </xdr:from>
    <xdr:to>
      <xdr:col>10</xdr:col>
      <xdr:colOff>165100</xdr:colOff>
      <xdr:row>76</xdr:row>
      <xdr:rowOff>110201</xdr:rowOff>
    </xdr:to>
    <xdr:sp macro="" textlink="">
      <xdr:nvSpPr>
        <xdr:cNvPr id="202" name="楕円 201">
          <a:extLst>
            <a:ext uri="{FF2B5EF4-FFF2-40B4-BE49-F238E27FC236}">
              <a16:creationId xmlns="" xmlns:a16="http://schemas.microsoft.com/office/drawing/2014/main" id="{00000000-0008-0000-0700-0000CA000000}"/>
            </a:ext>
          </a:extLst>
        </xdr:cNvPr>
        <xdr:cNvSpPr/>
      </xdr:nvSpPr>
      <xdr:spPr>
        <a:xfrm>
          <a:off x="1968500" y="1303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126727</xdr:rowOff>
    </xdr:from>
    <xdr:ext cx="599010" cy="259045"/>
    <xdr:sp macro="" textlink="">
      <xdr:nvSpPr>
        <xdr:cNvPr id="203" name="テキスト ボックス 202">
          <a:extLst>
            <a:ext uri="{FF2B5EF4-FFF2-40B4-BE49-F238E27FC236}">
              <a16:creationId xmlns="" xmlns:a16="http://schemas.microsoft.com/office/drawing/2014/main" id="{00000000-0008-0000-0700-0000CB000000}"/>
            </a:ext>
          </a:extLst>
        </xdr:cNvPr>
        <xdr:cNvSpPr txBox="1"/>
      </xdr:nvSpPr>
      <xdr:spPr>
        <a:xfrm>
          <a:off x="1719795" y="1281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3411</xdr:rowOff>
    </xdr:from>
    <xdr:to>
      <xdr:col>6</xdr:col>
      <xdr:colOff>38100</xdr:colOff>
      <xdr:row>77</xdr:row>
      <xdr:rowOff>105011</xdr:rowOff>
    </xdr:to>
    <xdr:sp macro="" textlink="">
      <xdr:nvSpPr>
        <xdr:cNvPr id="204" name="楕円 203">
          <a:extLst>
            <a:ext uri="{FF2B5EF4-FFF2-40B4-BE49-F238E27FC236}">
              <a16:creationId xmlns="" xmlns:a16="http://schemas.microsoft.com/office/drawing/2014/main" id="{00000000-0008-0000-0700-0000CC000000}"/>
            </a:ext>
          </a:extLst>
        </xdr:cNvPr>
        <xdr:cNvSpPr/>
      </xdr:nvSpPr>
      <xdr:spPr>
        <a:xfrm>
          <a:off x="1079500" y="132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96138</xdr:rowOff>
    </xdr:from>
    <xdr:ext cx="599010" cy="259045"/>
    <xdr:sp macro="" textlink="">
      <xdr:nvSpPr>
        <xdr:cNvPr id="205" name="テキスト ボックス 204">
          <a:extLst>
            <a:ext uri="{FF2B5EF4-FFF2-40B4-BE49-F238E27FC236}">
              <a16:creationId xmlns="" xmlns:a16="http://schemas.microsoft.com/office/drawing/2014/main" id="{00000000-0008-0000-0700-0000CD000000}"/>
            </a:ext>
          </a:extLst>
        </xdr:cNvPr>
        <xdr:cNvSpPr txBox="1"/>
      </xdr:nvSpPr>
      <xdr:spPr>
        <a:xfrm>
          <a:off x="830795" y="1329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32" name="衛生費最小値テキスト">
          <a:extLst>
            <a:ext uri="{FF2B5EF4-FFF2-40B4-BE49-F238E27FC236}">
              <a16:creationId xmlns="" xmlns:a16="http://schemas.microsoft.com/office/drawing/2014/main" id="{00000000-0008-0000-0700-0000E8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34" name="衛生費最大値テキスト">
          <a:extLst>
            <a:ext uri="{FF2B5EF4-FFF2-40B4-BE49-F238E27FC236}">
              <a16:creationId xmlns="" xmlns:a16="http://schemas.microsoft.com/office/drawing/2014/main" id="{00000000-0008-0000-0700-0000EA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166979</xdr:rowOff>
    </xdr:from>
    <xdr:to>
      <xdr:col>24</xdr:col>
      <xdr:colOff>63500</xdr:colOff>
      <xdr:row>92</xdr:row>
      <xdr:rowOff>46997</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flipV="1">
          <a:off x="3797300" y="15768929"/>
          <a:ext cx="838200" cy="5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7" name="衛生費平均値テキスト">
          <a:extLst>
            <a:ext uri="{FF2B5EF4-FFF2-40B4-BE49-F238E27FC236}">
              <a16:creationId xmlns="" xmlns:a16="http://schemas.microsoft.com/office/drawing/2014/main" id="{00000000-0008-0000-0700-0000ED000000}"/>
            </a:ext>
          </a:extLst>
        </xdr:cNvPr>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46997</xdr:rowOff>
    </xdr:from>
    <xdr:to>
      <xdr:col>19</xdr:col>
      <xdr:colOff>177800</xdr:colOff>
      <xdr:row>93</xdr:row>
      <xdr:rowOff>42142</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flipV="1">
          <a:off x="2908300" y="15820397"/>
          <a:ext cx="889000" cy="16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40" name="フローチャート: 判断 239">
          <a:extLst>
            <a:ext uri="{FF2B5EF4-FFF2-40B4-BE49-F238E27FC236}">
              <a16:creationId xmlns="" xmlns:a16="http://schemas.microsoft.com/office/drawing/2014/main" id="{00000000-0008-0000-0700-0000F0000000}"/>
            </a:ext>
          </a:extLst>
        </xdr:cNvPr>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60544</xdr:rowOff>
    </xdr:from>
    <xdr:ext cx="534377"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3530111" y="165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124884</xdr:rowOff>
    </xdr:from>
    <xdr:to>
      <xdr:col>15</xdr:col>
      <xdr:colOff>50800</xdr:colOff>
      <xdr:row>93</xdr:row>
      <xdr:rowOff>42142</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a:off x="2019300" y="15898284"/>
          <a:ext cx="889000" cy="8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70962</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2641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124884</xdr:rowOff>
    </xdr:from>
    <xdr:to>
      <xdr:col>10</xdr:col>
      <xdr:colOff>114300</xdr:colOff>
      <xdr:row>93</xdr:row>
      <xdr:rowOff>159632</xdr:rowOff>
    </xdr:to>
    <xdr:cxnSp macro="">
      <xdr:nvCxnSpPr>
        <xdr:cNvPr id="245" name="直線コネクタ 244">
          <a:extLst>
            <a:ext uri="{FF2B5EF4-FFF2-40B4-BE49-F238E27FC236}">
              <a16:creationId xmlns="" xmlns:a16="http://schemas.microsoft.com/office/drawing/2014/main" id="{00000000-0008-0000-0700-0000F5000000}"/>
            </a:ext>
          </a:extLst>
        </xdr:cNvPr>
        <xdr:cNvCxnSpPr/>
      </xdr:nvCxnSpPr>
      <xdr:spPr>
        <a:xfrm flipV="1">
          <a:off x="1130300" y="15898284"/>
          <a:ext cx="889000" cy="20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6" name="フローチャート: 判断 245">
          <a:extLst>
            <a:ext uri="{FF2B5EF4-FFF2-40B4-BE49-F238E27FC236}">
              <a16:creationId xmlns="" xmlns:a16="http://schemas.microsoft.com/office/drawing/2014/main" id="{00000000-0008-0000-0700-0000F6000000}"/>
            </a:ext>
          </a:extLst>
        </xdr:cNvPr>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87151</xdr:rowOff>
    </xdr:from>
    <xdr:ext cx="534377"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1752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8" name="フローチャート: 判断 247">
          <a:extLst>
            <a:ext uri="{FF2B5EF4-FFF2-40B4-BE49-F238E27FC236}">
              <a16:creationId xmlns="" xmlns:a16="http://schemas.microsoft.com/office/drawing/2014/main" id="{00000000-0008-0000-0700-0000F8000000}"/>
            </a:ext>
          </a:extLst>
        </xdr:cNvPr>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84625</xdr:rowOff>
    </xdr:from>
    <xdr:ext cx="534377"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863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116179</xdr:rowOff>
    </xdr:from>
    <xdr:to>
      <xdr:col>24</xdr:col>
      <xdr:colOff>114300</xdr:colOff>
      <xdr:row>92</xdr:row>
      <xdr:rowOff>46329</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4584700" y="1571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139056</xdr:rowOff>
    </xdr:from>
    <xdr:ext cx="599010" cy="259045"/>
    <xdr:sp macro="" textlink="">
      <xdr:nvSpPr>
        <xdr:cNvPr id="256" name="衛生費該当値テキスト">
          <a:extLst>
            <a:ext uri="{FF2B5EF4-FFF2-40B4-BE49-F238E27FC236}">
              <a16:creationId xmlns="" xmlns:a16="http://schemas.microsoft.com/office/drawing/2014/main" id="{00000000-0008-0000-0700-000000010000}"/>
            </a:ext>
          </a:extLst>
        </xdr:cNvPr>
        <xdr:cNvSpPr txBox="1"/>
      </xdr:nvSpPr>
      <xdr:spPr>
        <a:xfrm>
          <a:off x="4686300" y="15569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167647</xdr:rowOff>
    </xdr:from>
    <xdr:to>
      <xdr:col>20</xdr:col>
      <xdr:colOff>38100</xdr:colOff>
      <xdr:row>92</xdr:row>
      <xdr:rowOff>97797</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3746500" y="1576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114324</xdr:rowOff>
    </xdr:from>
    <xdr:ext cx="599010"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3497795" y="1554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162792</xdr:rowOff>
    </xdr:from>
    <xdr:to>
      <xdr:col>15</xdr:col>
      <xdr:colOff>101600</xdr:colOff>
      <xdr:row>93</xdr:row>
      <xdr:rowOff>92942</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2857500" y="1593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109469</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2641111" y="1571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74084</xdr:rowOff>
    </xdr:from>
    <xdr:to>
      <xdr:col>10</xdr:col>
      <xdr:colOff>165100</xdr:colOff>
      <xdr:row>93</xdr:row>
      <xdr:rowOff>4234</xdr:rowOff>
    </xdr:to>
    <xdr:sp macro="" textlink="">
      <xdr:nvSpPr>
        <xdr:cNvPr id="261" name="楕円 260">
          <a:extLst>
            <a:ext uri="{FF2B5EF4-FFF2-40B4-BE49-F238E27FC236}">
              <a16:creationId xmlns="" xmlns:a16="http://schemas.microsoft.com/office/drawing/2014/main" id="{00000000-0008-0000-0700-000005010000}"/>
            </a:ext>
          </a:extLst>
        </xdr:cNvPr>
        <xdr:cNvSpPr/>
      </xdr:nvSpPr>
      <xdr:spPr>
        <a:xfrm>
          <a:off x="1968500" y="1584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20761</xdr:rowOff>
    </xdr:from>
    <xdr:ext cx="599010"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1719795" y="1562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108832</xdr:rowOff>
    </xdr:from>
    <xdr:to>
      <xdr:col>6</xdr:col>
      <xdr:colOff>38100</xdr:colOff>
      <xdr:row>94</xdr:row>
      <xdr:rowOff>38982</xdr:rowOff>
    </xdr:to>
    <xdr:sp macro="" textlink="">
      <xdr:nvSpPr>
        <xdr:cNvPr id="263" name="楕円 262">
          <a:extLst>
            <a:ext uri="{FF2B5EF4-FFF2-40B4-BE49-F238E27FC236}">
              <a16:creationId xmlns="" xmlns:a16="http://schemas.microsoft.com/office/drawing/2014/main" id="{00000000-0008-0000-0700-000007010000}"/>
            </a:ext>
          </a:extLst>
        </xdr:cNvPr>
        <xdr:cNvSpPr/>
      </xdr:nvSpPr>
      <xdr:spPr>
        <a:xfrm>
          <a:off x="1079500" y="160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55509</xdr:rowOff>
    </xdr:from>
    <xdr:ext cx="534377" cy="259045"/>
    <xdr:sp macro="" textlink="">
      <xdr:nvSpPr>
        <xdr:cNvPr id="264" name="テキスト ボックス 263">
          <a:extLst>
            <a:ext uri="{FF2B5EF4-FFF2-40B4-BE49-F238E27FC236}">
              <a16:creationId xmlns="" xmlns:a16="http://schemas.microsoft.com/office/drawing/2014/main" id="{00000000-0008-0000-0700-000008010000}"/>
            </a:ext>
          </a:extLst>
        </xdr:cNvPr>
        <xdr:cNvSpPr txBox="1"/>
      </xdr:nvSpPr>
      <xdr:spPr>
        <a:xfrm>
          <a:off x="863111" y="1582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91" name="労働費最大値テキスト">
          <a:extLst>
            <a:ext uri="{FF2B5EF4-FFF2-40B4-BE49-F238E27FC236}">
              <a16:creationId xmlns="" xmlns:a16="http://schemas.microsoft.com/office/drawing/2014/main" id="{00000000-0008-0000-0700-000023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138176</xdr:rowOff>
    </xdr:from>
    <xdr:to>
      <xdr:col>55</xdr:col>
      <xdr:colOff>0</xdr:colOff>
      <xdr:row>38</xdr:row>
      <xdr:rowOff>144272</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9639300" y="665327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94" name="労働費平均値テキスト">
          <a:extLst>
            <a:ext uri="{FF2B5EF4-FFF2-40B4-BE49-F238E27FC236}">
              <a16:creationId xmlns="" xmlns:a16="http://schemas.microsoft.com/office/drawing/2014/main" id="{00000000-0008-0000-0700-000026010000}"/>
            </a:ext>
          </a:extLst>
        </xdr:cNvPr>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5" name="フローチャート: 判断 294">
          <a:extLst>
            <a:ext uri="{FF2B5EF4-FFF2-40B4-BE49-F238E27FC236}">
              <a16:creationId xmlns="" xmlns:a16="http://schemas.microsoft.com/office/drawing/2014/main" id="{00000000-0008-0000-0700-000027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138176</xdr:rowOff>
    </xdr:from>
    <xdr:to>
      <xdr:col>50</xdr:col>
      <xdr:colOff>114300</xdr:colOff>
      <xdr:row>38</xdr:row>
      <xdr:rowOff>139319</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flipV="1">
          <a:off x="8750300" y="665327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139319</xdr:rowOff>
    </xdr:from>
    <xdr:to>
      <xdr:col>45</xdr:col>
      <xdr:colOff>177800</xdr:colOff>
      <xdr:row>38</xdr:row>
      <xdr:rowOff>141224</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flipV="1">
          <a:off x="7861300" y="665441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141224</xdr:rowOff>
    </xdr:from>
    <xdr:to>
      <xdr:col>41</xdr:col>
      <xdr:colOff>50800</xdr:colOff>
      <xdr:row>38</xdr:row>
      <xdr:rowOff>141605</xdr:rowOff>
    </xdr:to>
    <xdr:cxnSp macro="">
      <xdr:nvCxnSpPr>
        <xdr:cNvPr id="302" name="直線コネクタ 301">
          <a:extLst>
            <a:ext uri="{FF2B5EF4-FFF2-40B4-BE49-F238E27FC236}">
              <a16:creationId xmlns="" xmlns:a16="http://schemas.microsoft.com/office/drawing/2014/main" id="{00000000-0008-0000-0700-00002E010000}"/>
            </a:ext>
          </a:extLst>
        </xdr:cNvPr>
        <xdr:cNvCxnSpPr/>
      </xdr:nvCxnSpPr>
      <xdr:spPr>
        <a:xfrm flipV="1">
          <a:off x="6972300" y="665632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303" name="フローチャート: 判断 302">
          <a:extLst>
            <a:ext uri="{FF2B5EF4-FFF2-40B4-BE49-F238E27FC236}">
              <a16:creationId xmlns="" xmlns:a16="http://schemas.microsoft.com/office/drawing/2014/main" id="{00000000-0008-0000-0700-00002F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5" name="フローチャート: 判断 304">
          <a:extLst>
            <a:ext uri="{FF2B5EF4-FFF2-40B4-BE49-F238E27FC236}">
              <a16:creationId xmlns="" xmlns:a16="http://schemas.microsoft.com/office/drawing/2014/main" id="{00000000-0008-0000-0700-000031010000}"/>
            </a:ext>
          </a:extLst>
        </xdr:cNvPr>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312" name="楕円 311">
          <a:extLst>
            <a:ext uri="{FF2B5EF4-FFF2-40B4-BE49-F238E27FC236}">
              <a16:creationId xmlns="" xmlns:a16="http://schemas.microsoft.com/office/drawing/2014/main" id="{00000000-0008-0000-0700-000038010000}"/>
            </a:ext>
          </a:extLst>
        </xdr:cNvPr>
        <xdr:cNvSpPr/>
      </xdr:nvSpPr>
      <xdr:spPr>
        <a:xfrm>
          <a:off x="104267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8399</xdr:rowOff>
    </xdr:from>
    <xdr:ext cx="378565" cy="259045"/>
    <xdr:sp macro="" textlink="">
      <xdr:nvSpPr>
        <xdr:cNvPr id="313" name="労働費該当値テキスト">
          <a:extLst>
            <a:ext uri="{FF2B5EF4-FFF2-40B4-BE49-F238E27FC236}">
              <a16:creationId xmlns="" xmlns:a16="http://schemas.microsoft.com/office/drawing/2014/main" id="{00000000-0008-0000-0700-000039010000}"/>
            </a:ext>
          </a:extLst>
        </xdr:cNvPr>
        <xdr:cNvSpPr txBox="1"/>
      </xdr:nvSpPr>
      <xdr:spPr>
        <a:xfrm>
          <a:off x="10528300" y="6523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87376</xdr:rowOff>
    </xdr:from>
    <xdr:to>
      <xdr:col>50</xdr:col>
      <xdr:colOff>165100</xdr:colOff>
      <xdr:row>39</xdr:row>
      <xdr:rowOff>17526</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9588500" y="66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8653</xdr:rowOff>
    </xdr:from>
    <xdr:ext cx="378565"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9450017" y="6695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88519</xdr:rowOff>
    </xdr:from>
    <xdr:to>
      <xdr:col>46</xdr:col>
      <xdr:colOff>38100</xdr:colOff>
      <xdr:row>39</xdr:row>
      <xdr:rowOff>18669</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8699500" y="66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9796</xdr:rowOff>
    </xdr:from>
    <xdr:ext cx="378565"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8561017" y="669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90424</xdr:rowOff>
    </xdr:from>
    <xdr:to>
      <xdr:col>41</xdr:col>
      <xdr:colOff>101600</xdr:colOff>
      <xdr:row>39</xdr:row>
      <xdr:rowOff>20574</xdr:rowOff>
    </xdr:to>
    <xdr:sp macro="" textlink="">
      <xdr:nvSpPr>
        <xdr:cNvPr id="318" name="楕円 317">
          <a:extLst>
            <a:ext uri="{FF2B5EF4-FFF2-40B4-BE49-F238E27FC236}">
              <a16:creationId xmlns="" xmlns:a16="http://schemas.microsoft.com/office/drawing/2014/main" id="{00000000-0008-0000-0700-00003E010000}"/>
            </a:ext>
          </a:extLst>
        </xdr:cNvPr>
        <xdr:cNvSpPr/>
      </xdr:nvSpPr>
      <xdr:spPr>
        <a:xfrm>
          <a:off x="7810500" y="660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11701</xdr:rowOff>
    </xdr:from>
    <xdr:ext cx="378565" cy="259045"/>
    <xdr:sp macro="" textlink="">
      <xdr:nvSpPr>
        <xdr:cNvPr id="319" name="テキスト ボックス 318">
          <a:extLst>
            <a:ext uri="{FF2B5EF4-FFF2-40B4-BE49-F238E27FC236}">
              <a16:creationId xmlns="" xmlns:a16="http://schemas.microsoft.com/office/drawing/2014/main" id="{00000000-0008-0000-0700-00003F010000}"/>
            </a:ext>
          </a:extLst>
        </xdr:cNvPr>
        <xdr:cNvSpPr txBox="1"/>
      </xdr:nvSpPr>
      <xdr:spPr>
        <a:xfrm>
          <a:off x="7672017" y="6698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90805</xdr:rowOff>
    </xdr:from>
    <xdr:to>
      <xdr:col>36</xdr:col>
      <xdr:colOff>165100</xdr:colOff>
      <xdr:row>39</xdr:row>
      <xdr:rowOff>20955</xdr:rowOff>
    </xdr:to>
    <xdr:sp macro="" textlink="">
      <xdr:nvSpPr>
        <xdr:cNvPr id="320" name="楕円 319">
          <a:extLst>
            <a:ext uri="{FF2B5EF4-FFF2-40B4-BE49-F238E27FC236}">
              <a16:creationId xmlns="" xmlns:a16="http://schemas.microsoft.com/office/drawing/2014/main" id="{00000000-0008-0000-0700-000040010000}"/>
            </a:ext>
          </a:extLst>
        </xdr:cNvPr>
        <xdr:cNvSpPr/>
      </xdr:nvSpPr>
      <xdr:spPr>
        <a:xfrm>
          <a:off x="6921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12082</xdr:rowOff>
    </xdr:from>
    <xdr:ext cx="378565" cy="259045"/>
    <xdr:sp macro="" textlink="">
      <xdr:nvSpPr>
        <xdr:cNvPr id="321" name="テキスト ボックス 320">
          <a:extLst>
            <a:ext uri="{FF2B5EF4-FFF2-40B4-BE49-F238E27FC236}">
              <a16:creationId xmlns="" xmlns:a16="http://schemas.microsoft.com/office/drawing/2014/main" id="{00000000-0008-0000-0700-000041010000}"/>
            </a:ext>
          </a:extLst>
        </xdr:cNvPr>
        <xdr:cNvSpPr txBox="1"/>
      </xdr:nvSpPr>
      <xdr:spPr>
        <a:xfrm>
          <a:off x="6783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42" name="農林水産業費最小値テキスト">
          <a:extLst>
            <a:ext uri="{FF2B5EF4-FFF2-40B4-BE49-F238E27FC236}">
              <a16:creationId xmlns="" xmlns:a16="http://schemas.microsoft.com/office/drawing/2014/main" id="{00000000-0008-0000-0700-000056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44" name="農林水産業費最大値テキスト">
          <a:extLst>
            <a:ext uri="{FF2B5EF4-FFF2-40B4-BE49-F238E27FC236}">
              <a16:creationId xmlns="" xmlns:a16="http://schemas.microsoft.com/office/drawing/2014/main" id="{00000000-0008-0000-0700-000058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127602</xdr:rowOff>
    </xdr:from>
    <xdr:to>
      <xdr:col>55</xdr:col>
      <xdr:colOff>0</xdr:colOff>
      <xdr:row>57</xdr:row>
      <xdr:rowOff>134996</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flipV="1">
          <a:off x="9639300" y="9900252"/>
          <a:ext cx="838200" cy="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7" name="農林水産業費平均値テキスト">
          <a:extLst>
            <a:ext uri="{FF2B5EF4-FFF2-40B4-BE49-F238E27FC236}">
              <a16:creationId xmlns="" xmlns:a16="http://schemas.microsoft.com/office/drawing/2014/main" id="{00000000-0008-0000-0700-00005B010000}"/>
            </a:ext>
          </a:extLst>
        </xdr:cNvPr>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8" name="フローチャート: 判断 347">
          <a:extLst>
            <a:ext uri="{FF2B5EF4-FFF2-40B4-BE49-F238E27FC236}">
              <a16:creationId xmlns="" xmlns:a16="http://schemas.microsoft.com/office/drawing/2014/main" id="{00000000-0008-0000-0700-00005C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129379</xdr:rowOff>
    </xdr:from>
    <xdr:to>
      <xdr:col>50</xdr:col>
      <xdr:colOff>114300</xdr:colOff>
      <xdr:row>57</xdr:row>
      <xdr:rowOff>134996</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8750300" y="9902029"/>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50" name="フローチャート: 判断 349">
          <a:extLst>
            <a:ext uri="{FF2B5EF4-FFF2-40B4-BE49-F238E27FC236}">
              <a16:creationId xmlns="" xmlns:a16="http://schemas.microsoft.com/office/drawing/2014/main" id="{00000000-0008-0000-0700-00005E010000}"/>
            </a:ext>
          </a:extLst>
        </xdr:cNvPr>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51" name="テキスト ボックス 350">
          <a:extLst>
            <a:ext uri="{FF2B5EF4-FFF2-40B4-BE49-F238E27FC236}">
              <a16:creationId xmlns="" xmlns:a16="http://schemas.microsoft.com/office/drawing/2014/main" id="{00000000-0008-0000-0700-00005F010000}"/>
            </a:ext>
          </a:extLst>
        </xdr:cNvPr>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129379</xdr:rowOff>
    </xdr:from>
    <xdr:to>
      <xdr:col>45</xdr:col>
      <xdr:colOff>177800</xdr:colOff>
      <xdr:row>57</xdr:row>
      <xdr:rowOff>143209</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flipV="1">
          <a:off x="7861300" y="9902029"/>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100723</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8483111" y="95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143209</xdr:rowOff>
    </xdr:from>
    <xdr:to>
      <xdr:col>41</xdr:col>
      <xdr:colOff>50800</xdr:colOff>
      <xdr:row>57</xdr:row>
      <xdr:rowOff>149233</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flipV="1">
          <a:off x="6972300" y="9915859"/>
          <a:ext cx="889000" cy="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89418</xdr:rowOff>
    </xdr:from>
    <xdr:ext cx="534377"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7594111" y="95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104986</xdr:rowOff>
    </xdr:from>
    <xdr:ext cx="534377"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6705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76802</xdr:rowOff>
    </xdr:from>
    <xdr:to>
      <xdr:col>55</xdr:col>
      <xdr:colOff>50800</xdr:colOff>
      <xdr:row>58</xdr:row>
      <xdr:rowOff>6952</xdr:rowOff>
    </xdr:to>
    <xdr:sp macro="" textlink="">
      <xdr:nvSpPr>
        <xdr:cNvPr id="365" name="楕円 364">
          <a:extLst>
            <a:ext uri="{FF2B5EF4-FFF2-40B4-BE49-F238E27FC236}">
              <a16:creationId xmlns="" xmlns:a16="http://schemas.microsoft.com/office/drawing/2014/main" id="{00000000-0008-0000-0700-00006D010000}"/>
            </a:ext>
          </a:extLst>
        </xdr:cNvPr>
        <xdr:cNvSpPr/>
      </xdr:nvSpPr>
      <xdr:spPr>
        <a:xfrm>
          <a:off x="10426700" y="984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163179</xdr:rowOff>
    </xdr:from>
    <xdr:ext cx="534377" cy="259045"/>
    <xdr:sp macro="" textlink="">
      <xdr:nvSpPr>
        <xdr:cNvPr id="366" name="農林水産業費該当値テキスト">
          <a:extLst>
            <a:ext uri="{FF2B5EF4-FFF2-40B4-BE49-F238E27FC236}">
              <a16:creationId xmlns="" xmlns:a16="http://schemas.microsoft.com/office/drawing/2014/main" id="{00000000-0008-0000-0700-00006E010000}"/>
            </a:ext>
          </a:extLst>
        </xdr:cNvPr>
        <xdr:cNvSpPr txBox="1"/>
      </xdr:nvSpPr>
      <xdr:spPr>
        <a:xfrm>
          <a:off x="10528300" y="976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84196</xdr:rowOff>
    </xdr:from>
    <xdr:to>
      <xdr:col>50</xdr:col>
      <xdr:colOff>165100</xdr:colOff>
      <xdr:row>58</xdr:row>
      <xdr:rowOff>14346</xdr:rowOff>
    </xdr:to>
    <xdr:sp macro="" textlink="">
      <xdr:nvSpPr>
        <xdr:cNvPr id="367" name="楕円 366">
          <a:extLst>
            <a:ext uri="{FF2B5EF4-FFF2-40B4-BE49-F238E27FC236}">
              <a16:creationId xmlns="" xmlns:a16="http://schemas.microsoft.com/office/drawing/2014/main" id="{00000000-0008-0000-0700-00006F010000}"/>
            </a:ext>
          </a:extLst>
        </xdr:cNvPr>
        <xdr:cNvSpPr/>
      </xdr:nvSpPr>
      <xdr:spPr>
        <a:xfrm>
          <a:off x="9588500" y="985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5473</xdr:rowOff>
    </xdr:from>
    <xdr:ext cx="534377"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9372111" y="994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78579</xdr:rowOff>
    </xdr:from>
    <xdr:to>
      <xdr:col>46</xdr:col>
      <xdr:colOff>38100</xdr:colOff>
      <xdr:row>58</xdr:row>
      <xdr:rowOff>8729</xdr:rowOff>
    </xdr:to>
    <xdr:sp macro="" textlink="">
      <xdr:nvSpPr>
        <xdr:cNvPr id="369" name="楕円 368">
          <a:extLst>
            <a:ext uri="{FF2B5EF4-FFF2-40B4-BE49-F238E27FC236}">
              <a16:creationId xmlns="" xmlns:a16="http://schemas.microsoft.com/office/drawing/2014/main" id="{00000000-0008-0000-0700-000071010000}"/>
            </a:ext>
          </a:extLst>
        </xdr:cNvPr>
        <xdr:cNvSpPr/>
      </xdr:nvSpPr>
      <xdr:spPr>
        <a:xfrm>
          <a:off x="8699500" y="985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171306</xdr:rowOff>
    </xdr:from>
    <xdr:ext cx="534377"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8483111" y="994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92409</xdr:rowOff>
    </xdr:from>
    <xdr:to>
      <xdr:col>41</xdr:col>
      <xdr:colOff>101600</xdr:colOff>
      <xdr:row>58</xdr:row>
      <xdr:rowOff>22559</xdr:rowOff>
    </xdr:to>
    <xdr:sp macro="" textlink="">
      <xdr:nvSpPr>
        <xdr:cNvPr id="371" name="楕円 370">
          <a:extLst>
            <a:ext uri="{FF2B5EF4-FFF2-40B4-BE49-F238E27FC236}">
              <a16:creationId xmlns="" xmlns:a16="http://schemas.microsoft.com/office/drawing/2014/main" id="{00000000-0008-0000-0700-000073010000}"/>
            </a:ext>
          </a:extLst>
        </xdr:cNvPr>
        <xdr:cNvSpPr/>
      </xdr:nvSpPr>
      <xdr:spPr>
        <a:xfrm>
          <a:off x="7810500" y="986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13686</xdr:rowOff>
    </xdr:from>
    <xdr:ext cx="469744"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7626428" y="995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98433</xdr:rowOff>
    </xdr:from>
    <xdr:to>
      <xdr:col>36</xdr:col>
      <xdr:colOff>165100</xdr:colOff>
      <xdr:row>58</xdr:row>
      <xdr:rowOff>28583</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6921500" y="987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19710</xdr:rowOff>
    </xdr:from>
    <xdr:ext cx="469744" cy="259045"/>
    <xdr:sp macro="" textlink="">
      <xdr:nvSpPr>
        <xdr:cNvPr id="374" name="テキスト ボックス 373">
          <a:extLst>
            <a:ext uri="{FF2B5EF4-FFF2-40B4-BE49-F238E27FC236}">
              <a16:creationId xmlns="" xmlns:a16="http://schemas.microsoft.com/office/drawing/2014/main" id="{00000000-0008-0000-0700-000076010000}"/>
            </a:ext>
          </a:extLst>
        </xdr:cNvPr>
        <xdr:cNvSpPr txBox="1"/>
      </xdr:nvSpPr>
      <xdr:spPr>
        <a:xfrm>
          <a:off x="6737428" y="996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9" name="商工費最小値テキスト">
          <a:extLst>
            <a:ext uri="{FF2B5EF4-FFF2-40B4-BE49-F238E27FC236}">
              <a16:creationId xmlns="" xmlns:a16="http://schemas.microsoft.com/office/drawing/2014/main" id="{00000000-0008-0000-0700-00008F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401" name="商工費最大値テキスト">
          <a:extLst>
            <a:ext uri="{FF2B5EF4-FFF2-40B4-BE49-F238E27FC236}">
              <a16:creationId xmlns="" xmlns:a16="http://schemas.microsoft.com/office/drawing/2014/main" id="{00000000-0008-0000-0700-000091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74688</xdr:rowOff>
    </xdr:from>
    <xdr:to>
      <xdr:col>55</xdr:col>
      <xdr:colOff>0</xdr:colOff>
      <xdr:row>75</xdr:row>
      <xdr:rowOff>24626</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flipV="1">
          <a:off x="9639300" y="12076188"/>
          <a:ext cx="838200" cy="80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404" name="商工費平均値テキスト">
          <a:extLst>
            <a:ext uri="{FF2B5EF4-FFF2-40B4-BE49-F238E27FC236}">
              <a16:creationId xmlns="" xmlns:a16="http://schemas.microsoft.com/office/drawing/2014/main" id="{00000000-0008-0000-0700-000094010000}"/>
            </a:ext>
          </a:extLst>
        </xdr:cNvPr>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5" name="フローチャート: 判断 404">
          <a:extLst>
            <a:ext uri="{FF2B5EF4-FFF2-40B4-BE49-F238E27FC236}">
              <a16:creationId xmlns="" xmlns:a16="http://schemas.microsoft.com/office/drawing/2014/main" id="{00000000-0008-0000-0700-000095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24626</xdr:rowOff>
    </xdr:from>
    <xdr:to>
      <xdr:col>50</xdr:col>
      <xdr:colOff>114300</xdr:colOff>
      <xdr:row>75</xdr:row>
      <xdr:rowOff>164872</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flipV="1">
          <a:off x="8750300" y="12883376"/>
          <a:ext cx="889000" cy="14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7" name="フローチャート: 判断 406">
          <a:extLst>
            <a:ext uri="{FF2B5EF4-FFF2-40B4-BE49-F238E27FC236}">
              <a16:creationId xmlns="" xmlns:a16="http://schemas.microsoft.com/office/drawing/2014/main" id="{00000000-0008-0000-0700-000097010000}"/>
            </a:ext>
          </a:extLst>
        </xdr:cNvPr>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19423</xdr:rowOff>
    </xdr:from>
    <xdr:ext cx="534377" cy="259045"/>
    <xdr:sp macro="" textlink="">
      <xdr:nvSpPr>
        <xdr:cNvPr id="408" name="テキスト ボックス 407">
          <a:extLst>
            <a:ext uri="{FF2B5EF4-FFF2-40B4-BE49-F238E27FC236}">
              <a16:creationId xmlns="" xmlns:a16="http://schemas.microsoft.com/office/drawing/2014/main" id="{00000000-0008-0000-0700-000098010000}"/>
            </a:ext>
          </a:extLst>
        </xdr:cNvPr>
        <xdr:cNvSpPr txBox="1"/>
      </xdr:nvSpPr>
      <xdr:spPr>
        <a:xfrm>
          <a:off x="9372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164872</xdr:rowOff>
    </xdr:from>
    <xdr:to>
      <xdr:col>45</xdr:col>
      <xdr:colOff>177800</xdr:colOff>
      <xdr:row>76</xdr:row>
      <xdr:rowOff>89472</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flipV="1">
          <a:off x="7861300" y="13023622"/>
          <a:ext cx="889000" cy="9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62462</xdr:rowOff>
    </xdr:from>
    <xdr:ext cx="534377"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8483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89472</xdr:rowOff>
    </xdr:from>
    <xdr:to>
      <xdr:col>41</xdr:col>
      <xdr:colOff>50800</xdr:colOff>
      <xdr:row>76</xdr:row>
      <xdr:rowOff>110985</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flipV="1">
          <a:off x="6972300" y="13119672"/>
          <a:ext cx="889000" cy="2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53064</xdr:rowOff>
    </xdr:from>
    <xdr:ext cx="534377"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7594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5" name="フローチャート: 判断 414">
          <a:extLst>
            <a:ext uri="{FF2B5EF4-FFF2-40B4-BE49-F238E27FC236}">
              <a16:creationId xmlns="" xmlns:a16="http://schemas.microsoft.com/office/drawing/2014/main" id="{00000000-0008-0000-0700-00009F010000}"/>
            </a:ext>
          </a:extLst>
        </xdr:cNvPr>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87940</xdr:rowOff>
    </xdr:from>
    <xdr:ext cx="534377"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6705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23888</xdr:rowOff>
    </xdr:from>
    <xdr:to>
      <xdr:col>55</xdr:col>
      <xdr:colOff>50800</xdr:colOff>
      <xdr:row>70</xdr:row>
      <xdr:rowOff>125488</xdr:rowOff>
    </xdr:to>
    <xdr:sp macro="" textlink="">
      <xdr:nvSpPr>
        <xdr:cNvPr id="422" name="楕円 421">
          <a:extLst>
            <a:ext uri="{FF2B5EF4-FFF2-40B4-BE49-F238E27FC236}">
              <a16:creationId xmlns="" xmlns:a16="http://schemas.microsoft.com/office/drawing/2014/main" id="{00000000-0008-0000-0700-0000A6010000}"/>
            </a:ext>
          </a:extLst>
        </xdr:cNvPr>
        <xdr:cNvSpPr/>
      </xdr:nvSpPr>
      <xdr:spPr>
        <a:xfrm>
          <a:off x="10426700" y="1202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148365</xdr:rowOff>
    </xdr:from>
    <xdr:ext cx="599010" cy="259045"/>
    <xdr:sp macro="" textlink="">
      <xdr:nvSpPr>
        <xdr:cNvPr id="423" name="商工費該当値テキスト">
          <a:extLst>
            <a:ext uri="{FF2B5EF4-FFF2-40B4-BE49-F238E27FC236}">
              <a16:creationId xmlns="" xmlns:a16="http://schemas.microsoft.com/office/drawing/2014/main" id="{00000000-0008-0000-0700-0000A7010000}"/>
            </a:ext>
          </a:extLst>
        </xdr:cNvPr>
        <xdr:cNvSpPr txBox="1"/>
      </xdr:nvSpPr>
      <xdr:spPr>
        <a:xfrm>
          <a:off x="10528300" y="1197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145276</xdr:rowOff>
    </xdr:from>
    <xdr:to>
      <xdr:col>50</xdr:col>
      <xdr:colOff>165100</xdr:colOff>
      <xdr:row>75</xdr:row>
      <xdr:rowOff>75426</xdr:rowOff>
    </xdr:to>
    <xdr:sp macro="" textlink="">
      <xdr:nvSpPr>
        <xdr:cNvPr id="424" name="楕円 423">
          <a:extLst>
            <a:ext uri="{FF2B5EF4-FFF2-40B4-BE49-F238E27FC236}">
              <a16:creationId xmlns="" xmlns:a16="http://schemas.microsoft.com/office/drawing/2014/main" id="{00000000-0008-0000-0700-0000A8010000}"/>
            </a:ext>
          </a:extLst>
        </xdr:cNvPr>
        <xdr:cNvSpPr/>
      </xdr:nvSpPr>
      <xdr:spPr>
        <a:xfrm>
          <a:off x="9588500" y="1283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91953</xdr:rowOff>
    </xdr:from>
    <xdr:ext cx="534377"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9372111" y="1260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114071</xdr:rowOff>
    </xdr:from>
    <xdr:to>
      <xdr:col>46</xdr:col>
      <xdr:colOff>38100</xdr:colOff>
      <xdr:row>76</xdr:row>
      <xdr:rowOff>44221</xdr:rowOff>
    </xdr:to>
    <xdr:sp macro="" textlink="">
      <xdr:nvSpPr>
        <xdr:cNvPr id="426" name="楕円 425">
          <a:extLst>
            <a:ext uri="{FF2B5EF4-FFF2-40B4-BE49-F238E27FC236}">
              <a16:creationId xmlns="" xmlns:a16="http://schemas.microsoft.com/office/drawing/2014/main" id="{00000000-0008-0000-0700-0000AA010000}"/>
            </a:ext>
          </a:extLst>
        </xdr:cNvPr>
        <xdr:cNvSpPr/>
      </xdr:nvSpPr>
      <xdr:spPr>
        <a:xfrm>
          <a:off x="8699500" y="129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60748</xdr:rowOff>
    </xdr:from>
    <xdr:ext cx="534377"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8483111" y="1274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38672</xdr:rowOff>
    </xdr:from>
    <xdr:to>
      <xdr:col>41</xdr:col>
      <xdr:colOff>101600</xdr:colOff>
      <xdr:row>76</xdr:row>
      <xdr:rowOff>140272</xdr:rowOff>
    </xdr:to>
    <xdr:sp macro="" textlink="">
      <xdr:nvSpPr>
        <xdr:cNvPr id="428" name="楕円 427">
          <a:extLst>
            <a:ext uri="{FF2B5EF4-FFF2-40B4-BE49-F238E27FC236}">
              <a16:creationId xmlns="" xmlns:a16="http://schemas.microsoft.com/office/drawing/2014/main" id="{00000000-0008-0000-0700-0000AC010000}"/>
            </a:ext>
          </a:extLst>
        </xdr:cNvPr>
        <xdr:cNvSpPr/>
      </xdr:nvSpPr>
      <xdr:spPr>
        <a:xfrm>
          <a:off x="7810500" y="130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156798</xdr:rowOff>
    </xdr:from>
    <xdr:ext cx="534377"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7594111" y="1284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60185</xdr:rowOff>
    </xdr:from>
    <xdr:to>
      <xdr:col>36</xdr:col>
      <xdr:colOff>165100</xdr:colOff>
      <xdr:row>76</xdr:row>
      <xdr:rowOff>161785</xdr:rowOff>
    </xdr:to>
    <xdr:sp macro="" textlink="">
      <xdr:nvSpPr>
        <xdr:cNvPr id="430" name="楕円 429">
          <a:extLst>
            <a:ext uri="{FF2B5EF4-FFF2-40B4-BE49-F238E27FC236}">
              <a16:creationId xmlns="" xmlns:a16="http://schemas.microsoft.com/office/drawing/2014/main" id="{00000000-0008-0000-0700-0000AE010000}"/>
            </a:ext>
          </a:extLst>
        </xdr:cNvPr>
        <xdr:cNvSpPr/>
      </xdr:nvSpPr>
      <xdr:spPr>
        <a:xfrm>
          <a:off x="6921500" y="130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6862</xdr:rowOff>
    </xdr:from>
    <xdr:ext cx="534377" cy="259045"/>
    <xdr:sp macro="" textlink="">
      <xdr:nvSpPr>
        <xdr:cNvPr id="431" name="テキスト ボックス 430">
          <a:extLst>
            <a:ext uri="{FF2B5EF4-FFF2-40B4-BE49-F238E27FC236}">
              <a16:creationId xmlns="" xmlns:a16="http://schemas.microsoft.com/office/drawing/2014/main" id="{00000000-0008-0000-0700-0000AF010000}"/>
            </a:ext>
          </a:extLst>
        </xdr:cNvPr>
        <xdr:cNvSpPr txBox="1"/>
      </xdr:nvSpPr>
      <xdr:spPr>
        <a:xfrm>
          <a:off x="6705111" y="128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52" name="土木費最小値テキスト">
          <a:extLst>
            <a:ext uri="{FF2B5EF4-FFF2-40B4-BE49-F238E27FC236}">
              <a16:creationId xmlns="" xmlns:a16="http://schemas.microsoft.com/office/drawing/2014/main" id="{00000000-0008-0000-0700-0000C4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54" name="土木費最大値テキスト">
          <a:extLst>
            <a:ext uri="{FF2B5EF4-FFF2-40B4-BE49-F238E27FC236}">
              <a16:creationId xmlns="" xmlns:a16="http://schemas.microsoft.com/office/drawing/2014/main" id="{00000000-0008-0000-0700-0000C6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144397</xdr:rowOff>
    </xdr:from>
    <xdr:to>
      <xdr:col>55</xdr:col>
      <xdr:colOff>0</xdr:colOff>
      <xdr:row>96</xdr:row>
      <xdr:rowOff>24028</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9639300" y="16432147"/>
          <a:ext cx="838200" cy="5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7" name="土木費平均値テキスト">
          <a:extLst>
            <a:ext uri="{FF2B5EF4-FFF2-40B4-BE49-F238E27FC236}">
              <a16:creationId xmlns="" xmlns:a16="http://schemas.microsoft.com/office/drawing/2014/main" id="{00000000-0008-0000-0700-0000C9010000}"/>
            </a:ext>
          </a:extLst>
        </xdr:cNvPr>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8" name="フローチャート: 判断 457">
          <a:extLst>
            <a:ext uri="{FF2B5EF4-FFF2-40B4-BE49-F238E27FC236}">
              <a16:creationId xmlns="" xmlns:a16="http://schemas.microsoft.com/office/drawing/2014/main" id="{00000000-0008-0000-0700-0000CA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144397</xdr:rowOff>
    </xdr:from>
    <xdr:to>
      <xdr:col>50</xdr:col>
      <xdr:colOff>114300</xdr:colOff>
      <xdr:row>95</xdr:row>
      <xdr:rowOff>165418</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flipV="1">
          <a:off x="8750300" y="16432147"/>
          <a:ext cx="889000" cy="2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60" name="フローチャート: 判断 459">
          <a:extLst>
            <a:ext uri="{FF2B5EF4-FFF2-40B4-BE49-F238E27FC236}">
              <a16:creationId xmlns="" xmlns:a16="http://schemas.microsoft.com/office/drawing/2014/main" id="{00000000-0008-0000-0700-0000CC010000}"/>
            </a:ext>
          </a:extLst>
        </xdr:cNvPr>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84106</xdr:rowOff>
    </xdr:from>
    <xdr:ext cx="534377" cy="259045"/>
    <xdr:sp macro="" textlink="">
      <xdr:nvSpPr>
        <xdr:cNvPr id="461" name="テキスト ボックス 460">
          <a:extLst>
            <a:ext uri="{FF2B5EF4-FFF2-40B4-BE49-F238E27FC236}">
              <a16:creationId xmlns="" xmlns:a16="http://schemas.microsoft.com/office/drawing/2014/main" id="{00000000-0008-0000-0700-0000CD010000}"/>
            </a:ext>
          </a:extLst>
        </xdr:cNvPr>
        <xdr:cNvSpPr txBox="1"/>
      </xdr:nvSpPr>
      <xdr:spPr>
        <a:xfrm>
          <a:off x="9372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141757</xdr:rowOff>
    </xdr:from>
    <xdr:to>
      <xdr:col>45</xdr:col>
      <xdr:colOff>177800</xdr:colOff>
      <xdr:row>95</xdr:row>
      <xdr:rowOff>165418</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7861300" y="16429507"/>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63" name="フローチャート: 判断 462">
          <a:extLst>
            <a:ext uri="{FF2B5EF4-FFF2-40B4-BE49-F238E27FC236}">
              <a16:creationId xmlns="" xmlns:a16="http://schemas.microsoft.com/office/drawing/2014/main" id="{00000000-0008-0000-0700-0000CF010000}"/>
            </a:ext>
          </a:extLst>
        </xdr:cNvPr>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71888</xdr:rowOff>
    </xdr:from>
    <xdr:ext cx="534377"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8483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141757</xdr:rowOff>
    </xdr:from>
    <xdr:to>
      <xdr:col>41</xdr:col>
      <xdr:colOff>50800</xdr:colOff>
      <xdr:row>96</xdr:row>
      <xdr:rowOff>20862</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6972300" y="16429507"/>
          <a:ext cx="889000" cy="5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6" name="フローチャート: 判断 465">
          <a:extLst>
            <a:ext uri="{FF2B5EF4-FFF2-40B4-BE49-F238E27FC236}">
              <a16:creationId xmlns="" xmlns:a16="http://schemas.microsoft.com/office/drawing/2014/main" id="{00000000-0008-0000-0700-0000D2010000}"/>
            </a:ext>
          </a:extLst>
        </xdr:cNvPr>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86278</xdr:rowOff>
    </xdr:from>
    <xdr:ext cx="534377"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7594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8" name="フローチャート: 判断 467">
          <a:extLst>
            <a:ext uri="{FF2B5EF4-FFF2-40B4-BE49-F238E27FC236}">
              <a16:creationId xmlns="" xmlns:a16="http://schemas.microsoft.com/office/drawing/2014/main" id="{00000000-0008-0000-0700-0000D4010000}"/>
            </a:ext>
          </a:extLst>
        </xdr:cNvPr>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108600</xdr:rowOff>
    </xdr:from>
    <xdr:ext cx="534377"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6705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144678</xdr:rowOff>
    </xdr:from>
    <xdr:to>
      <xdr:col>55</xdr:col>
      <xdr:colOff>50800</xdr:colOff>
      <xdr:row>96</xdr:row>
      <xdr:rowOff>74828</xdr:rowOff>
    </xdr:to>
    <xdr:sp macro="" textlink="">
      <xdr:nvSpPr>
        <xdr:cNvPr id="475" name="楕円 474">
          <a:extLst>
            <a:ext uri="{FF2B5EF4-FFF2-40B4-BE49-F238E27FC236}">
              <a16:creationId xmlns="" xmlns:a16="http://schemas.microsoft.com/office/drawing/2014/main" id="{00000000-0008-0000-0700-0000DB010000}"/>
            </a:ext>
          </a:extLst>
        </xdr:cNvPr>
        <xdr:cNvSpPr/>
      </xdr:nvSpPr>
      <xdr:spPr>
        <a:xfrm>
          <a:off x="10426700" y="164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123105</xdr:rowOff>
    </xdr:from>
    <xdr:ext cx="534377" cy="259045"/>
    <xdr:sp macro="" textlink="">
      <xdr:nvSpPr>
        <xdr:cNvPr id="476" name="土木費該当値テキスト">
          <a:extLst>
            <a:ext uri="{FF2B5EF4-FFF2-40B4-BE49-F238E27FC236}">
              <a16:creationId xmlns="" xmlns:a16="http://schemas.microsoft.com/office/drawing/2014/main" id="{00000000-0008-0000-0700-0000DC010000}"/>
            </a:ext>
          </a:extLst>
        </xdr:cNvPr>
        <xdr:cNvSpPr txBox="1"/>
      </xdr:nvSpPr>
      <xdr:spPr>
        <a:xfrm>
          <a:off x="10528300" y="164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93597</xdr:rowOff>
    </xdr:from>
    <xdr:to>
      <xdr:col>50</xdr:col>
      <xdr:colOff>165100</xdr:colOff>
      <xdr:row>96</xdr:row>
      <xdr:rowOff>23747</xdr:rowOff>
    </xdr:to>
    <xdr:sp macro="" textlink="">
      <xdr:nvSpPr>
        <xdr:cNvPr id="477" name="楕円 476">
          <a:extLst>
            <a:ext uri="{FF2B5EF4-FFF2-40B4-BE49-F238E27FC236}">
              <a16:creationId xmlns="" xmlns:a16="http://schemas.microsoft.com/office/drawing/2014/main" id="{00000000-0008-0000-0700-0000DD010000}"/>
            </a:ext>
          </a:extLst>
        </xdr:cNvPr>
        <xdr:cNvSpPr/>
      </xdr:nvSpPr>
      <xdr:spPr>
        <a:xfrm>
          <a:off x="9588500" y="1638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40274</xdr:rowOff>
    </xdr:from>
    <xdr:ext cx="534377"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9372111" y="1615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114618</xdr:rowOff>
    </xdr:from>
    <xdr:to>
      <xdr:col>46</xdr:col>
      <xdr:colOff>38100</xdr:colOff>
      <xdr:row>96</xdr:row>
      <xdr:rowOff>44768</xdr:rowOff>
    </xdr:to>
    <xdr:sp macro="" textlink="">
      <xdr:nvSpPr>
        <xdr:cNvPr id="479" name="楕円 478">
          <a:extLst>
            <a:ext uri="{FF2B5EF4-FFF2-40B4-BE49-F238E27FC236}">
              <a16:creationId xmlns="" xmlns:a16="http://schemas.microsoft.com/office/drawing/2014/main" id="{00000000-0008-0000-0700-0000DF010000}"/>
            </a:ext>
          </a:extLst>
        </xdr:cNvPr>
        <xdr:cNvSpPr/>
      </xdr:nvSpPr>
      <xdr:spPr>
        <a:xfrm>
          <a:off x="8699500" y="16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61295</xdr:rowOff>
    </xdr:from>
    <xdr:ext cx="534377"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8483111" y="161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90957</xdr:rowOff>
    </xdr:from>
    <xdr:to>
      <xdr:col>41</xdr:col>
      <xdr:colOff>101600</xdr:colOff>
      <xdr:row>96</xdr:row>
      <xdr:rowOff>21107</xdr:rowOff>
    </xdr:to>
    <xdr:sp macro="" textlink="">
      <xdr:nvSpPr>
        <xdr:cNvPr id="481" name="楕円 480">
          <a:extLst>
            <a:ext uri="{FF2B5EF4-FFF2-40B4-BE49-F238E27FC236}">
              <a16:creationId xmlns="" xmlns:a16="http://schemas.microsoft.com/office/drawing/2014/main" id="{00000000-0008-0000-0700-0000E1010000}"/>
            </a:ext>
          </a:extLst>
        </xdr:cNvPr>
        <xdr:cNvSpPr/>
      </xdr:nvSpPr>
      <xdr:spPr>
        <a:xfrm>
          <a:off x="7810500" y="163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37634</xdr:rowOff>
    </xdr:from>
    <xdr:ext cx="534377"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7594111" y="1615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141512</xdr:rowOff>
    </xdr:from>
    <xdr:to>
      <xdr:col>36</xdr:col>
      <xdr:colOff>165100</xdr:colOff>
      <xdr:row>96</xdr:row>
      <xdr:rowOff>71662</xdr:rowOff>
    </xdr:to>
    <xdr:sp macro="" textlink="">
      <xdr:nvSpPr>
        <xdr:cNvPr id="483" name="楕円 482">
          <a:extLst>
            <a:ext uri="{FF2B5EF4-FFF2-40B4-BE49-F238E27FC236}">
              <a16:creationId xmlns="" xmlns:a16="http://schemas.microsoft.com/office/drawing/2014/main" id="{00000000-0008-0000-0700-0000E3010000}"/>
            </a:ext>
          </a:extLst>
        </xdr:cNvPr>
        <xdr:cNvSpPr/>
      </xdr:nvSpPr>
      <xdr:spPr>
        <a:xfrm>
          <a:off x="6921500" y="1642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88189</xdr:rowOff>
    </xdr:from>
    <xdr:ext cx="534377"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6705111" y="1620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11" name="消防費最小値テキスト">
          <a:extLst>
            <a:ext uri="{FF2B5EF4-FFF2-40B4-BE49-F238E27FC236}">
              <a16:creationId xmlns="" xmlns:a16="http://schemas.microsoft.com/office/drawing/2014/main" id="{00000000-0008-0000-0700-0000FF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13" name="消防費最大値テキスト">
          <a:extLst>
            <a:ext uri="{FF2B5EF4-FFF2-40B4-BE49-F238E27FC236}">
              <a16:creationId xmlns="" xmlns:a16="http://schemas.microsoft.com/office/drawing/2014/main" id="{00000000-0008-0000-0700-00000102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117961</xdr:rowOff>
    </xdr:from>
    <xdr:to>
      <xdr:col>85</xdr:col>
      <xdr:colOff>127000</xdr:colOff>
      <xdr:row>30</xdr:row>
      <xdr:rowOff>139069</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flipV="1">
          <a:off x="15481300" y="5261461"/>
          <a:ext cx="8382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18766</xdr:rowOff>
    </xdr:from>
    <xdr:ext cx="534377" cy="259045"/>
    <xdr:sp macro="" textlink="">
      <xdr:nvSpPr>
        <xdr:cNvPr id="516" name="消防費平均値テキスト">
          <a:extLst>
            <a:ext uri="{FF2B5EF4-FFF2-40B4-BE49-F238E27FC236}">
              <a16:creationId xmlns="" xmlns:a16="http://schemas.microsoft.com/office/drawing/2014/main" id="{00000000-0008-0000-0700-000004020000}"/>
            </a:ext>
          </a:extLst>
        </xdr:cNvPr>
        <xdr:cNvSpPr txBox="1"/>
      </xdr:nvSpPr>
      <xdr:spPr>
        <a:xfrm>
          <a:off x="16370300" y="6362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7" name="フローチャート: 判断 516">
          <a:extLst>
            <a:ext uri="{FF2B5EF4-FFF2-40B4-BE49-F238E27FC236}">
              <a16:creationId xmlns="" xmlns:a16="http://schemas.microsoft.com/office/drawing/2014/main" id="{00000000-0008-0000-0700-000005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139069</xdr:rowOff>
    </xdr:from>
    <xdr:to>
      <xdr:col>81</xdr:col>
      <xdr:colOff>50800</xdr:colOff>
      <xdr:row>32</xdr:row>
      <xdr:rowOff>154211</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flipV="1">
          <a:off x="14592300" y="5282569"/>
          <a:ext cx="889000" cy="3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9" name="フローチャート: 判断 518">
          <a:extLst>
            <a:ext uri="{FF2B5EF4-FFF2-40B4-BE49-F238E27FC236}">
              <a16:creationId xmlns="" xmlns:a16="http://schemas.microsoft.com/office/drawing/2014/main" id="{00000000-0008-0000-0700-000007020000}"/>
            </a:ext>
          </a:extLst>
        </xdr:cNvPr>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8794</xdr:rowOff>
    </xdr:from>
    <xdr:ext cx="534377" cy="259045"/>
    <xdr:sp macro="" textlink="">
      <xdr:nvSpPr>
        <xdr:cNvPr id="520" name="テキスト ボックス 519">
          <a:extLst>
            <a:ext uri="{FF2B5EF4-FFF2-40B4-BE49-F238E27FC236}">
              <a16:creationId xmlns="" xmlns:a16="http://schemas.microsoft.com/office/drawing/2014/main" id="{00000000-0008-0000-0700-000008020000}"/>
            </a:ext>
          </a:extLst>
        </xdr:cNvPr>
        <xdr:cNvSpPr txBox="1"/>
      </xdr:nvSpPr>
      <xdr:spPr>
        <a:xfrm>
          <a:off x="15214111" y="65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154211</xdr:rowOff>
    </xdr:from>
    <xdr:to>
      <xdr:col>76</xdr:col>
      <xdr:colOff>114300</xdr:colOff>
      <xdr:row>34</xdr:row>
      <xdr:rowOff>47748</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flipV="1">
          <a:off x="13703300" y="5640611"/>
          <a:ext cx="889000" cy="23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22" name="フローチャート: 判断 521">
          <a:extLst>
            <a:ext uri="{FF2B5EF4-FFF2-40B4-BE49-F238E27FC236}">
              <a16:creationId xmlns="" xmlns:a16="http://schemas.microsoft.com/office/drawing/2014/main" id="{00000000-0008-0000-0700-00000A020000}"/>
            </a:ext>
          </a:extLst>
        </xdr:cNvPr>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2612</xdr:rowOff>
    </xdr:from>
    <xdr:ext cx="534377"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4325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163420</xdr:rowOff>
    </xdr:from>
    <xdr:to>
      <xdr:col>71</xdr:col>
      <xdr:colOff>177800</xdr:colOff>
      <xdr:row>34</xdr:row>
      <xdr:rowOff>47748</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a:off x="12814300" y="5821270"/>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5" name="フローチャート: 判断 524">
          <a:extLst>
            <a:ext uri="{FF2B5EF4-FFF2-40B4-BE49-F238E27FC236}">
              <a16:creationId xmlns="" xmlns:a16="http://schemas.microsoft.com/office/drawing/2014/main" id="{00000000-0008-0000-0700-00000D020000}"/>
            </a:ext>
          </a:extLst>
        </xdr:cNvPr>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34942</xdr:rowOff>
    </xdr:from>
    <xdr:ext cx="534377"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3436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7" name="フローチャート: 判断 526">
          <a:extLst>
            <a:ext uri="{FF2B5EF4-FFF2-40B4-BE49-F238E27FC236}">
              <a16:creationId xmlns="" xmlns:a16="http://schemas.microsoft.com/office/drawing/2014/main" id="{00000000-0008-0000-0700-00000F020000}"/>
            </a:ext>
          </a:extLst>
        </xdr:cNvPr>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38654</xdr:rowOff>
    </xdr:from>
    <xdr:ext cx="534377"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2547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67161</xdr:rowOff>
    </xdr:from>
    <xdr:to>
      <xdr:col>85</xdr:col>
      <xdr:colOff>177800</xdr:colOff>
      <xdr:row>30</xdr:row>
      <xdr:rowOff>168761</xdr:rowOff>
    </xdr:to>
    <xdr:sp macro="" textlink="">
      <xdr:nvSpPr>
        <xdr:cNvPr id="534" name="楕円 533">
          <a:extLst>
            <a:ext uri="{FF2B5EF4-FFF2-40B4-BE49-F238E27FC236}">
              <a16:creationId xmlns="" xmlns:a16="http://schemas.microsoft.com/office/drawing/2014/main" id="{00000000-0008-0000-0700-000016020000}"/>
            </a:ext>
          </a:extLst>
        </xdr:cNvPr>
        <xdr:cNvSpPr/>
      </xdr:nvSpPr>
      <xdr:spPr>
        <a:xfrm>
          <a:off x="16268700" y="52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20188</xdr:rowOff>
    </xdr:from>
    <xdr:ext cx="599010" cy="259045"/>
    <xdr:sp macro="" textlink="">
      <xdr:nvSpPr>
        <xdr:cNvPr id="535" name="消防費該当値テキスト">
          <a:extLst>
            <a:ext uri="{FF2B5EF4-FFF2-40B4-BE49-F238E27FC236}">
              <a16:creationId xmlns="" xmlns:a16="http://schemas.microsoft.com/office/drawing/2014/main" id="{00000000-0008-0000-0700-000017020000}"/>
            </a:ext>
          </a:extLst>
        </xdr:cNvPr>
        <xdr:cNvSpPr txBox="1"/>
      </xdr:nvSpPr>
      <xdr:spPr>
        <a:xfrm>
          <a:off x="16370300" y="516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88269</xdr:rowOff>
    </xdr:from>
    <xdr:to>
      <xdr:col>81</xdr:col>
      <xdr:colOff>101600</xdr:colOff>
      <xdr:row>31</xdr:row>
      <xdr:rowOff>18419</xdr:rowOff>
    </xdr:to>
    <xdr:sp macro="" textlink="">
      <xdr:nvSpPr>
        <xdr:cNvPr id="536" name="楕円 535">
          <a:extLst>
            <a:ext uri="{FF2B5EF4-FFF2-40B4-BE49-F238E27FC236}">
              <a16:creationId xmlns="" xmlns:a16="http://schemas.microsoft.com/office/drawing/2014/main" id="{00000000-0008-0000-0700-000018020000}"/>
            </a:ext>
          </a:extLst>
        </xdr:cNvPr>
        <xdr:cNvSpPr/>
      </xdr:nvSpPr>
      <xdr:spPr>
        <a:xfrm>
          <a:off x="15430500" y="523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34946</xdr:rowOff>
    </xdr:from>
    <xdr:ext cx="59901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5181795" y="500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103411</xdr:rowOff>
    </xdr:from>
    <xdr:to>
      <xdr:col>76</xdr:col>
      <xdr:colOff>165100</xdr:colOff>
      <xdr:row>33</xdr:row>
      <xdr:rowOff>33561</xdr:rowOff>
    </xdr:to>
    <xdr:sp macro="" textlink="">
      <xdr:nvSpPr>
        <xdr:cNvPr id="538" name="楕円 537">
          <a:extLst>
            <a:ext uri="{FF2B5EF4-FFF2-40B4-BE49-F238E27FC236}">
              <a16:creationId xmlns="" xmlns:a16="http://schemas.microsoft.com/office/drawing/2014/main" id="{00000000-0008-0000-0700-00001A020000}"/>
            </a:ext>
          </a:extLst>
        </xdr:cNvPr>
        <xdr:cNvSpPr/>
      </xdr:nvSpPr>
      <xdr:spPr>
        <a:xfrm>
          <a:off x="14541500" y="558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50088</xdr:rowOff>
    </xdr:from>
    <xdr:ext cx="59901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4292795" y="536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168398</xdr:rowOff>
    </xdr:from>
    <xdr:to>
      <xdr:col>72</xdr:col>
      <xdr:colOff>38100</xdr:colOff>
      <xdr:row>34</xdr:row>
      <xdr:rowOff>98548</xdr:rowOff>
    </xdr:to>
    <xdr:sp macro="" textlink="">
      <xdr:nvSpPr>
        <xdr:cNvPr id="540" name="楕円 539">
          <a:extLst>
            <a:ext uri="{FF2B5EF4-FFF2-40B4-BE49-F238E27FC236}">
              <a16:creationId xmlns="" xmlns:a16="http://schemas.microsoft.com/office/drawing/2014/main" id="{00000000-0008-0000-0700-00001C020000}"/>
            </a:ext>
          </a:extLst>
        </xdr:cNvPr>
        <xdr:cNvSpPr/>
      </xdr:nvSpPr>
      <xdr:spPr>
        <a:xfrm>
          <a:off x="13652500" y="582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115075</xdr:rowOff>
    </xdr:from>
    <xdr:ext cx="534377"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3436111" y="560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112620</xdr:rowOff>
    </xdr:from>
    <xdr:to>
      <xdr:col>67</xdr:col>
      <xdr:colOff>101600</xdr:colOff>
      <xdr:row>34</xdr:row>
      <xdr:rowOff>42770</xdr:rowOff>
    </xdr:to>
    <xdr:sp macro="" textlink="">
      <xdr:nvSpPr>
        <xdr:cNvPr id="542" name="楕円 541">
          <a:extLst>
            <a:ext uri="{FF2B5EF4-FFF2-40B4-BE49-F238E27FC236}">
              <a16:creationId xmlns="" xmlns:a16="http://schemas.microsoft.com/office/drawing/2014/main" id="{00000000-0008-0000-0700-00001E020000}"/>
            </a:ext>
          </a:extLst>
        </xdr:cNvPr>
        <xdr:cNvSpPr/>
      </xdr:nvSpPr>
      <xdr:spPr>
        <a:xfrm>
          <a:off x="12763500" y="577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59297</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2547111" y="554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a:extLst>
            <a:ext uri="{FF2B5EF4-FFF2-40B4-BE49-F238E27FC236}">
              <a16:creationId xmlns="" xmlns:a16="http://schemas.microsoft.com/office/drawing/2014/main" id="{00000000-0008-0000-0700-00002B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8" name="教育費最小値テキスト">
          <a:extLst>
            <a:ext uri="{FF2B5EF4-FFF2-40B4-BE49-F238E27FC236}">
              <a16:creationId xmlns="" xmlns:a16="http://schemas.microsoft.com/office/drawing/2014/main" id="{00000000-0008-0000-0700-000038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70" name="教育費最大値テキスト">
          <a:extLst>
            <a:ext uri="{FF2B5EF4-FFF2-40B4-BE49-F238E27FC236}">
              <a16:creationId xmlns="" xmlns:a16="http://schemas.microsoft.com/office/drawing/2014/main" id="{00000000-0008-0000-0700-00003A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158776</xdr:rowOff>
    </xdr:from>
    <xdr:to>
      <xdr:col>85</xdr:col>
      <xdr:colOff>127000</xdr:colOff>
      <xdr:row>55</xdr:row>
      <xdr:rowOff>167402</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flipV="1">
          <a:off x="15481300" y="9588526"/>
          <a:ext cx="838200" cy="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9819</xdr:rowOff>
    </xdr:from>
    <xdr:ext cx="534377" cy="259045"/>
    <xdr:sp macro="" textlink="">
      <xdr:nvSpPr>
        <xdr:cNvPr id="573" name="教育費平均値テキスト">
          <a:extLst>
            <a:ext uri="{FF2B5EF4-FFF2-40B4-BE49-F238E27FC236}">
              <a16:creationId xmlns="" xmlns:a16="http://schemas.microsoft.com/office/drawing/2014/main" id="{00000000-0008-0000-0700-00003D020000}"/>
            </a:ext>
          </a:extLst>
        </xdr:cNvPr>
        <xdr:cNvSpPr txBox="1"/>
      </xdr:nvSpPr>
      <xdr:spPr>
        <a:xfrm>
          <a:off x="16370300" y="9782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74" name="フローチャート: 判断 573">
          <a:extLst>
            <a:ext uri="{FF2B5EF4-FFF2-40B4-BE49-F238E27FC236}">
              <a16:creationId xmlns="" xmlns:a16="http://schemas.microsoft.com/office/drawing/2014/main" id="{00000000-0008-0000-0700-00003E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8914</xdr:rowOff>
    </xdr:from>
    <xdr:to>
      <xdr:col>81</xdr:col>
      <xdr:colOff>50800</xdr:colOff>
      <xdr:row>55</xdr:row>
      <xdr:rowOff>167402</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4592300" y="9267214"/>
          <a:ext cx="889000" cy="32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6" name="フローチャート: 判断 575">
          <a:extLst>
            <a:ext uri="{FF2B5EF4-FFF2-40B4-BE49-F238E27FC236}">
              <a16:creationId xmlns="" xmlns:a16="http://schemas.microsoft.com/office/drawing/2014/main" id="{00000000-0008-0000-0700-000040020000}"/>
            </a:ext>
          </a:extLst>
        </xdr:cNvPr>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151741</xdr:rowOff>
    </xdr:from>
    <xdr:ext cx="534377"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5214111" y="99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8914</xdr:rowOff>
    </xdr:from>
    <xdr:to>
      <xdr:col>76</xdr:col>
      <xdr:colOff>114300</xdr:colOff>
      <xdr:row>57</xdr:row>
      <xdr:rowOff>73037</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flipV="1">
          <a:off x="13703300" y="9267214"/>
          <a:ext cx="889000" cy="57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9" name="フローチャート: 判断 578">
          <a:extLst>
            <a:ext uri="{FF2B5EF4-FFF2-40B4-BE49-F238E27FC236}">
              <a16:creationId xmlns="" xmlns:a16="http://schemas.microsoft.com/office/drawing/2014/main" id="{00000000-0008-0000-0700-000043020000}"/>
            </a:ext>
          </a:extLst>
        </xdr:cNvPr>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16090</xdr:rowOff>
    </xdr:from>
    <xdr:ext cx="534377"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4325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73037</xdr:rowOff>
    </xdr:from>
    <xdr:to>
      <xdr:col>71</xdr:col>
      <xdr:colOff>177800</xdr:colOff>
      <xdr:row>57</xdr:row>
      <xdr:rowOff>88673</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flipV="1">
          <a:off x="12814300" y="9845687"/>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82" name="フローチャート: 判断 581">
          <a:extLst>
            <a:ext uri="{FF2B5EF4-FFF2-40B4-BE49-F238E27FC236}">
              <a16:creationId xmlns="" xmlns:a16="http://schemas.microsoft.com/office/drawing/2014/main" id="{00000000-0008-0000-0700-000046020000}"/>
            </a:ext>
          </a:extLst>
        </xdr:cNvPr>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22243</xdr:rowOff>
    </xdr:from>
    <xdr:ext cx="534377"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3436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28576</xdr:rowOff>
    </xdr:from>
    <xdr:ext cx="534377"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2547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107976</xdr:rowOff>
    </xdr:from>
    <xdr:to>
      <xdr:col>85</xdr:col>
      <xdr:colOff>177800</xdr:colOff>
      <xdr:row>56</xdr:row>
      <xdr:rowOff>38126</xdr:rowOff>
    </xdr:to>
    <xdr:sp macro="" textlink="">
      <xdr:nvSpPr>
        <xdr:cNvPr id="591" name="楕円 590">
          <a:extLst>
            <a:ext uri="{FF2B5EF4-FFF2-40B4-BE49-F238E27FC236}">
              <a16:creationId xmlns="" xmlns:a16="http://schemas.microsoft.com/office/drawing/2014/main" id="{00000000-0008-0000-0700-00004F020000}"/>
            </a:ext>
          </a:extLst>
        </xdr:cNvPr>
        <xdr:cNvSpPr/>
      </xdr:nvSpPr>
      <xdr:spPr>
        <a:xfrm>
          <a:off x="16268700" y="953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130853</xdr:rowOff>
    </xdr:from>
    <xdr:ext cx="599010" cy="259045"/>
    <xdr:sp macro="" textlink="">
      <xdr:nvSpPr>
        <xdr:cNvPr id="592" name="教育費該当値テキスト">
          <a:extLst>
            <a:ext uri="{FF2B5EF4-FFF2-40B4-BE49-F238E27FC236}">
              <a16:creationId xmlns="" xmlns:a16="http://schemas.microsoft.com/office/drawing/2014/main" id="{00000000-0008-0000-0700-000050020000}"/>
            </a:ext>
          </a:extLst>
        </xdr:cNvPr>
        <xdr:cNvSpPr txBox="1"/>
      </xdr:nvSpPr>
      <xdr:spPr>
        <a:xfrm>
          <a:off x="16370300" y="938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116602</xdr:rowOff>
    </xdr:from>
    <xdr:to>
      <xdr:col>81</xdr:col>
      <xdr:colOff>101600</xdr:colOff>
      <xdr:row>56</xdr:row>
      <xdr:rowOff>46752</xdr:rowOff>
    </xdr:to>
    <xdr:sp macro="" textlink="">
      <xdr:nvSpPr>
        <xdr:cNvPr id="593" name="楕円 592">
          <a:extLst>
            <a:ext uri="{FF2B5EF4-FFF2-40B4-BE49-F238E27FC236}">
              <a16:creationId xmlns="" xmlns:a16="http://schemas.microsoft.com/office/drawing/2014/main" id="{00000000-0008-0000-0700-000051020000}"/>
            </a:ext>
          </a:extLst>
        </xdr:cNvPr>
        <xdr:cNvSpPr/>
      </xdr:nvSpPr>
      <xdr:spPr>
        <a:xfrm>
          <a:off x="15430500" y="95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63279</xdr:rowOff>
    </xdr:from>
    <xdr:ext cx="59901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5181795" y="932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129564</xdr:rowOff>
    </xdr:from>
    <xdr:to>
      <xdr:col>76</xdr:col>
      <xdr:colOff>165100</xdr:colOff>
      <xdr:row>54</xdr:row>
      <xdr:rowOff>59714</xdr:rowOff>
    </xdr:to>
    <xdr:sp macro="" textlink="">
      <xdr:nvSpPr>
        <xdr:cNvPr id="595" name="楕円 594">
          <a:extLst>
            <a:ext uri="{FF2B5EF4-FFF2-40B4-BE49-F238E27FC236}">
              <a16:creationId xmlns="" xmlns:a16="http://schemas.microsoft.com/office/drawing/2014/main" id="{00000000-0008-0000-0700-000053020000}"/>
            </a:ext>
          </a:extLst>
        </xdr:cNvPr>
        <xdr:cNvSpPr/>
      </xdr:nvSpPr>
      <xdr:spPr>
        <a:xfrm>
          <a:off x="14541500" y="92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76241</xdr:rowOff>
    </xdr:from>
    <xdr:ext cx="59901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4292795" y="899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22237</xdr:rowOff>
    </xdr:from>
    <xdr:to>
      <xdr:col>72</xdr:col>
      <xdr:colOff>38100</xdr:colOff>
      <xdr:row>57</xdr:row>
      <xdr:rowOff>123837</xdr:rowOff>
    </xdr:to>
    <xdr:sp macro="" textlink="">
      <xdr:nvSpPr>
        <xdr:cNvPr id="597" name="楕円 596">
          <a:extLst>
            <a:ext uri="{FF2B5EF4-FFF2-40B4-BE49-F238E27FC236}">
              <a16:creationId xmlns="" xmlns:a16="http://schemas.microsoft.com/office/drawing/2014/main" id="{00000000-0008-0000-0700-000055020000}"/>
            </a:ext>
          </a:extLst>
        </xdr:cNvPr>
        <xdr:cNvSpPr/>
      </xdr:nvSpPr>
      <xdr:spPr>
        <a:xfrm>
          <a:off x="13652500" y="979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140364</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3436111" y="957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37873</xdr:rowOff>
    </xdr:from>
    <xdr:to>
      <xdr:col>67</xdr:col>
      <xdr:colOff>101600</xdr:colOff>
      <xdr:row>57</xdr:row>
      <xdr:rowOff>139473</xdr:rowOff>
    </xdr:to>
    <xdr:sp macro="" textlink="">
      <xdr:nvSpPr>
        <xdr:cNvPr id="599" name="楕円 598">
          <a:extLst>
            <a:ext uri="{FF2B5EF4-FFF2-40B4-BE49-F238E27FC236}">
              <a16:creationId xmlns="" xmlns:a16="http://schemas.microsoft.com/office/drawing/2014/main" id="{00000000-0008-0000-0700-000057020000}"/>
            </a:ext>
          </a:extLst>
        </xdr:cNvPr>
        <xdr:cNvSpPr/>
      </xdr:nvSpPr>
      <xdr:spPr>
        <a:xfrm>
          <a:off x="12763500" y="981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156000</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2547111" y="958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a:extLst>
            <a:ext uri="{FF2B5EF4-FFF2-40B4-BE49-F238E27FC236}">
              <a16:creationId xmlns="" xmlns:a16="http://schemas.microsoft.com/office/drawing/2014/main" id="{00000000-0008-0000-0700-00006F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5" name="災害復旧費最大値テキスト">
          <a:extLst>
            <a:ext uri="{FF2B5EF4-FFF2-40B4-BE49-F238E27FC236}">
              <a16:creationId xmlns="" xmlns:a16="http://schemas.microsoft.com/office/drawing/2014/main" id="{00000000-0008-0000-0700-000071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77795</xdr:rowOff>
    </xdr:from>
    <xdr:to>
      <xdr:col>85</xdr:col>
      <xdr:colOff>127000</xdr:colOff>
      <xdr:row>78</xdr:row>
      <xdr:rowOff>13125</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5481300" y="13279445"/>
          <a:ext cx="838200" cy="10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118784</xdr:rowOff>
    </xdr:from>
    <xdr:ext cx="469744" cy="259045"/>
    <xdr:sp macro="" textlink="">
      <xdr:nvSpPr>
        <xdr:cNvPr id="628" name="災害復旧費平均値テキスト">
          <a:extLst>
            <a:ext uri="{FF2B5EF4-FFF2-40B4-BE49-F238E27FC236}">
              <a16:creationId xmlns="" xmlns:a16="http://schemas.microsoft.com/office/drawing/2014/main" id="{00000000-0008-0000-0700-000074020000}"/>
            </a:ext>
          </a:extLst>
        </xdr:cNvPr>
        <xdr:cNvSpPr txBox="1"/>
      </xdr:nvSpPr>
      <xdr:spPr>
        <a:xfrm>
          <a:off x="16370300" y="13320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9" name="フローチャート: 判断 628">
          <a:extLst>
            <a:ext uri="{FF2B5EF4-FFF2-40B4-BE49-F238E27FC236}">
              <a16:creationId xmlns="" xmlns:a16="http://schemas.microsoft.com/office/drawing/2014/main" id="{00000000-0008-0000-0700-000075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77795</xdr:rowOff>
    </xdr:from>
    <xdr:to>
      <xdr:col>81</xdr:col>
      <xdr:colOff>50800</xdr:colOff>
      <xdr:row>78</xdr:row>
      <xdr:rowOff>139700</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flipV="1">
          <a:off x="14592300" y="13279445"/>
          <a:ext cx="889000" cy="23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31" name="フローチャート: 判断 630">
          <a:extLst>
            <a:ext uri="{FF2B5EF4-FFF2-40B4-BE49-F238E27FC236}">
              <a16:creationId xmlns="" xmlns:a16="http://schemas.microsoft.com/office/drawing/2014/main" id="{00000000-0008-0000-0700-000077020000}"/>
            </a:ext>
          </a:extLst>
        </xdr:cNvPr>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32214</xdr:rowOff>
    </xdr:from>
    <xdr:ext cx="469744"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5246428" y="1340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34" name="フローチャート: 判断 633">
          <a:extLst>
            <a:ext uri="{FF2B5EF4-FFF2-40B4-BE49-F238E27FC236}">
              <a16:creationId xmlns="" xmlns:a16="http://schemas.microsoft.com/office/drawing/2014/main" id="{00000000-0008-0000-0700-00007A020000}"/>
            </a:ext>
          </a:extLst>
        </xdr:cNvPr>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99768</xdr:rowOff>
    </xdr:from>
    <xdr:ext cx="469744"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4357428" y="131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7" name="フローチャート: 判断 636">
          <a:extLst>
            <a:ext uri="{FF2B5EF4-FFF2-40B4-BE49-F238E27FC236}">
              <a16:creationId xmlns="" xmlns:a16="http://schemas.microsoft.com/office/drawing/2014/main" id="{00000000-0008-0000-0700-00007D020000}"/>
            </a:ext>
          </a:extLst>
        </xdr:cNvPr>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373</xdr:rowOff>
    </xdr:from>
    <xdr:ext cx="469744"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3468428" y="132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9" name="フローチャート: 判断 638">
          <a:extLst>
            <a:ext uri="{FF2B5EF4-FFF2-40B4-BE49-F238E27FC236}">
              <a16:creationId xmlns="" xmlns:a16="http://schemas.microsoft.com/office/drawing/2014/main" id="{00000000-0008-0000-0700-00007F020000}"/>
            </a:ext>
          </a:extLst>
        </xdr:cNvPr>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133775</xdr:rowOff>
    </xdr:from>
    <xdr:to>
      <xdr:col>85</xdr:col>
      <xdr:colOff>177800</xdr:colOff>
      <xdr:row>78</xdr:row>
      <xdr:rowOff>63925</xdr:rowOff>
    </xdr:to>
    <xdr:sp macro="" textlink="">
      <xdr:nvSpPr>
        <xdr:cNvPr id="646" name="楕円 645">
          <a:extLst>
            <a:ext uri="{FF2B5EF4-FFF2-40B4-BE49-F238E27FC236}">
              <a16:creationId xmlns="" xmlns:a16="http://schemas.microsoft.com/office/drawing/2014/main" id="{00000000-0008-0000-0700-000086020000}"/>
            </a:ext>
          </a:extLst>
        </xdr:cNvPr>
        <xdr:cNvSpPr/>
      </xdr:nvSpPr>
      <xdr:spPr>
        <a:xfrm>
          <a:off x="16268700" y="133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93152</xdr:rowOff>
    </xdr:from>
    <xdr:ext cx="469744" cy="259045"/>
    <xdr:sp macro="" textlink="">
      <xdr:nvSpPr>
        <xdr:cNvPr id="647" name="災害復旧費該当値テキスト">
          <a:extLst>
            <a:ext uri="{FF2B5EF4-FFF2-40B4-BE49-F238E27FC236}">
              <a16:creationId xmlns="" xmlns:a16="http://schemas.microsoft.com/office/drawing/2014/main" id="{00000000-0008-0000-0700-000087020000}"/>
            </a:ext>
          </a:extLst>
        </xdr:cNvPr>
        <xdr:cNvSpPr txBox="1"/>
      </xdr:nvSpPr>
      <xdr:spPr>
        <a:xfrm>
          <a:off x="16370300" y="1312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26995</xdr:rowOff>
    </xdr:from>
    <xdr:to>
      <xdr:col>81</xdr:col>
      <xdr:colOff>101600</xdr:colOff>
      <xdr:row>77</xdr:row>
      <xdr:rowOff>128595</xdr:rowOff>
    </xdr:to>
    <xdr:sp macro="" textlink="">
      <xdr:nvSpPr>
        <xdr:cNvPr id="648" name="楕円 647">
          <a:extLst>
            <a:ext uri="{FF2B5EF4-FFF2-40B4-BE49-F238E27FC236}">
              <a16:creationId xmlns="" xmlns:a16="http://schemas.microsoft.com/office/drawing/2014/main" id="{00000000-0008-0000-0700-000088020000}"/>
            </a:ext>
          </a:extLst>
        </xdr:cNvPr>
        <xdr:cNvSpPr/>
      </xdr:nvSpPr>
      <xdr:spPr>
        <a:xfrm>
          <a:off x="15430500" y="1322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145122</xdr:rowOff>
    </xdr:from>
    <xdr:ext cx="534377"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5214111" y="1300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0" name="楕円 649">
          <a:extLst>
            <a:ext uri="{FF2B5EF4-FFF2-40B4-BE49-F238E27FC236}">
              <a16:creationId xmlns="" xmlns:a16="http://schemas.microsoft.com/office/drawing/2014/main" id="{00000000-0008-0000-0700-00008A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a:extLst>
            <a:ext uri="{FF2B5EF4-FFF2-40B4-BE49-F238E27FC236}">
              <a16:creationId xmlns="" xmlns:a16="http://schemas.microsoft.com/office/drawing/2014/main" id="{00000000-0008-0000-0700-00008C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4" name="楕円 653">
          <a:extLst>
            <a:ext uri="{FF2B5EF4-FFF2-40B4-BE49-F238E27FC236}">
              <a16:creationId xmlns="" xmlns:a16="http://schemas.microsoft.com/office/drawing/2014/main" id="{00000000-0008-0000-0700-00008E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80" name="公債費最小値テキスト">
          <a:extLst>
            <a:ext uri="{FF2B5EF4-FFF2-40B4-BE49-F238E27FC236}">
              <a16:creationId xmlns="" xmlns:a16="http://schemas.microsoft.com/office/drawing/2014/main" id="{00000000-0008-0000-0700-0000A8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82" name="公債費最大値テキスト">
          <a:extLst>
            <a:ext uri="{FF2B5EF4-FFF2-40B4-BE49-F238E27FC236}">
              <a16:creationId xmlns="" xmlns:a16="http://schemas.microsoft.com/office/drawing/2014/main" id="{00000000-0008-0000-0700-0000AA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119690</xdr:rowOff>
    </xdr:from>
    <xdr:to>
      <xdr:col>85</xdr:col>
      <xdr:colOff>127000</xdr:colOff>
      <xdr:row>95</xdr:row>
      <xdr:rowOff>153614</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flipV="1">
          <a:off x="15481300" y="16407440"/>
          <a:ext cx="8382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5" name="公債費平均値テキスト">
          <a:extLst>
            <a:ext uri="{FF2B5EF4-FFF2-40B4-BE49-F238E27FC236}">
              <a16:creationId xmlns="" xmlns:a16="http://schemas.microsoft.com/office/drawing/2014/main" id="{00000000-0008-0000-0700-0000AD020000}"/>
            </a:ext>
          </a:extLst>
        </xdr:cNvPr>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6" name="フローチャート: 判断 685">
          <a:extLst>
            <a:ext uri="{FF2B5EF4-FFF2-40B4-BE49-F238E27FC236}">
              <a16:creationId xmlns="" xmlns:a16="http://schemas.microsoft.com/office/drawing/2014/main" id="{00000000-0008-0000-0700-0000AE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153614</xdr:rowOff>
    </xdr:from>
    <xdr:to>
      <xdr:col>81</xdr:col>
      <xdr:colOff>50800</xdr:colOff>
      <xdr:row>96</xdr:row>
      <xdr:rowOff>44686</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flipV="1">
          <a:off x="14592300" y="16441364"/>
          <a:ext cx="8890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8" name="フローチャート: 判断 687">
          <a:extLst>
            <a:ext uri="{FF2B5EF4-FFF2-40B4-BE49-F238E27FC236}">
              <a16:creationId xmlns="" xmlns:a16="http://schemas.microsoft.com/office/drawing/2014/main" id="{00000000-0008-0000-0700-0000B0020000}"/>
            </a:ext>
          </a:extLst>
        </xdr:cNvPr>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17378</xdr:rowOff>
    </xdr:from>
    <xdr:ext cx="534377" cy="259045"/>
    <xdr:sp macro="" textlink="">
      <xdr:nvSpPr>
        <xdr:cNvPr id="689" name="テキスト ボックス 688">
          <a:extLst>
            <a:ext uri="{FF2B5EF4-FFF2-40B4-BE49-F238E27FC236}">
              <a16:creationId xmlns="" xmlns:a16="http://schemas.microsoft.com/office/drawing/2014/main" id="{00000000-0008-0000-0700-0000B1020000}"/>
            </a:ext>
          </a:extLst>
        </xdr:cNvPr>
        <xdr:cNvSpPr txBox="1"/>
      </xdr:nvSpPr>
      <xdr:spPr>
        <a:xfrm>
          <a:off x="15214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166385</xdr:rowOff>
    </xdr:from>
    <xdr:to>
      <xdr:col>76</xdr:col>
      <xdr:colOff>114300</xdr:colOff>
      <xdr:row>96</xdr:row>
      <xdr:rowOff>44686</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3703300" y="16454135"/>
          <a:ext cx="889000" cy="4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91" name="フローチャート: 判断 690">
          <a:extLst>
            <a:ext uri="{FF2B5EF4-FFF2-40B4-BE49-F238E27FC236}">
              <a16:creationId xmlns="" xmlns:a16="http://schemas.microsoft.com/office/drawing/2014/main" id="{00000000-0008-0000-0700-0000B3020000}"/>
            </a:ext>
          </a:extLst>
        </xdr:cNvPr>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30325</xdr:rowOff>
    </xdr:from>
    <xdr:ext cx="534377"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4325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122845</xdr:rowOff>
    </xdr:from>
    <xdr:to>
      <xdr:col>71</xdr:col>
      <xdr:colOff>177800</xdr:colOff>
      <xdr:row>95</xdr:row>
      <xdr:rowOff>166385</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a:off x="12814300" y="16410595"/>
          <a:ext cx="889000" cy="4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94" name="フローチャート: 判断 693">
          <a:extLst>
            <a:ext uri="{FF2B5EF4-FFF2-40B4-BE49-F238E27FC236}">
              <a16:creationId xmlns="" xmlns:a16="http://schemas.microsoft.com/office/drawing/2014/main" id="{00000000-0008-0000-0700-0000B6020000}"/>
            </a:ext>
          </a:extLst>
        </xdr:cNvPr>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31802</xdr:rowOff>
    </xdr:from>
    <xdr:ext cx="534377"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3436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6" name="フローチャート: 判断 695">
          <a:extLst>
            <a:ext uri="{FF2B5EF4-FFF2-40B4-BE49-F238E27FC236}">
              <a16:creationId xmlns="" xmlns:a16="http://schemas.microsoft.com/office/drawing/2014/main" id="{00000000-0008-0000-0700-0000B8020000}"/>
            </a:ext>
          </a:extLst>
        </xdr:cNvPr>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25516</xdr:rowOff>
    </xdr:from>
    <xdr:ext cx="534377"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2547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68890</xdr:rowOff>
    </xdr:from>
    <xdr:to>
      <xdr:col>85</xdr:col>
      <xdr:colOff>177800</xdr:colOff>
      <xdr:row>95</xdr:row>
      <xdr:rowOff>170490</xdr:rowOff>
    </xdr:to>
    <xdr:sp macro="" textlink="">
      <xdr:nvSpPr>
        <xdr:cNvPr id="703" name="楕円 702">
          <a:extLst>
            <a:ext uri="{FF2B5EF4-FFF2-40B4-BE49-F238E27FC236}">
              <a16:creationId xmlns="" xmlns:a16="http://schemas.microsoft.com/office/drawing/2014/main" id="{00000000-0008-0000-0700-0000BF020000}"/>
            </a:ext>
          </a:extLst>
        </xdr:cNvPr>
        <xdr:cNvSpPr/>
      </xdr:nvSpPr>
      <xdr:spPr>
        <a:xfrm>
          <a:off x="16268700" y="1635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91767</xdr:rowOff>
    </xdr:from>
    <xdr:ext cx="534377" cy="259045"/>
    <xdr:sp macro="" textlink="">
      <xdr:nvSpPr>
        <xdr:cNvPr id="704" name="公債費該当値テキスト">
          <a:extLst>
            <a:ext uri="{FF2B5EF4-FFF2-40B4-BE49-F238E27FC236}">
              <a16:creationId xmlns="" xmlns:a16="http://schemas.microsoft.com/office/drawing/2014/main" id="{00000000-0008-0000-0700-0000C0020000}"/>
            </a:ext>
          </a:extLst>
        </xdr:cNvPr>
        <xdr:cNvSpPr txBox="1"/>
      </xdr:nvSpPr>
      <xdr:spPr>
        <a:xfrm>
          <a:off x="16370300" y="1620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102814</xdr:rowOff>
    </xdr:from>
    <xdr:to>
      <xdr:col>81</xdr:col>
      <xdr:colOff>101600</xdr:colOff>
      <xdr:row>96</xdr:row>
      <xdr:rowOff>32964</xdr:rowOff>
    </xdr:to>
    <xdr:sp macro="" textlink="">
      <xdr:nvSpPr>
        <xdr:cNvPr id="705" name="楕円 704">
          <a:extLst>
            <a:ext uri="{FF2B5EF4-FFF2-40B4-BE49-F238E27FC236}">
              <a16:creationId xmlns="" xmlns:a16="http://schemas.microsoft.com/office/drawing/2014/main" id="{00000000-0008-0000-0700-0000C1020000}"/>
            </a:ext>
          </a:extLst>
        </xdr:cNvPr>
        <xdr:cNvSpPr/>
      </xdr:nvSpPr>
      <xdr:spPr>
        <a:xfrm>
          <a:off x="15430500" y="163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49491</xdr:rowOff>
    </xdr:from>
    <xdr:ext cx="534377"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5214111" y="1616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165336</xdr:rowOff>
    </xdr:from>
    <xdr:to>
      <xdr:col>76</xdr:col>
      <xdr:colOff>165100</xdr:colOff>
      <xdr:row>96</xdr:row>
      <xdr:rowOff>95486</xdr:rowOff>
    </xdr:to>
    <xdr:sp macro="" textlink="">
      <xdr:nvSpPr>
        <xdr:cNvPr id="707" name="楕円 706">
          <a:extLst>
            <a:ext uri="{FF2B5EF4-FFF2-40B4-BE49-F238E27FC236}">
              <a16:creationId xmlns="" xmlns:a16="http://schemas.microsoft.com/office/drawing/2014/main" id="{00000000-0008-0000-0700-0000C3020000}"/>
            </a:ext>
          </a:extLst>
        </xdr:cNvPr>
        <xdr:cNvSpPr/>
      </xdr:nvSpPr>
      <xdr:spPr>
        <a:xfrm>
          <a:off x="14541500" y="164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112013</xdr:rowOff>
    </xdr:from>
    <xdr:ext cx="534377"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4325111" y="162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115585</xdr:rowOff>
    </xdr:from>
    <xdr:to>
      <xdr:col>72</xdr:col>
      <xdr:colOff>38100</xdr:colOff>
      <xdr:row>96</xdr:row>
      <xdr:rowOff>45735</xdr:rowOff>
    </xdr:to>
    <xdr:sp macro="" textlink="">
      <xdr:nvSpPr>
        <xdr:cNvPr id="709" name="楕円 708">
          <a:extLst>
            <a:ext uri="{FF2B5EF4-FFF2-40B4-BE49-F238E27FC236}">
              <a16:creationId xmlns="" xmlns:a16="http://schemas.microsoft.com/office/drawing/2014/main" id="{00000000-0008-0000-0700-0000C5020000}"/>
            </a:ext>
          </a:extLst>
        </xdr:cNvPr>
        <xdr:cNvSpPr/>
      </xdr:nvSpPr>
      <xdr:spPr>
        <a:xfrm>
          <a:off x="13652500" y="1640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62262</xdr:rowOff>
    </xdr:from>
    <xdr:ext cx="534377"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3436111" y="161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72045</xdr:rowOff>
    </xdr:from>
    <xdr:to>
      <xdr:col>67</xdr:col>
      <xdr:colOff>101600</xdr:colOff>
      <xdr:row>96</xdr:row>
      <xdr:rowOff>2195</xdr:rowOff>
    </xdr:to>
    <xdr:sp macro="" textlink="">
      <xdr:nvSpPr>
        <xdr:cNvPr id="711" name="楕円 710">
          <a:extLst>
            <a:ext uri="{FF2B5EF4-FFF2-40B4-BE49-F238E27FC236}">
              <a16:creationId xmlns="" xmlns:a16="http://schemas.microsoft.com/office/drawing/2014/main" id="{00000000-0008-0000-0700-0000C7020000}"/>
            </a:ext>
          </a:extLst>
        </xdr:cNvPr>
        <xdr:cNvSpPr/>
      </xdr:nvSpPr>
      <xdr:spPr>
        <a:xfrm>
          <a:off x="12763500" y="1635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18722</xdr:rowOff>
    </xdr:from>
    <xdr:ext cx="534377"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2547111" y="1613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9" name="諸支出金最小値テキスト">
          <a:extLst>
            <a:ext uri="{FF2B5EF4-FFF2-40B4-BE49-F238E27FC236}">
              <a16:creationId xmlns="" xmlns:a16="http://schemas.microsoft.com/office/drawing/2014/main" id="{00000000-0008-0000-0700-0000E3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41" name="諸支出金最大値テキスト">
          <a:extLst>
            <a:ext uri="{FF2B5EF4-FFF2-40B4-BE49-F238E27FC236}">
              <a16:creationId xmlns="" xmlns:a16="http://schemas.microsoft.com/office/drawing/2014/main" id="{00000000-0008-0000-0700-0000E5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44" name="諸支出金平均値テキスト">
          <a:extLst>
            <a:ext uri="{FF2B5EF4-FFF2-40B4-BE49-F238E27FC236}">
              <a16:creationId xmlns="" xmlns:a16="http://schemas.microsoft.com/office/drawing/2014/main" id="{00000000-0008-0000-0700-0000E8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5" name="フローチャート: 判断 744">
          <a:extLst>
            <a:ext uri="{FF2B5EF4-FFF2-40B4-BE49-F238E27FC236}">
              <a16:creationId xmlns="" xmlns:a16="http://schemas.microsoft.com/office/drawing/2014/main" id="{00000000-0008-0000-0700-0000E9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7" name="フローチャート: 判断 746">
          <a:extLst>
            <a:ext uri="{FF2B5EF4-FFF2-40B4-BE49-F238E27FC236}">
              <a16:creationId xmlns="" xmlns:a16="http://schemas.microsoft.com/office/drawing/2014/main" id="{00000000-0008-0000-0700-0000EB020000}"/>
            </a:ext>
          </a:extLst>
        </xdr:cNvPr>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53" name="フローチャート: 判断 752">
          <a:extLst>
            <a:ext uri="{FF2B5EF4-FFF2-40B4-BE49-F238E27FC236}">
              <a16:creationId xmlns="" xmlns:a16="http://schemas.microsoft.com/office/drawing/2014/main" id="{00000000-0008-0000-0700-0000F1020000}"/>
            </a:ext>
          </a:extLst>
        </xdr:cNvPr>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5" name="フローチャート: 判断 754">
          <a:extLst>
            <a:ext uri="{FF2B5EF4-FFF2-40B4-BE49-F238E27FC236}">
              <a16:creationId xmlns="" xmlns:a16="http://schemas.microsoft.com/office/drawing/2014/main" id="{00000000-0008-0000-0700-0000F3020000}"/>
            </a:ext>
          </a:extLst>
        </xdr:cNvPr>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63" name="諸支出金該当値テキスト">
          <a:extLst>
            <a:ext uri="{FF2B5EF4-FFF2-40B4-BE49-F238E27FC236}">
              <a16:creationId xmlns="" xmlns:a16="http://schemas.microsoft.com/office/drawing/2014/main" id="{00000000-0008-0000-0700-0000FB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当町の人口は</a:t>
          </a:r>
          <a:r>
            <a:rPr kumimoji="1" lang="en-US" altLang="ja-JP" sz="1300">
              <a:latin typeface="ＭＳ Ｐゴシック" panose="020B0600070205080204" pitchFamily="50" charset="-128"/>
              <a:ea typeface="ＭＳ Ｐゴシック" panose="020B0600070205080204" pitchFamily="50" charset="-128"/>
            </a:rPr>
            <a:t>11,200</a:t>
          </a:r>
          <a:r>
            <a:rPr kumimoji="1" lang="ja-JP" altLang="en-US" sz="1300">
              <a:latin typeface="ＭＳ Ｐゴシック" panose="020B0600070205080204" pitchFamily="50" charset="-128"/>
              <a:ea typeface="ＭＳ Ｐゴシック" panose="020B0600070205080204" pitchFamily="50" charset="-128"/>
            </a:rPr>
            <a:t>人ほどであるが、年間を通じて</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人もの観光客が訪れる首都圏でも有数の観光地であり、観光客へ対応するために人口を大きく上回る処理能力を有したごみ処理施設、下水道施設の維持管理や消防・救急体制の強化が必要不可欠となっている。そのため、住民一人当たりのコストは類似団体と比べて非常に高くなっており、特に衛生費、商工費、消防費は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への対応として、中小企業向けの支援を行ったことで商工費が増加している。総務費に関しては、特別定額給付金の他、地域経済活性化のために実施した、住民へのクーポン券配布事業により増加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ついては、コロナウイルス感染症感染拡大による観光客数減少による対策として、地域経済活性化等に係る支出（中小企業に対する補助や住民に対するクーポン券の配布）が多く発生しており、実質単年度収支は赤字となっているが、財政調整基金の取り崩しにより、実質収支は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令和元年度に引き続き、全会計において黒字となったもの。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一般会計においては、特別定額給付金の事務により、歳入、歳出共に増加しているものであるが、新型コロナウイルス感染症感染拡大への対応として、地域経済活性化対策等の費用が多くかかったため、歳出の増加分が歳入以上に多くなり、実質収支額は減少した。また、標準財政規模が昨年度から増加していることもあり、標準財政規模比は前年度から</a:t>
          </a:r>
          <a:r>
            <a:rPr kumimoji="1" lang="en-US" altLang="ja-JP" sz="1400">
              <a:latin typeface="ＭＳ ゴシック" pitchFamily="49" charset="-128"/>
              <a:ea typeface="ＭＳ ゴシック" pitchFamily="49" charset="-128"/>
            </a:rPr>
            <a:t>0.66</a:t>
          </a:r>
          <a:r>
            <a:rPr kumimoji="1" lang="ja-JP" altLang="en-US" sz="1400">
              <a:latin typeface="ＭＳ ゴシック" pitchFamily="49" charset="-128"/>
              <a:ea typeface="ＭＳ ゴシック" pitchFamily="49" charset="-128"/>
            </a:rPr>
            <a:t>ポイント減少しているもの。</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13963557</v>
      </c>
      <c r="BO4" s="433"/>
      <c r="BP4" s="433"/>
      <c r="BQ4" s="433"/>
      <c r="BR4" s="433"/>
      <c r="BS4" s="433"/>
      <c r="BT4" s="433"/>
      <c r="BU4" s="434"/>
      <c r="BV4" s="432">
        <v>12348308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7.3</v>
      </c>
      <c r="CU4" s="439"/>
      <c r="CV4" s="439"/>
      <c r="CW4" s="439"/>
      <c r="CX4" s="439"/>
      <c r="CY4" s="439"/>
      <c r="CZ4" s="439"/>
      <c r="DA4" s="440"/>
      <c r="DB4" s="438">
        <v>8.1</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13241348</v>
      </c>
      <c r="BO5" s="470"/>
      <c r="BP5" s="470"/>
      <c r="BQ5" s="470"/>
      <c r="BR5" s="470"/>
      <c r="BS5" s="470"/>
      <c r="BT5" s="470"/>
      <c r="BU5" s="471"/>
      <c r="BV5" s="469">
        <v>11497305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100.8</v>
      </c>
      <c r="CU5" s="467"/>
      <c r="CV5" s="467"/>
      <c r="CW5" s="467"/>
      <c r="CX5" s="467"/>
      <c r="CY5" s="467"/>
      <c r="CZ5" s="467"/>
      <c r="DA5" s="468"/>
      <c r="DB5" s="466">
        <v>96.2</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722209</v>
      </c>
      <c r="BO6" s="470"/>
      <c r="BP6" s="470"/>
      <c r="BQ6" s="470"/>
      <c r="BR6" s="470"/>
      <c r="BS6" s="470"/>
      <c r="BT6" s="470"/>
      <c r="BU6" s="471"/>
      <c r="BV6" s="469">
        <v>851003</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106.9</v>
      </c>
      <c r="CU6" s="507"/>
      <c r="CV6" s="507"/>
      <c r="CW6" s="507"/>
      <c r="CX6" s="507"/>
      <c r="CY6" s="507"/>
      <c r="CZ6" s="507"/>
      <c r="DA6" s="508"/>
      <c r="DB6" s="506">
        <v>96.2</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295526</v>
      </c>
      <c r="BO7" s="470"/>
      <c r="BP7" s="470"/>
      <c r="BQ7" s="470"/>
      <c r="BR7" s="470"/>
      <c r="BS7" s="470"/>
      <c r="BT7" s="470"/>
      <c r="BU7" s="471"/>
      <c r="BV7" s="469">
        <v>382152</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5826737</v>
      </c>
      <c r="CU7" s="470"/>
      <c r="CV7" s="470"/>
      <c r="CW7" s="470"/>
      <c r="CX7" s="470"/>
      <c r="CY7" s="470"/>
      <c r="CZ7" s="470"/>
      <c r="DA7" s="471"/>
      <c r="DB7" s="469">
        <v>5782836</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426683</v>
      </c>
      <c r="BO8" s="470"/>
      <c r="BP8" s="470"/>
      <c r="BQ8" s="470"/>
      <c r="BR8" s="470"/>
      <c r="BS8" s="470"/>
      <c r="BT8" s="470"/>
      <c r="BU8" s="471"/>
      <c r="BV8" s="469">
        <v>468851</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1.44</v>
      </c>
      <c r="CU8" s="510"/>
      <c r="CV8" s="510"/>
      <c r="CW8" s="510"/>
      <c r="CX8" s="510"/>
      <c r="CY8" s="510"/>
      <c r="CZ8" s="510"/>
      <c r="DA8" s="511"/>
      <c r="DB8" s="509">
        <v>1.44</v>
      </c>
      <c r="DC8" s="510"/>
      <c r="DD8" s="510"/>
      <c r="DE8" s="510"/>
      <c r="DF8" s="510"/>
      <c r="DG8" s="510"/>
      <c r="DH8" s="510"/>
      <c r="DI8" s="511"/>
      <c r="DJ8" s="186"/>
      <c r="DK8" s="186"/>
      <c r="DL8" s="186"/>
      <c r="DM8" s="186"/>
      <c r="DN8" s="186"/>
      <c r="DO8" s="186"/>
    </row>
    <row r="9" spans="1:119" ht="18.75" customHeight="1" thickBot="1" x14ac:dyDescent="0.25">
      <c r="A9" s="187"/>
      <c r="B9" s="463" t="s">
        <v>113</v>
      </c>
      <c r="C9" s="464"/>
      <c r="D9" s="464"/>
      <c r="E9" s="464"/>
      <c r="F9" s="464"/>
      <c r="G9" s="464"/>
      <c r="H9" s="464"/>
      <c r="I9" s="464"/>
      <c r="J9" s="464"/>
      <c r="K9" s="512"/>
      <c r="L9" s="513" t="s">
        <v>114</v>
      </c>
      <c r="M9" s="514"/>
      <c r="N9" s="514"/>
      <c r="O9" s="514"/>
      <c r="P9" s="514"/>
      <c r="Q9" s="515"/>
      <c r="R9" s="516">
        <v>11293</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110</v>
      </c>
      <c r="AV9" s="502"/>
      <c r="AW9" s="502"/>
      <c r="AX9" s="502"/>
      <c r="AY9" s="503" t="s">
        <v>117</v>
      </c>
      <c r="AZ9" s="504"/>
      <c r="BA9" s="504"/>
      <c r="BB9" s="504"/>
      <c r="BC9" s="504"/>
      <c r="BD9" s="504"/>
      <c r="BE9" s="504"/>
      <c r="BF9" s="504"/>
      <c r="BG9" s="504"/>
      <c r="BH9" s="504"/>
      <c r="BI9" s="504"/>
      <c r="BJ9" s="504"/>
      <c r="BK9" s="504"/>
      <c r="BL9" s="504"/>
      <c r="BM9" s="505"/>
      <c r="BN9" s="469">
        <v>-42168</v>
      </c>
      <c r="BO9" s="470"/>
      <c r="BP9" s="470"/>
      <c r="BQ9" s="470"/>
      <c r="BR9" s="470"/>
      <c r="BS9" s="470"/>
      <c r="BT9" s="470"/>
      <c r="BU9" s="471"/>
      <c r="BV9" s="469">
        <v>23699</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9.3000000000000007</v>
      </c>
      <c r="CU9" s="467"/>
      <c r="CV9" s="467"/>
      <c r="CW9" s="467"/>
      <c r="CX9" s="467"/>
      <c r="CY9" s="467"/>
      <c r="CZ9" s="467"/>
      <c r="DA9" s="468"/>
      <c r="DB9" s="466">
        <v>9</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119</v>
      </c>
      <c r="M10" s="499"/>
      <c r="N10" s="499"/>
      <c r="O10" s="499"/>
      <c r="P10" s="499"/>
      <c r="Q10" s="500"/>
      <c r="R10" s="520">
        <v>11786</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673283</v>
      </c>
      <c r="BO10" s="470"/>
      <c r="BP10" s="470"/>
      <c r="BQ10" s="470"/>
      <c r="BR10" s="470"/>
      <c r="BS10" s="470"/>
      <c r="BT10" s="470"/>
      <c r="BU10" s="471"/>
      <c r="BV10" s="469">
        <v>813699</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110</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2">
      <c r="A12" s="187"/>
      <c r="B12" s="529" t="s">
        <v>131</v>
      </c>
      <c r="C12" s="530"/>
      <c r="D12" s="530"/>
      <c r="E12" s="530"/>
      <c r="F12" s="530"/>
      <c r="G12" s="530"/>
      <c r="H12" s="530"/>
      <c r="I12" s="530"/>
      <c r="J12" s="530"/>
      <c r="K12" s="531"/>
      <c r="L12" s="538" t="s">
        <v>132</v>
      </c>
      <c r="M12" s="539"/>
      <c r="N12" s="539"/>
      <c r="O12" s="539"/>
      <c r="P12" s="539"/>
      <c r="Q12" s="540"/>
      <c r="R12" s="541">
        <v>11195</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1026896</v>
      </c>
      <c r="BO12" s="470"/>
      <c r="BP12" s="470"/>
      <c r="BQ12" s="470"/>
      <c r="BR12" s="470"/>
      <c r="BS12" s="470"/>
      <c r="BT12" s="470"/>
      <c r="BU12" s="471"/>
      <c r="BV12" s="469">
        <v>701199</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140</v>
      </c>
      <c r="N13" s="561"/>
      <c r="O13" s="561"/>
      <c r="P13" s="561"/>
      <c r="Q13" s="562"/>
      <c r="R13" s="553">
        <v>10649</v>
      </c>
      <c r="S13" s="554"/>
      <c r="T13" s="554"/>
      <c r="U13" s="554"/>
      <c r="V13" s="555"/>
      <c r="W13" s="485" t="s">
        <v>141</v>
      </c>
      <c r="X13" s="486"/>
      <c r="Y13" s="486"/>
      <c r="Z13" s="486"/>
      <c r="AA13" s="486"/>
      <c r="AB13" s="476"/>
      <c r="AC13" s="520">
        <v>72</v>
      </c>
      <c r="AD13" s="521"/>
      <c r="AE13" s="521"/>
      <c r="AF13" s="521"/>
      <c r="AG13" s="563"/>
      <c r="AH13" s="520">
        <v>50</v>
      </c>
      <c r="AI13" s="521"/>
      <c r="AJ13" s="521"/>
      <c r="AK13" s="521"/>
      <c r="AL13" s="522"/>
      <c r="AM13" s="498" t="s">
        <v>142</v>
      </c>
      <c r="AN13" s="499"/>
      <c r="AO13" s="499"/>
      <c r="AP13" s="499"/>
      <c r="AQ13" s="499"/>
      <c r="AR13" s="499"/>
      <c r="AS13" s="499"/>
      <c r="AT13" s="500"/>
      <c r="AU13" s="501" t="s">
        <v>102</v>
      </c>
      <c r="AV13" s="502"/>
      <c r="AW13" s="502"/>
      <c r="AX13" s="502"/>
      <c r="AY13" s="503" t="s">
        <v>143</v>
      </c>
      <c r="AZ13" s="504"/>
      <c r="BA13" s="504"/>
      <c r="BB13" s="504"/>
      <c r="BC13" s="504"/>
      <c r="BD13" s="504"/>
      <c r="BE13" s="504"/>
      <c r="BF13" s="504"/>
      <c r="BG13" s="504"/>
      <c r="BH13" s="504"/>
      <c r="BI13" s="504"/>
      <c r="BJ13" s="504"/>
      <c r="BK13" s="504"/>
      <c r="BL13" s="504"/>
      <c r="BM13" s="505"/>
      <c r="BN13" s="469">
        <v>-395781</v>
      </c>
      <c r="BO13" s="470"/>
      <c r="BP13" s="470"/>
      <c r="BQ13" s="470"/>
      <c r="BR13" s="470"/>
      <c r="BS13" s="470"/>
      <c r="BT13" s="470"/>
      <c r="BU13" s="471"/>
      <c r="BV13" s="469">
        <v>136199</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10.4</v>
      </c>
      <c r="CU13" s="467"/>
      <c r="CV13" s="467"/>
      <c r="CW13" s="467"/>
      <c r="CX13" s="467"/>
      <c r="CY13" s="467"/>
      <c r="CZ13" s="467"/>
      <c r="DA13" s="468"/>
      <c r="DB13" s="466">
        <v>11.1</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145</v>
      </c>
      <c r="M14" s="551"/>
      <c r="N14" s="551"/>
      <c r="O14" s="551"/>
      <c r="P14" s="551"/>
      <c r="Q14" s="552"/>
      <c r="R14" s="553">
        <v>11468</v>
      </c>
      <c r="S14" s="554"/>
      <c r="T14" s="554"/>
      <c r="U14" s="554"/>
      <c r="V14" s="555"/>
      <c r="W14" s="459"/>
      <c r="X14" s="460"/>
      <c r="Y14" s="460"/>
      <c r="Z14" s="460"/>
      <c r="AA14" s="460"/>
      <c r="AB14" s="449"/>
      <c r="AC14" s="556">
        <v>1.1000000000000001</v>
      </c>
      <c r="AD14" s="557"/>
      <c r="AE14" s="557"/>
      <c r="AF14" s="557"/>
      <c r="AG14" s="558"/>
      <c r="AH14" s="556">
        <v>0.6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88.1</v>
      </c>
      <c r="CU14" s="568"/>
      <c r="CV14" s="568"/>
      <c r="CW14" s="568"/>
      <c r="CX14" s="568"/>
      <c r="CY14" s="568"/>
      <c r="CZ14" s="568"/>
      <c r="DA14" s="569"/>
      <c r="DB14" s="567">
        <v>78.900000000000006</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147</v>
      </c>
      <c r="N15" s="561"/>
      <c r="O15" s="561"/>
      <c r="P15" s="561"/>
      <c r="Q15" s="562"/>
      <c r="R15" s="553">
        <v>10860</v>
      </c>
      <c r="S15" s="554"/>
      <c r="T15" s="554"/>
      <c r="U15" s="554"/>
      <c r="V15" s="555"/>
      <c r="W15" s="485" t="s">
        <v>148</v>
      </c>
      <c r="X15" s="486"/>
      <c r="Y15" s="486"/>
      <c r="Z15" s="486"/>
      <c r="AA15" s="486"/>
      <c r="AB15" s="476"/>
      <c r="AC15" s="520">
        <v>634</v>
      </c>
      <c r="AD15" s="521"/>
      <c r="AE15" s="521"/>
      <c r="AF15" s="521"/>
      <c r="AG15" s="563"/>
      <c r="AH15" s="520">
        <v>725</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4452138</v>
      </c>
      <c r="BO15" s="433"/>
      <c r="BP15" s="433"/>
      <c r="BQ15" s="433"/>
      <c r="BR15" s="433"/>
      <c r="BS15" s="433"/>
      <c r="BT15" s="433"/>
      <c r="BU15" s="434"/>
      <c r="BV15" s="432">
        <v>4396610</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9.8000000000000007</v>
      </c>
      <c r="AD16" s="557"/>
      <c r="AE16" s="557"/>
      <c r="AF16" s="557"/>
      <c r="AG16" s="558"/>
      <c r="AH16" s="556">
        <v>8.9</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3158707</v>
      </c>
      <c r="BO16" s="470"/>
      <c r="BP16" s="470"/>
      <c r="BQ16" s="470"/>
      <c r="BR16" s="470"/>
      <c r="BS16" s="470"/>
      <c r="BT16" s="470"/>
      <c r="BU16" s="471"/>
      <c r="BV16" s="469">
        <v>3000926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5784</v>
      </c>
      <c r="AD17" s="521"/>
      <c r="AE17" s="521"/>
      <c r="AF17" s="521"/>
      <c r="AG17" s="563"/>
      <c r="AH17" s="520">
        <v>7400</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5826737</v>
      </c>
      <c r="BO17" s="470"/>
      <c r="BP17" s="470"/>
      <c r="BQ17" s="470"/>
      <c r="BR17" s="470"/>
      <c r="BS17" s="470"/>
      <c r="BT17" s="470"/>
      <c r="BU17" s="471"/>
      <c r="BV17" s="469">
        <v>5782836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158</v>
      </c>
      <c r="C18" s="512"/>
      <c r="D18" s="512"/>
      <c r="E18" s="584"/>
      <c r="F18" s="584"/>
      <c r="G18" s="584"/>
      <c r="H18" s="584"/>
      <c r="I18" s="584"/>
      <c r="J18" s="584"/>
      <c r="K18" s="584"/>
      <c r="L18" s="585">
        <v>92.86</v>
      </c>
      <c r="M18" s="585"/>
      <c r="N18" s="585"/>
      <c r="O18" s="585"/>
      <c r="P18" s="585"/>
      <c r="Q18" s="585"/>
      <c r="R18" s="586"/>
      <c r="S18" s="586"/>
      <c r="T18" s="586"/>
      <c r="U18" s="586"/>
      <c r="V18" s="587"/>
      <c r="W18" s="487"/>
      <c r="X18" s="488"/>
      <c r="Y18" s="488"/>
      <c r="Z18" s="488"/>
      <c r="AA18" s="488"/>
      <c r="AB18" s="479"/>
      <c r="AC18" s="588">
        <v>89.1</v>
      </c>
      <c r="AD18" s="589"/>
      <c r="AE18" s="589"/>
      <c r="AF18" s="589"/>
      <c r="AG18" s="590"/>
      <c r="AH18" s="588">
        <v>90.5</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6346858</v>
      </c>
      <c r="BO18" s="470"/>
      <c r="BP18" s="470"/>
      <c r="BQ18" s="470"/>
      <c r="BR18" s="470"/>
      <c r="BS18" s="470"/>
      <c r="BT18" s="470"/>
      <c r="BU18" s="471"/>
      <c r="BV18" s="469">
        <v>6242759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160</v>
      </c>
      <c r="C19" s="512"/>
      <c r="D19" s="512"/>
      <c r="E19" s="584"/>
      <c r="F19" s="584"/>
      <c r="G19" s="584"/>
      <c r="H19" s="584"/>
      <c r="I19" s="584"/>
      <c r="J19" s="584"/>
      <c r="K19" s="584"/>
      <c r="L19" s="592">
        <v>122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9613241</v>
      </c>
      <c r="BO19" s="470"/>
      <c r="BP19" s="470"/>
      <c r="BQ19" s="470"/>
      <c r="BR19" s="470"/>
      <c r="BS19" s="470"/>
      <c r="BT19" s="470"/>
      <c r="BU19" s="471"/>
      <c r="BV19" s="469">
        <v>9581275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162</v>
      </c>
      <c r="C20" s="512"/>
      <c r="D20" s="512"/>
      <c r="E20" s="584"/>
      <c r="F20" s="584"/>
      <c r="G20" s="584"/>
      <c r="H20" s="584"/>
      <c r="I20" s="584"/>
      <c r="J20" s="584"/>
      <c r="K20" s="584"/>
      <c r="L20" s="592">
        <v>6360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8407845</v>
      </c>
      <c r="BO23" s="470"/>
      <c r="BP23" s="470"/>
      <c r="BQ23" s="470"/>
      <c r="BR23" s="470"/>
      <c r="BS23" s="470"/>
      <c r="BT23" s="470"/>
      <c r="BU23" s="471"/>
      <c r="BV23" s="469">
        <v>7449380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171</v>
      </c>
      <c r="F24" s="499"/>
      <c r="G24" s="499"/>
      <c r="H24" s="499"/>
      <c r="I24" s="499"/>
      <c r="J24" s="499"/>
      <c r="K24" s="500"/>
      <c r="L24" s="520">
        <v>1</v>
      </c>
      <c r="M24" s="521"/>
      <c r="N24" s="521"/>
      <c r="O24" s="521"/>
      <c r="P24" s="563"/>
      <c r="Q24" s="520">
        <v>8550</v>
      </c>
      <c r="R24" s="521"/>
      <c r="S24" s="521"/>
      <c r="T24" s="521"/>
      <c r="U24" s="521"/>
      <c r="V24" s="563"/>
      <c r="W24" s="622"/>
      <c r="X24" s="610"/>
      <c r="Y24" s="611"/>
      <c r="Z24" s="519" t="s">
        <v>172</v>
      </c>
      <c r="AA24" s="499"/>
      <c r="AB24" s="499"/>
      <c r="AC24" s="499"/>
      <c r="AD24" s="499"/>
      <c r="AE24" s="499"/>
      <c r="AF24" s="499"/>
      <c r="AG24" s="500"/>
      <c r="AH24" s="520">
        <v>334</v>
      </c>
      <c r="AI24" s="521"/>
      <c r="AJ24" s="521"/>
      <c r="AK24" s="521"/>
      <c r="AL24" s="563"/>
      <c r="AM24" s="520">
        <v>1020036</v>
      </c>
      <c r="AN24" s="521"/>
      <c r="AO24" s="521"/>
      <c r="AP24" s="521"/>
      <c r="AQ24" s="521"/>
      <c r="AR24" s="563"/>
      <c r="AS24" s="520">
        <v>3054</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3651045</v>
      </c>
      <c r="BO24" s="470"/>
      <c r="BP24" s="470"/>
      <c r="BQ24" s="470"/>
      <c r="BR24" s="470"/>
      <c r="BS24" s="470"/>
      <c r="BT24" s="470"/>
      <c r="BU24" s="471"/>
      <c r="BV24" s="469">
        <v>3427898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174</v>
      </c>
      <c r="F25" s="499"/>
      <c r="G25" s="499"/>
      <c r="H25" s="499"/>
      <c r="I25" s="499"/>
      <c r="J25" s="499"/>
      <c r="K25" s="500"/>
      <c r="L25" s="520">
        <v>1</v>
      </c>
      <c r="M25" s="521"/>
      <c r="N25" s="521"/>
      <c r="O25" s="521"/>
      <c r="P25" s="563"/>
      <c r="Q25" s="520">
        <v>6800</v>
      </c>
      <c r="R25" s="521"/>
      <c r="S25" s="521"/>
      <c r="T25" s="521"/>
      <c r="U25" s="521"/>
      <c r="V25" s="563"/>
      <c r="W25" s="622"/>
      <c r="X25" s="610"/>
      <c r="Y25" s="611"/>
      <c r="Z25" s="519" t="s">
        <v>175</v>
      </c>
      <c r="AA25" s="499"/>
      <c r="AB25" s="499"/>
      <c r="AC25" s="499"/>
      <c r="AD25" s="499"/>
      <c r="AE25" s="499"/>
      <c r="AF25" s="499"/>
      <c r="AG25" s="500"/>
      <c r="AH25" s="520">
        <v>99</v>
      </c>
      <c r="AI25" s="521"/>
      <c r="AJ25" s="521"/>
      <c r="AK25" s="521"/>
      <c r="AL25" s="563"/>
      <c r="AM25" s="520">
        <v>299079</v>
      </c>
      <c r="AN25" s="521"/>
      <c r="AO25" s="521"/>
      <c r="AP25" s="521"/>
      <c r="AQ25" s="521"/>
      <c r="AR25" s="563"/>
      <c r="AS25" s="520">
        <v>3021</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409121</v>
      </c>
      <c r="BO25" s="433"/>
      <c r="BP25" s="433"/>
      <c r="BQ25" s="433"/>
      <c r="BR25" s="433"/>
      <c r="BS25" s="433"/>
      <c r="BT25" s="433"/>
      <c r="BU25" s="434"/>
      <c r="BV25" s="432">
        <v>68941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177</v>
      </c>
      <c r="F26" s="499"/>
      <c r="G26" s="499"/>
      <c r="H26" s="499"/>
      <c r="I26" s="499"/>
      <c r="J26" s="499"/>
      <c r="K26" s="500"/>
      <c r="L26" s="520">
        <v>1</v>
      </c>
      <c r="M26" s="521"/>
      <c r="N26" s="521"/>
      <c r="O26" s="521"/>
      <c r="P26" s="563"/>
      <c r="Q26" s="520">
        <v>6300</v>
      </c>
      <c r="R26" s="521"/>
      <c r="S26" s="521"/>
      <c r="T26" s="521"/>
      <c r="U26" s="521"/>
      <c r="V26" s="563"/>
      <c r="W26" s="622"/>
      <c r="X26" s="610"/>
      <c r="Y26" s="611"/>
      <c r="Z26" s="519" t="s">
        <v>178</v>
      </c>
      <c r="AA26" s="632"/>
      <c r="AB26" s="632"/>
      <c r="AC26" s="632"/>
      <c r="AD26" s="632"/>
      <c r="AE26" s="632"/>
      <c r="AF26" s="632"/>
      <c r="AG26" s="633"/>
      <c r="AH26" s="520">
        <v>6</v>
      </c>
      <c r="AI26" s="521"/>
      <c r="AJ26" s="521"/>
      <c r="AK26" s="521"/>
      <c r="AL26" s="563"/>
      <c r="AM26" s="520">
        <v>16974</v>
      </c>
      <c r="AN26" s="521"/>
      <c r="AO26" s="521"/>
      <c r="AP26" s="521"/>
      <c r="AQ26" s="521"/>
      <c r="AR26" s="563"/>
      <c r="AS26" s="520">
        <v>2829</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139</v>
      </c>
      <c r="BO26" s="470"/>
      <c r="BP26" s="470"/>
      <c r="BQ26" s="470"/>
      <c r="BR26" s="470"/>
      <c r="BS26" s="470"/>
      <c r="BT26" s="470"/>
      <c r="BU26" s="471"/>
      <c r="BV26" s="469" t="s">
        <v>139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180</v>
      </c>
      <c r="F27" s="499"/>
      <c r="G27" s="499"/>
      <c r="H27" s="499"/>
      <c r="I27" s="499"/>
      <c r="J27" s="499"/>
      <c r="K27" s="500"/>
      <c r="L27" s="520">
        <v>1</v>
      </c>
      <c r="M27" s="521"/>
      <c r="N27" s="521"/>
      <c r="O27" s="521"/>
      <c r="P27" s="563"/>
      <c r="Q27" s="520">
        <v>4080</v>
      </c>
      <c r="R27" s="521"/>
      <c r="S27" s="521"/>
      <c r="T27" s="521"/>
      <c r="U27" s="521"/>
      <c r="V27" s="563"/>
      <c r="W27" s="622"/>
      <c r="X27" s="610"/>
      <c r="Y27" s="611"/>
      <c r="Z27" s="519" t="s">
        <v>181</v>
      </c>
      <c r="AA27" s="499"/>
      <c r="AB27" s="499"/>
      <c r="AC27" s="499"/>
      <c r="AD27" s="499"/>
      <c r="AE27" s="499"/>
      <c r="AF27" s="499"/>
      <c r="AG27" s="500"/>
      <c r="AH27" s="520">
        <v>4</v>
      </c>
      <c r="AI27" s="521"/>
      <c r="AJ27" s="521"/>
      <c r="AK27" s="521"/>
      <c r="AL27" s="563"/>
      <c r="AM27" s="520">
        <v>14875</v>
      </c>
      <c r="AN27" s="521"/>
      <c r="AO27" s="521"/>
      <c r="AP27" s="521"/>
      <c r="AQ27" s="521"/>
      <c r="AR27" s="563"/>
      <c r="AS27" s="520">
        <v>3719</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t="s">
        <v>139</v>
      </c>
      <c r="BO27" s="646"/>
      <c r="BP27" s="646"/>
      <c r="BQ27" s="646"/>
      <c r="BR27" s="646"/>
      <c r="BS27" s="646"/>
      <c r="BT27" s="646"/>
      <c r="BU27" s="647"/>
      <c r="BV27" s="645" t="s">
        <v>139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183</v>
      </c>
      <c r="F28" s="499"/>
      <c r="G28" s="499"/>
      <c r="H28" s="499"/>
      <c r="I28" s="499"/>
      <c r="J28" s="499"/>
      <c r="K28" s="500"/>
      <c r="L28" s="520">
        <v>1</v>
      </c>
      <c r="M28" s="521"/>
      <c r="N28" s="521"/>
      <c r="O28" s="521"/>
      <c r="P28" s="563"/>
      <c r="Q28" s="520">
        <v>3280</v>
      </c>
      <c r="R28" s="521"/>
      <c r="S28" s="521"/>
      <c r="T28" s="521"/>
      <c r="U28" s="521"/>
      <c r="V28" s="563"/>
      <c r="W28" s="622"/>
      <c r="X28" s="610"/>
      <c r="Y28" s="611"/>
      <c r="Z28" s="519" t="s">
        <v>184</v>
      </c>
      <c r="AA28" s="499"/>
      <c r="AB28" s="499"/>
      <c r="AC28" s="499"/>
      <c r="AD28" s="499"/>
      <c r="AE28" s="499"/>
      <c r="AF28" s="499"/>
      <c r="AG28" s="500"/>
      <c r="AH28" s="520" t="s">
        <v>139</v>
      </c>
      <c r="AI28" s="521"/>
      <c r="AJ28" s="521"/>
      <c r="AK28" s="521"/>
      <c r="AL28" s="563"/>
      <c r="AM28" s="520" t="s">
        <v>139</v>
      </c>
      <c r="AN28" s="521"/>
      <c r="AO28" s="521"/>
      <c r="AP28" s="521"/>
      <c r="AQ28" s="521"/>
      <c r="AR28" s="563"/>
      <c r="AS28" s="520" t="s">
        <v>130</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1500817</v>
      </c>
      <c r="BO28" s="433"/>
      <c r="BP28" s="433"/>
      <c r="BQ28" s="433"/>
      <c r="BR28" s="433"/>
      <c r="BS28" s="433"/>
      <c r="BT28" s="433"/>
      <c r="BU28" s="434"/>
      <c r="BV28" s="432">
        <v>1854430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186</v>
      </c>
      <c r="F29" s="499"/>
      <c r="G29" s="499"/>
      <c r="H29" s="499"/>
      <c r="I29" s="499"/>
      <c r="J29" s="499"/>
      <c r="K29" s="500"/>
      <c r="L29" s="520">
        <v>12</v>
      </c>
      <c r="M29" s="521"/>
      <c r="N29" s="521"/>
      <c r="O29" s="521"/>
      <c r="P29" s="563"/>
      <c r="Q29" s="520">
        <v>3060</v>
      </c>
      <c r="R29" s="521"/>
      <c r="S29" s="521"/>
      <c r="T29" s="521"/>
      <c r="U29" s="521"/>
      <c r="V29" s="563"/>
      <c r="W29" s="623"/>
      <c r="X29" s="624"/>
      <c r="Y29" s="625"/>
      <c r="Z29" s="519" t="s">
        <v>187</v>
      </c>
      <c r="AA29" s="499"/>
      <c r="AB29" s="499"/>
      <c r="AC29" s="499"/>
      <c r="AD29" s="499"/>
      <c r="AE29" s="499"/>
      <c r="AF29" s="499"/>
      <c r="AG29" s="500"/>
      <c r="AH29" s="520">
        <v>338</v>
      </c>
      <c r="AI29" s="521"/>
      <c r="AJ29" s="521"/>
      <c r="AK29" s="521"/>
      <c r="AL29" s="563"/>
      <c r="AM29" s="520">
        <v>1034911</v>
      </c>
      <c r="AN29" s="521"/>
      <c r="AO29" s="521"/>
      <c r="AP29" s="521"/>
      <c r="AQ29" s="521"/>
      <c r="AR29" s="563"/>
      <c r="AS29" s="520">
        <v>3062</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t="s">
        <v>130</v>
      </c>
      <c r="BO29" s="470"/>
      <c r="BP29" s="470"/>
      <c r="BQ29" s="470"/>
      <c r="BR29" s="470"/>
      <c r="BS29" s="470"/>
      <c r="BT29" s="470"/>
      <c r="BU29" s="471"/>
      <c r="BV29" s="469" t="s">
        <v>139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98.8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498024</v>
      </c>
      <c r="BO30" s="646"/>
      <c r="BP30" s="646"/>
      <c r="BQ30" s="646"/>
      <c r="BR30" s="646"/>
      <c r="BS30" s="646"/>
      <c r="BT30" s="646"/>
      <c r="BU30" s="647"/>
      <c r="BV30" s="645">
        <v>489518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198</v>
      </c>
      <c r="V33" s="493"/>
      <c r="W33" s="458" t="s">
        <v>197</v>
      </c>
      <c r="X33" s="458"/>
      <c r="Y33" s="458"/>
      <c r="Z33" s="458"/>
      <c r="AA33" s="458"/>
      <c r="AB33" s="458"/>
      <c r="AC33" s="458"/>
      <c r="AD33" s="458"/>
      <c r="AE33" s="458"/>
      <c r="AF33" s="458"/>
      <c r="AG33" s="458"/>
      <c r="AH33" s="458"/>
      <c r="AI33" s="458"/>
      <c r="AJ33" s="458"/>
      <c r="AK33" s="458"/>
      <c r="AL33" s="216"/>
      <c r="AM33" s="493" t="s">
        <v>198</v>
      </c>
      <c r="AN33" s="493"/>
      <c r="AO33" s="458" t="s">
        <v>197</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202</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IF('各会計、関係団体の財政状況及び健全化判断比率'!B33="","",'各会計、関係団体の財政状況及び健全化判断比率'!B33)</f>
        <v>温泉特別会計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箱根町外二カ市組合</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（公財）箱根町文化スポーツ財団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育英奨学金特別会計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公共下水道事業会計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南足柄市外4カ市町組合</v>
      </c>
      <c r="BZ35" s="659"/>
      <c r="CA35" s="659"/>
      <c r="CB35" s="659"/>
      <c r="CC35" s="659"/>
      <c r="CD35" s="659"/>
      <c r="CE35" s="659"/>
      <c r="CF35" s="659"/>
      <c r="CG35" s="659"/>
      <c r="CH35" s="659"/>
      <c r="CI35" s="659"/>
      <c r="CJ35" s="659"/>
      <c r="CK35" s="659"/>
      <c r="CL35" s="659"/>
      <c r="CM35" s="659"/>
      <c r="CN35" s="214"/>
      <c r="CO35" s="658">
        <f t="shared" ref="CO35:CO43" si="3">IF(CQ35="","",CO34+1)</f>
        <v>16</v>
      </c>
      <c r="CP35" s="658"/>
      <c r="CQ35" s="659" t="str">
        <f>IF('各会計、関係団体の財政状況及び健全化判断比率'!BS8="","",'各会計、関係団体の財政状況及び健全化判断比率'!BS8)</f>
        <v>（一財）箱根町観光協会</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神奈川県市町村職員退職手当組合</v>
      </c>
      <c r="BZ36" s="659"/>
      <c r="CA36" s="659"/>
      <c r="CB36" s="659"/>
      <c r="CC36" s="659"/>
      <c r="CD36" s="659"/>
      <c r="CE36" s="659"/>
      <c r="CF36" s="659"/>
      <c r="CG36" s="659"/>
      <c r="CH36" s="659"/>
      <c r="CI36" s="659"/>
      <c r="CJ36" s="659"/>
      <c r="CK36" s="659"/>
      <c r="CL36" s="659"/>
      <c r="CM36" s="659"/>
      <c r="CN36" s="214"/>
      <c r="CO36" s="658">
        <f t="shared" si="3"/>
        <v>17</v>
      </c>
      <c r="CP36" s="658"/>
      <c r="CQ36" s="659" t="str">
        <f>IF('各会計、関係団体の財政状況及び健全化判断比率'!BS9="","",'各会計、関係団体の財政状況及び健全化判断比率'!BS9)</f>
        <v>（公財）かながわ健康財団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神奈川県後期高齢者医療広域連合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神奈川県後期高齢者医療広域連合（後期高齢者特別会計）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神奈川県町村情報システム共同組合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TjxsT8FbFrA5IZDcen8MI0IzskchZVRpwyjNkZxiBwF91825NsVoAhu7roAFkvL0LE+jwcWLXWX9imJ2CBkBAQ==" saltValue="8yJQg5WIrnA+MTSoU+V/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250" t="s">
        <v>573</v>
      </c>
      <c r="D34" s="1250"/>
      <c r="E34" s="1251"/>
      <c r="F34" s="32">
        <v>7.19</v>
      </c>
      <c r="G34" s="33">
        <v>7.66</v>
      </c>
      <c r="H34" s="33">
        <v>7.27</v>
      </c>
      <c r="I34" s="33">
        <v>7.65</v>
      </c>
      <c r="J34" s="34">
        <v>6.99</v>
      </c>
      <c r="K34" s="22"/>
      <c r="L34" s="22"/>
      <c r="M34" s="22"/>
      <c r="N34" s="22"/>
      <c r="O34" s="22"/>
      <c r="P34" s="22"/>
    </row>
    <row r="35" spans="1:16" ht="39" customHeight="1" x14ac:dyDescent="0.2">
      <c r="A35" s="22"/>
      <c r="B35" s="35"/>
      <c r="C35" s="1244" t="s">
        <v>574</v>
      </c>
      <c r="D35" s="1245"/>
      <c r="E35" s="1246"/>
      <c r="F35" s="36" t="s">
        <v>525</v>
      </c>
      <c r="G35" s="37" t="s">
        <v>525</v>
      </c>
      <c r="H35" s="37">
        <v>4.07</v>
      </c>
      <c r="I35" s="37">
        <v>4.82</v>
      </c>
      <c r="J35" s="38">
        <v>3.78</v>
      </c>
      <c r="K35" s="22"/>
      <c r="L35" s="22"/>
      <c r="M35" s="22"/>
      <c r="N35" s="22"/>
      <c r="O35" s="22"/>
      <c r="P35" s="22"/>
    </row>
    <row r="36" spans="1:16" ht="39" customHeight="1" x14ac:dyDescent="0.2">
      <c r="A36" s="22"/>
      <c r="B36" s="35"/>
      <c r="C36" s="1244" t="s">
        <v>575</v>
      </c>
      <c r="D36" s="1245"/>
      <c r="E36" s="1246"/>
      <c r="F36" s="36">
        <v>2.72</v>
      </c>
      <c r="G36" s="37">
        <v>3.27</v>
      </c>
      <c r="H36" s="37">
        <v>3.41</v>
      </c>
      <c r="I36" s="37">
        <v>3.41</v>
      </c>
      <c r="J36" s="38">
        <v>2.63</v>
      </c>
      <c r="K36" s="22"/>
      <c r="L36" s="22"/>
      <c r="M36" s="22"/>
      <c r="N36" s="22"/>
      <c r="O36" s="22"/>
      <c r="P36" s="22"/>
    </row>
    <row r="37" spans="1:16" ht="39" customHeight="1" x14ac:dyDescent="0.2">
      <c r="A37" s="22"/>
      <c r="B37" s="35"/>
      <c r="C37" s="1244" t="s">
        <v>576</v>
      </c>
      <c r="D37" s="1245"/>
      <c r="E37" s="1246"/>
      <c r="F37" s="36">
        <v>1.91</v>
      </c>
      <c r="G37" s="37">
        <v>1.02</v>
      </c>
      <c r="H37" s="37">
        <v>1.23</v>
      </c>
      <c r="I37" s="37">
        <v>1.02</v>
      </c>
      <c r="J37" s="38">
        <v>0.93</v>
      </c>
      <c r="K37" s="22"/>
      <c r="L37" s="22"/>
      <c r="M37" s="22"/>
      <c r="N37" s="22"/>
      <c r="O37" s="22"/>
      <c r="P37" s="22"/>
    </row>
    <row r="38" spans="1:16" ht="39" customHeight="1" x14ac:dyDescent="0.2">
      <c r="A38" s="22"/>
      <c r="B38" s="35"/>
      <c r="C38" s="1244" t="s">
        <v>577</v>
      </c>
      <c r="D38" s="1245"/>
      <c r="E38" s="1246"/>
      <c r="F38" s="36">
        <v>0.31</v>
      </c>
      <c r="G38" s="37">
        <v>1.04</v>
      </c>
      <c r="H38" s="37">
        <v>0.91</v>
      </c>
      <c r="I38" s="37">
        <v>1.05</v>
      </c>
      <c r="J38" s="38">
        <v>0.86</v>
      </c>
      <c r="K38" s="22"/>
      <c r="L38" s="22"/>
      <c r="M38" s="22"/>
      <c r="N38" s="22"/>
      <c r="O38" s="22"/>
      <c r="P38" s="22"/>
    </row>
    <row r="39" spans="1:16" ht="39" customHeight="1" x14ac:dyDescent="0.2">
      <c r="A39" s="22"/>
      <c r="B39" s="35"/>
      <c r="C39" s="1244" t="s">
        <v>578</v>
      </c>
      <c r="D39" s="1245"/>
      <c r="E39" s="1246"/>
      <c r="F39" s="36">
        <v>0.34</v>
      </c>
      <c r="G39" s="37">
        <v>0.25</v>
      </c>
      <c r="H39" s="37">
        <v>0.33</v>
      </c>
      <c r="I39" s="37">
        <v>0.48</v>
      </c>
      <c r="J39" s="38">
        <v>0.62</v>
      </c>
      <c r="K39" s="22"/>
      <c r="L39" s="22"/>
      <c r="M39" s="22"/>
      <c r="N39" s="22"/>
      <c r="O39" s="22"/>
      <c r="P39" s="22"/>
    </row>
    <row r="40" spans="1:16" ht="39" customHeight="1" x14ac:dyDescent="0.2">
      <c r="A40" s="22"/>
      <c r="B40" s="35"/>
      <c r="C40" s="1244" t="s">
        <v>579</v>
      </c>
      <c r="D40" s="1245"/>
      <c r="E40" s="1246"/>
      <c r="F40" s="36">
        <v>0.25</v>
      </c>
      <c r="G40" s="37">
        <v>0.28000000000000003</v>
      </c>
      <c r="H40" s="37">
        <v>0.36</v>
      </c>
      <c r="I40" s="37">
        <v>0.44</v>
      </c>
      <c r="J40" s="38">
        <v>0.32</v>
      </c>
      <c r="K40" s="22"/>
      <c r="L40" s="22"/>
      <c r="M40" s="22"/>
      <c r="N40" s="22"/>
      <c r="O40" s="22"/>
      <c r="P40" s="22"/>
    </row>
    <row r="41" spans="1:16" ht="39" customHeight="1" x14ac:dyDescent="0.2">
      <c r="A41" s="22"/>
      <c r="B41" s="35"/>
      <c r="C41" s="1244" t="s">
        <v>580</v>
      </c>
      <c r="D41" s="1245"/>
      <c r="E41" s="1246"/>
      <c r="F41" s="36">
        <v>0.15</v>
      </c>
      <c r="G41" s="37">
        <v>0.18</v>
      </c>
      <c r="H41" s="37">
        <v>0.16</v>
      </c>
      <c r="I41" s="37">
        <v>0.17</v>
      </c>
      <c r="J41" s="38">
        <v>0.18</v>
      </c>
      <c r="K41" s="22"/>
      <c r="L41" s="22"/>
      <c r="M41" s="22"/>
      <c r="N41" s="22"/>
      <c r="O41" s="22"/>
      <c r="P41" s="22"/>
    </row>
    <row r="42" spans="1:16" ht="39" customHeight="1" x14ac:dyDescent="0.2">
      <c r="A42" s="22"/>
      <c r="B42" s="39"/>
      <c r="C42" s="1244" t="s">
        <v>581</v>
      </c>
      <c r="D42" s="1245"/>
      <c r="E42" s="1246"/>
      <c r="F42" s="36" t="s">
        <v>525</v>
      </c>
      <c r="G42" s="37" t="s">
        <v>525</v>
      </c>
      <c r="H42" s="37" t="s">
        <v>525</v>
      </c>
      <c r="I42" s="37" t="s">
        <v>525</v>
      </c>
      <c r="J42" s="38" t="s">
        <v>525</v>
      </c>
      <c r="K42" s="22"/>
      <c r="L42" s="22"/>
      <c r="M42" s="22"/>
      <c r="N42" s="22"/>
      <c r="O42" s="22"/>
      <c r="P42" s="22"/>
    </row>
    <row r="43" spans="1:16" ht="39" customHeight="1" thickBot="1" x14ac:dyDescent="0.25">
      <c r="A43" s="22"/>
      <c r="B43" s="40"/>
      <c r="C43" s="1247" t="s">
        <v>582</v>
      </c>
      <c r="D43" s="1248"/>
      <c r="E43" s="1249"/>
      <c r="F43" s="41">
        <v>0.93</v>
      </c>
      <c r="G43" s="42">
        <v>3.08</v>
      </c>
      <c r="H43" s="42" t="s">
        <v>525</v>
      </c>
      <c r="I43" s="42" t="s">
        <v>525</v>
      </c>
      <c r="J43" s="43" t="s">
        <v>525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VHaC6kg1ZtNWAzCYK36xPlaZeV9io+ENmb6LXisL0B4+VR0rIbeudscjlzRGzzEuqLnQ+kA+wxW5h7Cbo93Hg==" saltValue="oHmmwZ3kxKEWFS8Eh4yP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958</v>
      </c>
      <c r="L45" s="60">
        <v>886</v>
      </c>
      <c r="M45" s="60">
        <v>786</v>
      </c>
      <c r="N45" s="60">
        <v>868</v>
      </c>
      <c r="O45" s="61">
        <v>897</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525</v>
      </c>
      <c r="L46" s="64" t="s">
        <v>525</v>
      </c>
      <c r="M46" s="64" t="s">
        <v>525</v>
      </c>
      <c r="N46" s="64" t="s">
        <v>525</v>
      </c>
      <c r="O46" s="65" t="s">
        <v>525</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525</v>
      </c>
      <c r="L47" s="64" t="s">
        <v>525</v>
      </c>
      <c r="M47" s="64" t="s">
        <v>525</v>
      </c>
      <c r="N47" s="64" t="s">
        <v>525</v>
      </c>
      <c r="O47" s="65" t="s">
        <v>525</v>
      </c>
      <c r="P47" s="48"/>
      <c r="Q47" s="48"/>
      <c r="R47" s="48"/>
      <c r="S47" s="48"/>
      <c r="T47" s="48"/>
      <c r="U47" s="48"/>
    </row>
    <row r="48" spans="1:21" ht="30.75" customHeight="1" x14ac:dyDescent="0.2">
      <c r="A48" s="48"/>
      <c r="B48" s="1254"/>
      <c r="C48" s="1255"/>
      <c r="D48" s="62"/>
      <c r="E48" s="1260" t="s">
        <v>15</v>
      </c>
      <c r="F48" s="1260"/>
      <c r="G48" s="1260"/>
      <c r="H48" s="1260"/>
      <c r="I48" s="1260"/>
      <c r="J48" s="1261"/>
      <c r="K48" s="63">
        <v>307</v>
      </c>
      <c r="L48" s="64">
        <v>263</v>
      </c>
      <c r="M48" s="64">
        <v>209</v>
      </c>
      <c r="N48" s="64">
        <v>194</v>
      </c>
      <c r="O48" s="65">
        <v>111</v>
      </c>
      <c r="P48" s="48"/>
      <c r="Q48" s="48"/>
      <c r="R48" s="48"/>
      <c r="S48" s="48"/>
      <c r="T48" s="48"/>
      <c r="U48" s="48"/>
    </row>
    <row r="49" spans="1:21" ht="30.75" customHeight="1" x14ac:dyDescent="0.2">
      <c r="A49" s="48"/>
      <c r="B49" s="1254"/>
      <c r="C49" s="1255"/>
      <c r="D49" s="62"/>
      <c r="E49" s="1260" t="s">
        <v>16</v>
      </c>
      <c r="F49" s="1260"/>
      <c r="G49" s="1260"/>
      <c r="H49" s="1260"/>
      <c r="I49" s="1260"/>
      <c r="J49" s="1261"/>
      <c r="K49" s="63" t="s">
        <v>525</v>
      </c>
      <c r="L49" s="64" t="s">
        <v>525</v>
      </c>
      <c r="M49" s="64" t="s">
        <v>525</v>
      </c>
      <c r="N49" s="64" t="s">
        <v>525</v>
      </c>
      <c r="O49" s="65" t="s">
        <v>525</v>
      </c>
      <c r="P49" s="48"/>
      <c r="Q49" s="48"/>
      <c r="R49" s="48"/>
      <c r="S49" s="48"/>
      <c r="T49" s="48"/>
      <c r="U49" s="48"/>
    </row>
    <row r="50" spans="1:21" ht="30.75" customHeight="1" x14ac:dyDescent="0.2">
      <c r="A50" s="48"/>
      <c r="B50" s="1254"/>
      <c r="C50" s="1255"/>
      <c r="D50" s="62"/>
      <c r="E50" s="1260" t="s">
        <v>17</v>
      </c>
      <c r="F50" s="1260"/>
      <c r="G50" s="1260"/>
      <c r="H50" s="1260"/>
      <c r="I50" s="1260"/>
      <c r="J50" s="1261"/>
      <c r="K50" s="63" t="s">
        <v>525</v>
      </c>
      <c r="L50" s="64" t="s">
        <v>525</v>
      </c>
      <c r="M50" s="64" t="s">
        <v>525</v>
      </c>
      <c r="N50" s="64" t="s">
        <v>525</v>
      </c>
      <c r="O50" s="65" t="s">
        <v>525</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525</v>
      </c>
      <c r="L51" s="64" t="s">
        <v>525</v>
      </c>
      <c r="M51" s="64" t="s">
        <v>525</v>
      </c>
      <c r="N51" s="64" t="s">
        <v>525</v>
      </c>
      <c r="O51" s="65" t="s">
        <v>525</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592</v>
      </c>
      <c r="L52" s="64">
        <v>509</v>
      </c>
      <c r="M52" s="64">
        <v>472</v>
      </c>
      <c r="N52" s="64">
        <v>458</v>
      </c>
      <c r="O52" s="65">
        <v>450</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673</v>
      </c>
      <c r="L53" s="69">
        <v>640</v>
      </c>
      <c r="M53" s="69">
        <v>523</v>
      </c>
      <c r="N53" s="69">
        <v>604</v>
      </c>
      <c r="O53" s="70">
        <v>558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5">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2">
      <c r="B57" s="1268" t="s">
        <v>25</v>
      </c>
      <c r="C57" s="1269"/>
      <c r="D57" s="1272" t="s">
        <v>26</v>
      </c>
      <c r="E57" s="1273"/>
      <c r="F57" s="1273"/>
      <c r="G57" s="1273"/>
      <c r="H57" s="1273"/>
      <c r="I57" s="1273"/>
      <c r="J57" s="1274"/>
      <c r="K57" s="83"/>
      <c r="L57" s="84"/>
      <c r="M57" s="84"/>
      <c r="N57" s="84"/>
      <c r="O57" s="85"/>
    </row>
    <row r="58" spans="1:21" ht="31.5" customHeight="1" thickBot="1" x14ac:dyDescent="0.25">
      <c r="B58" s="1270"/>
      <c r="C58" s="1271"/>
      <c r="D58" s="1275" t="s">
        <v>27</v>
      </c>
      <c r="E58" s="1276"/>
      <c r="F58" s="1276"/>
      <c r="G58" s="1276"/>
      <c r="H58" s="1276"/>
      <c r="I58" s="1276"/>
      <c r="J58" s="127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cmocv16aCLHiyANhPGdSBVNqi6RqnkGhSZMMsennuBOEnmpUfbgrwsjXX9lQOojNmntYWoKLLLQ2NfsodtSeg==" saltValue="RyhjaFJizdQzLyc4WrCs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567</v>
      </c>
      <c r="J40" s="100" t="s">
        <v>568</v>
      </c>
      <c r="K40" s="100" t="s">
        <v>569</v>
      </c>
      <c r="L40" s="100" t="s">
        <v>570</v>
      </c>
      <c r="M40" s="101" t="s">
        <v>571</v>
      </c>
    </row>
    <row r="41" spans="2:13" ht="27.75" customHeight="1" x14ac:dyDescent="0.2">
      <c r="B41" s="1278" t="s">
        <v>30</v>
      </c>
      <c r="C41" s="1279"/>
      <c r="D41" s="102"/>
      <c r="E41" s="1284" t="s">
        <v>31</v>
      </c>
      <c r="F41" s="1284"/>
      <c r="G41" s="1284"/>
      <c r="H41" s="1285"/>
      <c r="I41" s="103">
        <v>6015</v>
      </c>
      <c r="J41" s="104">
        <v>5961</v>
      </c>
      <c r="K41" s="104">
        <v>6969</v>
      </c>
      <c r="L41" s="104">
        <v>7449</v>
      </c>
      <c r="M41" s="105">
        <v>8408</v>
      </c>
    </row>
    <row r="42" spans="2:13" ht="27.75" customHeight="1" x14ac:dyDescent="0.2">
      <c r="B42" s="1280"/>
      <c r="C42" s="1281"/>
      <c r="D42" s="106"/>
      <c r="E42" s="1286" t="s">
        <v>32</v>
      </c>
      <c r="F42" s="1286"/>
      <c r="G42" s="1286"/>
      <c r="H42" s="1287"/>
      <c r="I42" s="107" t="s">
        <v>525</v>
      </c>
      <c r="J42" s="108" t="s">
        <v>525</v>
      </c>
      <c r="K42" s="108" t="s">
        <v>525</v>
      </c>
      <c r="L42" s="108" t="s">
        <v>525</v>
      </c>
      <c r="M42" s="109" t="s">
        <v>525</v>
      </c>
    </row>
    <row r="43" spans="2:13" ht="27.75" customHeight="1" x14ac:dyDescent="0.2">
      <c r="B43" s="1280"/>
      <c r="C43" s="1281"/>
      <c r="D43" s="106"/>
      <c r="E43" s="1286" t="s">
        <v>33</v>
      </c>
      <c r="F43" s="1286"/>
      <c r="G43" s="1286"/>
      <c r="H43" s="1287"/>
      <c r="I43" s="107">
        <v>2567</v>
      </c>
      <c r="J43" s="108">
        <v>2636</v>
      </c>
      <c r="K43" s="108">
        <v>2459</v>
      </c>
      <c r="L43" s="108">
        <v>2297</v>
      </c>
      <c r="M43" s="109">
        <v>1854</v>
      </c>
    </row>
    <row r="44" spans="2:13" ht="27.75" customHeight="1" x14ac:dyDescent="0.2">
      <c r="B44" s="1280"/>
      <c r="C44" s="1281"/>
      <c r="D44" s="106"/>
      <c r="E44" s="1286" t="s">
        <v>34</v>
      </c>
      <c r="F44" s="1286"/>
      <c r="G44" s="1286"/>
      <c r="H44" s="1287"/>
      <c r="I44" s="107" t="s">
        <v>525</v>
      </c>
      <c r="J44" s="108" t="s">
        <v>525</v>
      </c>
      <c r="K44" s="108" t="s">
        <v>525</v>
      </c>
      <c r="L44" s="108" t="s">
        <v>525</v>
      </c>
      <c r="M44" s="109" t="s">
        <v>525</v>
      </c>
    </row>
    <row r="45" spans="2:13" ht="27.75" customHeight="1" x14ac:dyDescent="0.2">
      <c r="B45" s="1280"/>
      <c r="C45" s="1281"/>
      <c r="D45" s="106"/>
      <c r="E45" s="1286" t="s">
        <v>35</v>
      </c>
      <c r="F45" s="1286"/>
      <c r="G45" s="1286"/>
      <c r="H45" s="1287"/>
      <c r="I45" s="107">
        <v>2976</v>
      </c>
      <c r="J45" s="108">
        <v>2821</v>
      </c>
      <c r="K45" s="108">
        <v>2794</v>
      </c>
      <c r="L45" s="108">
        <v>2744</v>
      </c>
      <c r="M45" s="109">
        <v>2694</v>
      </c>
    </row>
    <row r="46" spans="2:13" ht="27.75" customHeight="1" x14ac:dyDescent="0.2">
      <c r="B46" s="1280"/>
      <c r="C46" s="1281"/>
      <c r="D46" s="110"/>
      <c r="E46" s="1286" t="s">
        <v>36</v>
      </c>
      <c r="F46" s="1286"/>
      <c r="G46" s="1286"/>
      <c r="H46" s="1287"/>
      <c r="I46" s="107" t="s">
        <v>525</v>
      </c>
      <c r="J46" s="108" t="s">
        <v>525</v>
      </c>
      <c r="K46" s="108" t="s">
        <v>525</v>
      </c>
      <c r="L46" s="108" t="s">
        <v>525</v>
      </c>
      <c r="M46" s="109" t="s">
        <v>525</v>
      </c>
    </row>
    <row r="47" spans="2:13" ht="27.75" customHeight="1" x14ac:dyDescent="0.2">
      <c r="B47" s="1280"/>
      <c r="C47" s="1281"/>
      <c r="D47" s="111"/>
      <c r="E47" s="1288" t="s">
        <v>37</v>
      </c>
      <c r="F47" s="1289"/>
      <c r="G47" s="1289"/>
      <c r="H47" s="1290"/>
      <c r="I47" s="107" t="s">
        <v>525</v>
      </c>
      <c r="J47" s="108" t="s">
        <v>525</v>
      </c>
      <c r="K47" s="108" t="s">
        <v>525</v>
      </c>
      <c r="L47" s="108" t="s">
        <v>525</v>
      </c>
      <c r="M47" s="109" t="s">
        <v>525</v>
      </c>
    </row>
    <row r="48" spans="2:13" ht="27.75" customHeight="1" x14ac:dyDescent="0.2">
      <c r="B48" s="1280"/>
      <c r="C48" s="1281"/>
      <c r="D48" s="106"/>
      <c r="E48" s="1286" t="s">
        <v>38</v>
      </c>
      <c r="F48" s="1286"/>
      <c r="G48" s="1286"/>
      <c r="H48" s="1287"/>
      <c r="I48" s="107" t="s">
        <v>525</v>
      </c>
      <c r="J48" s="108" t="s">
        <v>525</v>
      </c>
      <c r="K48" s="108" t="s">
        <v>525</v>
      </c>
      <c r="L48" s="108" t="s">
        <v>525</v>
      </c>
      <c r="M48" s="109" t="s">
        <v>525</v>
      </c>
    </row>
    <row r="49" spans="2:13" ht="27.75" customHeight="1" x14ac:dyDescent="0.2">
      <c r="B49" s="1282"/>
      <c r="C49" s="1283"/>
      <c r="D49" s="106"/>
      <c r="E49" s="1286" t="s">
        <v>39</v>
      </c>
      <c r="F49" s="1286"/>
      <c r="G49" s="1286"/>
      <c r="H49" s="1287"/>
      <c r="I49" s="107" t="s">
        <v>525</v>
      </c>
      <c r="J49" s="108" t="s">
        <v>525</v>
      </c>
      <c r="K49" s="108" t="s">
        <v>525</v>
      </c>
      <c r="L49" s="108" t="s">
        <v>525</v>
      </c>
      <c r="M49" s="109" t="s">
        <v>525</v>
      </c>
    </row>
    <row r="50" spans="2:13" ht="27.75" customHeight="1" x14ac:dyDescent="0.2">
      <c r="B50" s="1291" t="s">
        <v>40</v>
      </c>
      <c r="C50" s="1292"/>
      <c r="D50" s="112"/>
      <c r="E50" s="1286" t="s">
        <v>41</v>
      </c>
      <c r="F50" s="1286"/>
      <c r="G50" s="1286"/>
      <c r="H50" s="1287"/>
      <c r="I50" s="107">
        <v>1434</v>
      </c>
      <c r="J50" s="108">
        <v>2117</v>
      </c>
      <c r="K50" s="108">
        <v>2485</v>
      </c>
      <c r="L50" s="108">
        <v>2614</v>
      </c>
      <c r="M50" s="109">
        <v>2234</v>
      </c>
    </row>
    <row r="51" spans="2:13" ht="27.75" customHeight="1" x14ac:dyDescent="0.2">
      <c r="B51" s="1280"/>
      <c r="C51" s="1281"/>
      <c r="D51" s="106"/>
      <c r="E51" s="1286" t="s">
        <v>42</v>
      </c>
      <c r="F51" s="1286"/>
      <c r="G51" s="1286"/>
      <c r="H51" s="1287"/>
      <c r="I51" s="107">
        <v>83</v>
      </c>
      <c r="J51" s="108">
        <v>63</v>
      </c>
      <c r="K51" s="108">
        <v>41</v>
      </c>
      <c r="L51" s="108">
        <v>20</v>
      </c>
      <c r="M51" s="109">
        <v>276</v>
      </c>
    </row>
    <row r="52" spans="2:13" ht="27.75" customHeight="1" x14ac:dyDescent="0.2">
      <c r="B52" s="1282"/>
      <c r="C52" s="1283"/>
      <c r="D52" s="106"/>
      <c r="E52" s="1286" t="s">
        <v>43</v>
      </c>
      <c r="F52" s="1286"/>
      <c r="G52" s="1286"/>
      <c r="H52" s="1287"/>
      <c r="I52" s="107">
        <v>5186</v>
      </c>
      <c r="J52" s="108">
        <v>4792</v>
      </c>
      <c r="K52" s="108">
        <v>5197</v>
      </c>
      <c r="L52" s="108">
        <v>5650</v>
      </c>
      <c r="M52" s="109">
        <v>5705</v>
      </c>
    </row>
    <row r="53" spans="2:13" ht="27.75" customHeight="1" thickBot="1" x14ac:dyDescent="0.25">
      <c r="B53" s="1293" t="s">
        <v>44</v>
      </c>
      <c r="C53" s="1294"/>
      <c r="D53" s="113"/>
      <c r="E53" s="1295" t="s">
        <v>45</v>
      </c>
      <c r="F53" s="1295"/>
      <c r="G53" s="1295"/>
      <c r="H53" s="1296"/>
      <c r="I53" s="114">
        <v>4855</v>
      </c>
      <c r="J53" s="115">
        <v>4446</v>
      </c>
      <c r="K53" s="115">
        <v>4500</v>
      </c>
      <c r="L53" s="115">
        <v>4206</v>
      </c>
      <c r="M53" s="116">
        <v>4741</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0Wt1IUthP9eKNymwVzgw9Gbo4JKJwjsxVMQtraU3Muwn9ajlIUvhLS6Ciw5wYnlAHdFBr1LRXZ1ozLRVLWCYg==" saltValue="XXf2uTV6iBGg65ZK6MMl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569</v>
      </c>
      <c r="G54" s="125" t="s">
        <v>570</v>
      </c>
      <c r="H54" s="126" t="s">
        <v>571</v>
      </c>
    </row>
    <row r="55" spans="2:8" ht="52.5" customHeight="1" x14ac:dyDescent="0.2">
      <c r="B55" s="127"/>
      <c r="C55" s="1305" t="s">
        <v>48</v>
      </c>
      <c r="D55" s="1305"/>
      <c r="E55" s="1306"/>
      <c r="F55" s="128">
        <v>1742</v>
      </c>
      <c r="G55" s="128">
        <v>1854</v>
      </c>
      <c r="H55" s="129">
        <v>1501</v>
      </c>
    </row>
    <row r="56" spans="2:8" ht="52.5" customHeight="1" x14ac:dyDescent="0.2">
      <c r="B56" s="130"/>
      <c r="C56" s="1307" t="s">
        <v>49</v>
      </c>
      <c r="D56" s="1307"/>
      <c r="E56" s="1308"/>
      <c r="F56" s="131" t="s">
        <v>525</v>
      </c>
      <c r="G56" s="131" t="s">
        <v>525</v>
      </c>
      <c r="H56" s="132" t="s">
        <v>525</v>
      </c>
    </row>
    <row r="57" spans="2:8" ht="53.25" customHeight="1" x14ac:dyDescent="0.2">
      <c r="B57" s="130"/>
      <c r="C57" s="1309" t="s">
        <v>50</v>
      </c>
      <c r="D57" s="1309"/>
      <c r="E57" s="1310"/>
      <c r="F57" s="133">
        <v>494</v>
      </c>
      <c r="G57" s="133">
        <v>490</v>
      </c>
      <c r="H57" s="134">
        <v>498</v>
      </c>
    </row>
    <row r="58" spans="2:8" ht="45.75" customHeight="1" x14ac:dyDescent="0.2">
      <c r="B58" s="135"/>
      <c r="C58" s="1297" t="s">
        <v>598</v>
      </c>
      <c r="D58" s="1298"/>
      <c r="E58" s="1299"/>
      <c r="F58" s="136">
        <v>246</v>
      </c>
      <c r="G58" s="136">
        <v>244</v>
      </c>
      <c r="H58" s="137">
        <v>244</v>
      </c>
    </row>
    <row r="59" spans="2:8" ht="45.75" customHeight="1" x14ac:dyDescent="0.2">
      <c r="B59" s="135"/>
      <c r="C59" s="1297" t="s">
        <v>599</v>
      </c>
      <c r="D59" s="1298"/>
      <c r="E59" s="1299"/>
      <c r="F59" s="136">
        <v>101</v>
      </c>
      <c r="G59" s="136">
        <v>103</v>
      </c>
      <c r="H59" s="137">
        <v>114</v>
      </c>
    </row>
    <row r="60" spans="2:8" ht="45.75" customHeight="1" x14ac:dyDescent="0.2">
      <c r="B60" s="135"/>
      <c r="C60" s="1297" t="s">
        <v>600</v>
      </c>
      <c r="D60" s="1298"/>
      <c r="E60" s="1299"/>
      <c r="F60" s="136">
        <v>42</v>
      </c>
      <c r="G60" s="136">
        <v>41</v>
      </c>
      <c r="H60" s="137">
        <v>41</v>
      </c>
    </row>
    <row r="61" spans="2:8" ht="45.75" customHeight="1" x14ac:dyDescent="0.2">
      <c r="B61" s="135"/>
      <c r="C61" s="1297" t="s">
        <v>601</v>
      </c>
      <c r="D61" s="1298"/>
      <c r="E61" s="1299"/>
      <c r="F61" s="136">
        <v>32</v>
      </c>
      <c r="G61" s="136">
        <v>32</v>
      </c>
      <c r="H61" s="137">
        <v>32</v>
      </c>
    </row>
    <row r="62" spans="2:8" ht="45.75" customHeight="1" thickBot="1" x14ac:dyDescent="0.25">
      <c r="B62" s="138"/>
      <c r="C62" s="1300" t="s">
        <v>602</v>
      </c>
      <c r="D62" s="1301"/>
      <c r="E62" s="1302"/>
      <c r="F62" s="139">
        <v>28</v>
      </c>
      <c r="G62" s="139">
        <v>26</v>
      </c>
      <c r="H62" s="140">
        <v>24</v>
      </c>
    </row>
    <row r="63" spans="2:8" ht="52.5" customHeight="1" thickBot="1" x14ac:dyDescent="0.25">
      <c r="B63" s="141"/>
      <c r="C63" s="1303" t="s">
        <v>51</v>
      </c>
      <c r="D63" s="1303"/>
      <c r="E63" s="1304"/>
      <c r="F63" s="142">
        <v>2236</v>
      </c>
      <c r="G63" s="142">
        <v>2344</v>
      </c>
      <c r="H63" s="143">
        <v>1999</v>
      </c>
    </row>
    <row r="64" spans="2:8" ht="15" customHeight="1" x14ac:dyDescent="0.2"/>
  </sheetData>
  <sheetProtection algorithmName="SHA-512" hashValue="H71ppJNObm1kUSgEar14T4ZxfwFEIdqF5KUs3/vyzwu1/t93tWnTTXujR14tDUDfjyA4HkAc13iDcNmCU6ukKg==" saltValue="n8sXtZJRy0HSK9+LZ6Mv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23" t="s">
        <v>614</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2" x14ac:dyDescent="0.2">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2" x14ac:dyDescent="0.2">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2" x14ac:dyDescent="0.2">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2" x14ac:dyDescent="0.2">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607</v>
      </c>
    </row>
    <row r="50" spans="1:109" ht="13.2" x14ac:dyDescent="0.2">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567</v>
      </c>
      <c r="BQ50" s="1316"/>
      <c r="BR50" s="1316"/>
      <c r="BS50" s="1316"/>
      <c r="BT50" s="1316"/>
      <c r="BU50" s="1316"/>
      <c r="BV50" s="1316"/>
      <c r="BW50" s="1316"/>
      <c r="BX50" s="1316" t="s">
        <v>568</v>
      </c>
      <c r="BY50" s="1316"/>
      <c r="BZ50" s="1316"/>
      <c r="CA50" s="1316"/>
      <c r="CB50" s="1316"/>
      <c r="CC50" s="1316"/>
      <c r="CD50" s="1316"/>
      <c r="CE50" s="1316"/>
      <c r="CF50" s="1316" t="s">
        <v>569</v>
      </c>
      <c r="CG50" s="1316"/>
      <c r="CH50" s="1316"/>
      <c r="CI50" s="1316"/>
      <c r="CJ50" s="1316"/>
      <c r="CK50" s="1316"/>
      <c r="CL50" s="1316"/>
      <c r="CM50" s="1316"/>
      <c r="CN50" s="1316" t="s">
        <v>570</v>
      </c>
      <c r="CO50" s="1316"/>
      <c r="CP50" s="1316"/>
      <c r="CQ50" s="1316"/>
      <c r="CR50" s="1316"/>
      <c r="CS50" s="1316"/>
      <c r="CT50" s="1316"/>
      <c r="CU50" s="1316"/>
      <c r="CV50" s="1316" t="s">
        <v>571</v>
      </c>
      <c r="CW50" s="1316"/>
      <c r="CX50" s="1316"/>
      <c r="CY50" s="1316"/>
      <c r="CZ50" s="1316"/>
      <c r="DA50" s="1316"/>
      <c r="DB50" s="1316"/>
      <c r="DC50" s="1316"/>
    </row>
    <row r="51" spans="1:109" ht="13.5" customHeight="1" x14ac:dyDescent="0.2">
      <c r="B51" s="397"/>
      <c r="G51" s="1319"/>
      <c r="H51" s="1319"/>
      <c r="I51" s="1332"/>
      <c r="J51" s="1332"/>
      <c r="K51" s="1318"/>
      <c r="L51" s="1318"/>
      <c r="M51" s="1318"/>
      <c r="N51" s="1318"/>
      <c r="AM51" s="406"/>
      <c r="AN51" s="1314" t="s">
        <v>608</v>
      </c>
      <c r="AO51" s="1314"/>
      <c r="AP51" s="1314"/>
      <c r="AQ51" s="1314"/>
      <c r="AR51" s="1314"/>
      <c r="AS51" s="1314"/>
      <c r="AT51" s="1314"/>
      <c r="AU51" s="1314"/>
      <c r="AV51" s="1314"/>
      <c r="AW51" s="1314"/>
      <c r="AX51" s="1314"/>
      <c r="AY51" s="1314"/>
      <c r="AZ51" s="1314"/>
      <c r="BA51" s="1314"/>
      <c r="BB51" s="1314" t="s">
        <v>609</v>
      </c>
      <c r="BC51" s="1314"/>
      <c r="BD51" s="1314"/>
      <c r="BE51" s="1314"/>
      <c r="BF51" s="1314"/>
      <c r="BG51" s="1314"/>
      <c r="BH51" s="1314"/>
      <c r="BI51" s="1314"/>
      <c r="BJ51" s="1314"/>
      <c r="BK51" s="1314"/>
      <c r="BL51" s="1314"/>
      <c r="BM51" s="1314"/>
      <c r="BN51" s="1314"/>
      <c r="BO51" s="1314"/>
      <c r="BP51" s="1311">
        <v>92.3</v>
      </c>
      <c r="BQ51" s="1311"/>
      <c r="BR51" s="1311"/>
      <c r="BS51" s="1311"/>
      <c r="BT51" s="1311"/>
      <c r="BU51" s="1311"/>
      <c r="BV51" s="1311"/>
      <c r="BW51" s="1311"/>
      <c r="BX51" s="1311">
        <v>85.6</v>
      </c>
      <c r="BY51" s="1311"/>
      <c r="BZ51" s="1311"/>
      <c r="CA51" s="1311"/>
      <c r="CB51" s="1311"/>
      <c r="CC51" s="1311"/>
      <c r="CD51" s="1311"/>
      <c r="CE51" s="1311"/>
      <c r="CF51" s="1311">
        <v>83.9</v>
      </c>
      <c r="CG51" s="1311"/>
      <c r="CH51" s="1311"/>
      <c r="CI51" s="1311"/>
      <c r="CJ51" s="1311"/>
      <c r="CK51" s="1311"/>
      <c r="CL51" s="1311"/>
      <c r="CM51" s="1311"/>
      <c r="CN51" s="1311">
        <v>78.900000000000006</v>
      </c>
      <c r="CO51" s="1311"/>
      <c r="CP51" s="1311"/>
      <c r="CQ51" s="1311"/>
      <c r="CR51" s="1311"/>
      <c r="CS51" s="1311"/>
      <c r="CT51" s="1311"/>
      <c r="CU51" s="1311"/>
      <c r="CV51" s="1311">
        <v>88.1</v>
      </c>
      <c r="CW51" s="1311"/>
      <c r="CX51" s="1311"/>
      <c r="CY51" s="1311"/>
      <c r="CZ51" s="1311"/>
      <c r="DA51" s="1311"/>
      <c r="DB51" s="1311"/>
      <c r="DC51" s="1311"/>
    </row>
    <row r="52" spans="1:109" ht="13.2" x14ac:dyDescent="0.2">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610</v>
      </c>
      <c r="BC53" s="1314"/>
      <c r="BD53" s="1314"/>
      <c r="BE53" s="1314"/>
      <c r="BF53" s="1314"/>
      <c r="BG53" s="1314"/>
      <c r="BH53" s="1314"/>
      <c r="BI53" s="1314"/>
      <c r="BJ53" s="1314"/>
      <c r="BK53" s="1314"/>
      <c r="BL53" s="1314"/>
      <c r="BM53" s="1314"/>
      <c r="BN53" s="1314"/>
      <c r="BO53" s="1314"/>
      <c r="BP53" s="1311">
        <v>72</v>
      </c>
      <c r="BQ53" s="1311"/>
      <c r="BR53" s="1311"/>
      <c r="BS53" s="1311"/>
      <c r="BT53" s="1311"/>
      <c r="BU53" s="1311"/>
      <c r="BV53" s="1311"/>
      <c r="BW53" s="1311"/>
      <c r="BX53" s="1311">
        <v>72.7</v>
      </c>
      <c r="BY53" s="1311"/>
      <c r="BZ53" s="1311"/>
      <c r="CA53" s="1311"/>
      <c r="CB53" s="1311"/>
      <c r="CC53" s="1311"/>
      <c r="CD53" s="1311"/>
      <c r="CE53" s="1311"/>
      <c r="CF53" s="1311">
        <v>72.099999999999994</v>
      </c>
      <c r="CG53" s="1311"/>
      <c r="CH53" s="1311"/>
      <c r="CI53" s="1311"/>
      <c r="CJ53" s="1311"/>
      <c r="CK53" s="1311"/>
      <c r="CL53" s="1311"/>
      <c r="CM53" s="1311"/>
      <c r="CN53" s="1311">
        <v>72.400000000000006</v>
      </c>
      <c r="CO53" s="1311"/>
      <c r="CP53" s="1311"/>
      <c r="CQ53" s="1311"/>
      <c r="CR53" s="1311"/>
      <c r="CS53" s="1311"/>
      <c r="CT53" s="1311"/>
      <c r="CU53" s="1311"/>
      <c r="CV53" s="1311">
        <v>72.3</v>
      </c>
      <c r="CW53" s="1311"/>
      <c r="CX53" s="1311"/>
      <c r="CY53" s="1311"/>
      <c r="CZ53" s="1311"/>
      <c r="DA53" s="1311"/>
      <c r="DB53" s="1311"/>
      <c r="DC53" s="1311"/>
    </row>
    <row r="54" spans="1:109" ht="13.2" x14ac:dyDescent="0.2">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5"/>
      <c r="B55" s="397"/>
      <c r="G55" s="1317"/>
      <c r="H55" s="1317"/>
      <c r="I55" s="1317"/>
      <c r="J55" s="1317"/>
      <c r="K55" s="1318"/>
      <c r="L55" s="1318"/>
      <c r="M55" s="1318"/>
      <c r="N55" s="1318"/>
      <c r="AN55" s="1316" t="s">
        <v>611</v>
      </c>
      <c r="AO55" s="1316"/>
      <c r="AP55" s="1316"/>
      <c r="AQ55" s="1316"/>
      <c r="AR55" s="1316"/>
      <c r="AS55" s="1316"/>
      <c r="AT55" s="1316"/>
      <c r="AU55" s="1316"/>
      <c r="AV55" s="1316"/>
      <c r="AW55" s="1316"/>
      <c r="AX55" s="1316"/>
      <c r="AY55" s="1316"/>
      <c r="AZ55" s="1316"/>
      <c r="BA55" s="1316"/>
      <c r="BB55" s="1314" t="s">
        <v>609</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3.1</v>
      </c>
      <c r="CO55" s="1311"/>
      <c r="CP55" s="1311"/>
      <c r="CQ55" s="1311"/>
      <c r="CR55" s="1311"/>
      <c r="CS55" s="1311"/>
      <c r="CT55" s="1311"/>
      <c r="CU55" s="1311"/>
      <c r="CV55" s="1311">
        <v>13.7</v>
      </c>
      <c r="CW55" s="1311"/>
      <c r="CX55" s="1311"/>
      <c r="CY55" s="1311"/>
      <c r="CZ55" s="1311"/>
      <c r="DA55" s="1311"/>
      <c r="DB55" s="1311"/>
      <c r="DC55" s="1311"/>
    </row>
    <row r="56" spans="1:109" ht="13.2" x14ac:dyDescent="0.2">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ht="13.2" x14ac:dyDescent="0.2">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610</v>
      </c>
      <c r="BC57" s="1314"/>
      <c r="BD57" s="1314"/>
      <c r="BE57" s="1314"/>
      <c r="BF57" s="1314"/>
      <c r="BG57" s="1314"/>
      <c r="BH57" s="1314"/>
      <c r="BI57" s="1314"/>
      <c r="BJ57" s="1314"/>
      <c r="BK57" s="1314"/>
      <c r="BL57" s="1314"/>
      <c r="BM57" s="1314"/>
      <c r="BN57" s="1314"/>
      <c r="BO57" s="1314"/>
      <c r="BP57" s="1311">
        <v>52.3</v>
      </c>
      <c r="BQ57" s="1311"/>
      <c r="BR57" s="1311"/>
      <c r="BS57" s="1311"/>
      <c r="BT57" s="1311"/>
      <c r="BU57" s="1311"/>
      <c r="BV57" s="1311"/>
      <c r="BW57" s="1311"/>
      <c r="BX57" s="1311">
        <v>59.3</v>
      </c>
      <c r="BY57" s="1311"/>
      <c r="BZ57" s="1311"/>
      <c r="CA57" s="1311"/>
      <c r="CB57" s="1311"/>
      <c r="CC57" s="1311"/>
      <c r="CD57" s="1311"/>
      <c r="CE57" s="1311"/>
      <c r="CF57" s="1311">
        <v>59.9</v>
      </c>
      <c r="CG57" s="1311"/>
      <c r="CH57" s="1311"/>
      <c r="CI57" s="1311"/>
      <c r="CJ57" s="1311"/>
      <c r="CK57" s="1311"/>
      <c r="CL57" s="1311"/>
      <c r="CM57" s="1311"/>
      <c r="CN57" s="1311">
        <v>61</v>
      </c>
      <c r="CO57" s="1311"/>
      <c r="CP57" s="1311"/>
      <c r="CQ57" s="1311"/>
      <c r="CR57" s="1311"/>
      <c r="CS57" s="1311"/>
      <c r="CT57" s="1311"/>
      <c r="CU57" s="1311"/>
      <c r="CV57" s="1311">
        <v>61.9</v>
      </c>
      <c r="CW57" s="1311"/>
      <c r="CX57" s="1311"/>
      <c r="CY57" s="1311"/>
      <c r="CZ57" s="1311"/>
      <c r="DA57" s="1311"/>
      <c r="DB57" s="1311"/>
      <c r="DC57" s="1311"/>
      <c r="DD57" s="410"/>
      <c r="DE57" s="409"/>
    </row>
    <row r="58" spans="1:109" s="405" customFormat="1" ht="13.2" x14ac:dyDescent="0.2">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612</v>
      </c>
    </row>
    <row r="64" spans="1:109" ht="13.2" x14ac:dyDescent="0.2">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23" t="s">
        <v>615</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2" x14ac:dyDescent="0.2">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2" x14ac:dyDescent="0.2">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2" x14ac:dyDescent="0.2">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2" x14ac:dyDescent="0.2">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607</v>
      </c>
    </row>
    <row r="72" spans="2:107" ht="13.2" x14ac:dyDescent="0.2">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567</v>
      </c>
      <c r="BQ72" s="1316"/>
      <c r="BR72" s="1316"/>
      <c r="BS72" s="1316"/>
      <c r="BT72" s="1316"/>
      <c r="BU72" s="1316"/>
      <c r="BV72" s="1316"/>
      <c r="BW72" s="1316"/>
      <c r="BX72" s="1316" t="s">
        <v>568</v>
      </c>
      <c r="BY72" s="1316"/>
      <c r="BZ72" s="1316"/>
      <c r="CA72" s="1316"/>
      <c r="CB72" s="1316"/>
      <c r="CC72" s="1316"/>
      <c r="CD72" s="1316"/>
      <c r="CE72" s="1316"/>
      <c r="CF72" s="1316" t="s">
        <v>569</v>
      </c>
      <c r="CG72" s="1316"/>
      <c r="CH72" s="1316"/>
      <c r="CI72" s="1316"/>
      <c r="CJ72" s="1316"/>
      <c r="CK72" s="1316"/>
      <c r="CL72" s="1316"/>
      <c r="CM72" s="1316"/>
      <c r="CN72" s="1316" t="s">
        <v>570</v>
      </c>
      <c r="CO72" s="1316"/>
      <c r="CP72" s="1316"/>
      <c r="CQ72" s="1316"/>
      <c r="CR72" s="1316"/>
      <c r="CS72" s="1316"/>
      <c r="CT72" s="1316"/>
      <c r="CU72" s="1316"/>
      <c r="CV72" s="1316" t="s">
        <v>571</v>
      </c>
      <c r="CW72" s="1316"/>
      <c r="CX72" s="1316"/>
      <c r="CY72" s="1316"/>
      <c r="CZ72" s="1316"/>
      <c r="DA72" s="1316"/>
      <c r="DB72" s="1316"/>
      <c r="DC72" s="1316"/>
    </row>
    <row r="73" spans="2:107" ht="13.2" x14ac:dyDescent="0.2">
      <c r="B73" s="397"/>
      <c r="G73" s="1319"/>
      <c r="H73" s="1319"/>
      <c r="I73" s="1319"/>
      <c r="J73" s="1319"/>
      <c r="K73" s="1315"/>
      <c r="L73" s="1315"/>
      <c r="M73" s="1315"/>
      <c r="N73" s="1315"/>
      <c r="AM73" s="406"/>
      <c r="AN73" s="1314" t="s">
        <v>608</v>
      </c>
      <c r="AO73" s="1314"/>
      <c r="AP73" s="1314"/>
      <c r="AQ73" s="1314"/>
      <c r="AR73" s="1314"/>
      <c r="AS73" s="1314"/>
      <c r="AT73" s="1314"/>
      <c r="AU73" s="1314"/>
      <c r="AV73" s="1314"/>
      <c r="AW73" s="1314"/>
      <c r="AX73" s="1314"/>
      <c r="AY73" s="1314"/>
      <c r="AZ73" s="1314"/>
      <c r="BA73" s="1314"/>
      <c r="BB73" s="1314" t="s">
        <v>609</v>
      </c>
      <c r="BC73" s="1314"/>
      <c r="BD73" s="1314"/>
      <c r="BE73" s="1314"/>
      <c r="BF73" s="1314"/>
      <c r="BG73" s="1314"/>
      <c r="BH73" s="1314"/>
      <c r="BI73" s="1314"/>
      <c r="BJ73" s="1314"/>
      <c r="BK73" s="1314"/>
      <c r="BL73" s="1314"/>
      <c r="BM73" s="1314"/>
      <c r="BN73" s="1314"/>
      <c r="BO73" s="1314"/>
      <c r="BP73" s="1311">
        <v>92.3</v>
      </c>
      <c r="BQ73" s="1311"/>
      <c r="BR73" s="1311"/>
      <c r="BS73" s="1311"/>
      <c r="BT73" s="1311"/>
      <c r="BU73" s="1311"/>
      <c r="BV73" s="1311"/>
      <c r="BW73" s="1311"/>
      <c r="BX73" s="1311">
        <v>85.6</v>
      </c>
      <c r="BY73" s="1311"/>
      <c r="BZ73" s="1311"/>
      <c r="CA73" s="1311"/>
      <c r="CB73" s="1311"/>
      <c r="CC73" s="1311"/>
      <c r="CD73" s="1311"/>
      <c r="CE73" s="1311"/>
      <c r="CF73" s="1311">
        <v>83.9</v>
      </c>
      <c r="CG73" s="1311"/>
      <c r="CH73" s="1311"/>
      <c r="CI73" s="1311"/>
      <c r="CJ73" s="1311"/>
      <c r="CK73" s="1311"/>
      <c r="CL73" s="1311"/>
      <c r="CM73" s="1311"/>
      <c r="CN73" s="1311">
        <v>78.900000000000006</v>
      </c>
      <c r="CO73" s="1311"/>
      <c r="CP73" s="1311"/>
      <c r="CQ73" s="1311"/>
      <c r="CR73" s="1311"/>
      <c r="CS73" s="1311"/>
      <c r="CT73" s="1311"/>
      <c r="CU73" s="1311"/>
      <c r="CV73" s="1311">
        <v>88.1</v>
      </c>
      <c r="CW73" s="1311"/>
      <c r="CX73" s="1311"/>
      <c r="CY73" s="1311"/>
      <c r="CZ73" s="1311"/>
      <c r="DA73" s="1311"/>
      <c r="DB73" s="1311"/>
      <c r="DC73" s="1311"/>
    </row>
    <row r="74" spans="2:107" ht="13.2" x14ac:dyDescent="0.2">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613</v>
      </c>
      <c r="BC75" s="1314"/>
      <c r="BD75" s="1314"/>
      <c r="BE75" s="1314"/>
      <c r="BF75" s="1314"/>
      <c r="BG75" s="1314"/>
      <c r="BH75" s="1314"/>
      <c r="BI75" s="1314"/>
      <c r="BJ75" s="1314"/>
      <c r="BK75" s="1314"/>
      <c r="BL75" s="1314"/>
      <c r="BM75" s="1314"/>
      <c r="BN75" s="1314"/>
      <c r="BO75" s="1314"/>
      <c r="BP75" s="1311">
        <v>12.6</v>
      </c>
      <c r="BQ75" s="1311"/>
      <c r="BR75" s="1311"/>
      <c r="BS75" s="1311"/>
      <c r="BT75" s="1311"/>
      <c r="BU75" s="1311"/>
      <c r="BV75" s="1311"/>
      <c r="BW75" s="1311"/>
      <c r="BX75" s="1311">
        <v>12.8</v>
      </c>
      <c r="BY75" s="1311"/>
      <c r="BZ75" s="1311"/>
      <c r="CA75" s="1311"/>
      <c r="CB75" s="1311"/>
      <c r="CC75" s="1311"/>
      <c r="CD75" s="1311"/>
      <c r="CE75" s="1311"/>
      <c r="CF75" s="1311">
        <v>11.6</v>
      </c>
      <c r="CG75" s="1311"/>
      <c r="CH75" s="1311"/>
      <c r="CI75" s="1311"/>
      <c r="CJ75" s="1311"/>
      <c r="CK75" s="1311"/>
      <c r="CL75" s="1311"/>
      <c r="CM75" s="1311"/>
      <c r="CN75" s="1311">
        <v>11.1</v>
      </c>
      <c r="CO75" s="1311"/>
      <c r="CP75" s="1311"/>
      <c r="CQ75" s="1311"/>
      <c r="CR75" s="1311"/>
      <c r="CS75" s="1311"/>
      <c r="CT75" s="1311"/>
      <c r="CU75" s="1311"/>
      <c r="CV75" s="1311">
        <v>10.4</v>
      </c>
      <c r="CW75" s="1311"/>
      <c r="CX75" s="1311"/>
      <c r="CY75" s="1311"/>
      <c r="CZ75" s="1311"/>
      <c r="DA75" s="1311"/>
      <c r="DB75" s="1311"/>
      <c r="DC75" s="1311"/>
    </row>
    <row r="76" spans="2:107" ht="13.2" x14ac:dyDescent="0.2">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7"/>
      <c r="G77" s="1317"/>
      <c r="H77" s="1317"/>
      <c r="I77" s="1317"/>
      <c r="J77" s="1317"/>
      <c r="K77" s="1315"/>
      <c r="L77" s="1315"/>
      <c r="M77" s="1315"/>
      <c r="N77" s="1315"/>
      <c r="AN77" s="1316" t="s">
        <v>611</v>
      </c>
      <c r="AO77" s="1316"/>
      <c r="AP77" s="1316"/>
      <c r="AQ77" s="1316"/>
      <c r="AR77" s="1316"/>
      <c r="AS77" s="1316"/>
      <c r="AT77" s="1316"/>
      <c r="AU77" s="1316"/>
      <c r="AV77" s="1316"/>
      <c r="AW77" s="1316"/>
      <c r="AX77" s="1316"/>
      <c r="AY77" s="1316"/>
      <c r="AZ77" s="1316"/>
      <c r="BA77" s="1316"/>
      <c r="BB77" s="1314" t="s">
        <v>609</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3.1</v>
      </c>
      <c r="CO77" s="1311"/>
      <c r="CP77" s="1311"/>
      <c r="CQ77" s="1311"/>
      <c r="CR77" s="1311"/>
      <c r="CS77" s="1311"/>
      <c r="CT77" s="1311"/>
      <c r="CU77" s="1311"/>
      <c r="CV77" s="1311">
        <v>13.7</v>
      </c>
      <c r="CW77" s="1311"/>
      <c r="CX77" s="1311"/>
      <c r="CY77" s="1311"/>
      <c r="CZ77" s="1311"/>
      <c r="DA77" s="1311"/>
      <c r="DB77" s="1311"/>
      <c r="DC77" s="1311"/>
    </row>
    <row r="78" spans="2:107" ht="13.2" x14ac:dyDescent="0.2">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613</v>
      </c>
      <c r="BC79" s="1314"/>
      <c r="BD79" s="1314"/>
      <c r="BE79" s="1314"/>
      <c r="BF79" s="1314"/>
      <c r="BG79" s="1314"/>
      <c r="BH79" s="1314"/>
      <c r="BI79" s="1314"/>
      <c r="BJ79" s="1314"/>
      <c r="BK79" s="1314"/>
      <c r="BL79" s="1314"/>
      <c r="BM79" s="1314"/>
      <c r="BN79" s="1314"/>
      <c r="BO79" s="1314"/>
      <c r="BP79" s="1311">
        <v>7.9</v>
      </c>
      <c r="BQ79" s="1311"/>
      <c r="BR79" s="1311"/>
      <c r="BS79" s="1311"/>
      <c r="BT79" s="1311"/>
      <c r="BU79" s="1311"/>
      <c r="BV79" s="1311"/>
      <c r="BW79" s="1311"/>
      <c r="BX79" s="1311">
        <v>7.9</v>
      </c>
      <c r="BY79" s="1311"/>
      <c r="BZ79" s="1311"/>
      <c r="CA79" s="1311"/>
      <c r="CB79" s="1311"/>
      <c r="CC79" s="1311"/>
      <c r="CD79" s="1311"/>
      <c r="CE79" s="1311"/>
      <c r="CF79" s="1311">
        <v>7.8</v>
      </c>
      <c r="CG79" s="1311"/>
      <c r="CH79" s="1311"/>
      <c r="CI79" s="1311"/>
      <c r="CJ79" s="1311"/>
      <c r="CK79" s="1311"/>
      <c r="CL79" s="1311"/>
      <c r="CM79" s="1311"/>
      <c r="CN79" s="1311">
        <v>7.9</v>
      </c>
      <c r="CO79" s="1311"/>
      <c r="CP79" s="1311"/>
      <c r="CQ79" s="1311"/>
      <c r="CR79" s="1311"/>
      <c r="CS79" s="1311"/>
      <c r="CT79" s="1311"/>
      <c r="CU79" s="1311"/>
      <c r="CV79" s="1311">
        <v>7.9</v>
      </c>
      <c r="CW79" s="1311"/>
      <c r="CX79" s="1311"/>
      <c r="CY79" s="1311"/>
      <c r="CZ79" s="1311"/>
      <c r="DA79" s="1311"/>
      <c r="DB79" s="1311"/>
      <c r="DC79" s="1311"/>
    </row>
    <row r="80" spans="2:107" ht="13.2" x14ac:dyDescent="0.2">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password="9A61"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514</v>
      </c>
    </row>
  </sheetData>
  <sheetProtection algorithmName="SHA-512" hashValue="NCiYU8mqxB4Sho0oj4+Cp2A06NpJ7Ce047jFFccUjiX0F2ZA6+Nc1fw7CMNG7cyQlWQr7k9u0OM7uFTFIqRXwQ==" saltValue="WWROeHe1vb/BzzcTT2vB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514</v>
      </c>
    </row>
  </sheetData>
  <sheetProtection algorithmName="SHA-512" hashValue="oyRqIktd62DgnuH0tYKACqKPfB4jhsvk4v5+pM/+QM9jgIHnffSz1+k/Ig4QQb1o7e2fr+ompzMWBYzBd3nnCg==" saltValue="3O1QOetVO3BIqCmVURVSP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564</v>
      </c>
      <c r="G2" s="157"/>
      <c r="H2" s="158"/>
    </row>
    <row r="3" spans="1:8" x14ac:dyDescent="0.2">
      <c r="A3" s="154" t="s">
        <v>557</v>
      </c>
      <c r="B3" s="159"/>
      <c r="C3" s="160"/>
      <c r="D3" s="161">
        <v>47782</v>
      </c>
      <c r="E3" s="162"/>
      <c r="F3" s="163">
        <v>79466</v>
      </c>
      <c r="G3" s="164"/>
      <c r="H3" s="165"/>
    </row>
    <row r="4" spans="1:8" x14ac:dyDescent="0.2">
      <c r="A4" s="166"/>
      <c r="B4" s="167"/>
      <c r="C4" s="168"/>
      <c r="D4" s="169">
        <v>44283</v>
      </c>
      <c r="E4" s="170"/>
      <c r="F4" s="171">
        <v>44645</v>
      </c>
      <c r="G4" s="172"/>
      <c r="H4" s="173"/>
    </row>
    <row r="5" spans="1:8" x14ac:dyDescent="0.2">
      <c r="A5" s="154" t="s">
        <v>559</v>
      </c>
      <c r="B5" s="159"/>
      <c r="C5" s="160"/>
      <c r="D5" s="161">
        <v>88415</v>
      </c>
      <c r="E5" s="162"/>
      <c r="F5" s="163">
        <v>90072</v>
      </c>
      <c r="G5" s="164"/>
      <c r="H5" s="165"/>
    </row>
    <row r="6" spans="1:8" x14ac:dyDescent="0.2">
      <c r="A6" s="166"/>
      <c r="B6" s="167"/>
      <c r="C6" s="168"/>
      <c r="D6" s="169">
        <v>83996</v>
      </c>
      <c r="E6" s="170"/>
      <c r="F6" s="171">
        <v>46083</v>
      </c>
      <c r="G6" s="172"/>
      <c r="H6" s="173"/>
    </row>
    <row r="7" spans="1:8" x14ac:dyDescent="0.2">
      <c r="A7" s="154" t="s">
        <v>560</v>
      </c>
      <c r="B7" s="159"/>
      <c r="C7" s="160"/>
      <c r="D7" s="161">
        <v>205449</v>
      </c>
      <c r="E7" s="162"/>
      <c r="F7" s="163">
        <v>88328</v>
      </c>
      <c r="G7" s="164"/>
      <c r="H7" s="165"/>
    </row>
    <row r="8" spans="1:8" x14ac:dyDescent="0.2">
      <c r="A8" s="166"/>
      <c r="B8" s="167"/>
      <c r="C8" s="168"/>
      <c r="D8" s="169">
        <v>64519</v>
      </c>
      <c r="E8" s="170"/>
      <c r="F8" s="171">
        <v>49013</v>
      </c>
      <c r="G8" s="172"/>
      <c r="H8" s="173"/>
    </row>
    <row r="9" spans="1:8" x14ac:dyDescent="0.2">
      <c r="A9" s="154" t="s">
        <v>561</v>
      </c>
      <c r="B9" s="159"/>
      <c r="C9" s="160"/>
      <c r="D9" s="161">
        <v>167202</v>
      </c>
      <c r="E9" s="162"/>
      <c r="F9" s="163">
        <v>103390</v>
      </c>
      <c r="G9" s="164"/>
      <c r="H9" s="165"/>
    </row>
    <row r="10" spans="1:8" x14ac:dyDescent="0.2">
      <c r="A10" s="166"/>
      <c r="B10" s="167"/>
      <c r="C10" s="168"/>
      <c r="D10" s="169">
        <v>115971</v>
      </c>
      <c r="E10" s="170"/>
      <c r="F10" s="171">
        <v>51269</v>
      </c>
      <c r="G10" s="172"/>
      <c r="H10" s="173"/>
    </row>
    <row r="11" spans="1:8" x14ac:dyDescent="0.2">
      <c r="A11" s="154" t="s">
        <v>562</v>
      </c>
      <c r="B11" s="159"/>
      <c r="C11" s="160"/>
      <c r="D11" s="161">
        <v>150986</v>
      </c>
      <c r="E11" s="162"/>
      <c r="F11" s="163">
        <v>117234</v>
      </c>
      <c r="G11" s="164"/>
      <c r="H11" s="165"/>
    </row>
    <row r="12" spans="1:8" x14ac:dyDescent="0.2">
      <c r="A12" s="166"/>
      <c r="B12" s="167"/>
      <c r="C12" s="174"/>
      <c r="D12" s="169">
        <v>138893</v>
      </c>
      <c r="E12" s="170"/>
      <c r="F12" s="171">
        <v>59796</v>
      </c>
      <c r="G12" s="172"/>
      <c r="H12" s="173"/>
    </row>
    <row r="13" spans="1:8" x14ac:dyDescent="0.2">
      <c r="A13" s="154"/>
      <c r="B13" s="159"/>
      <c r="C13" s="175"/>
      <c r="D13" s="176">
        <v>131967</v>
      </c>
      <c r="E13" s="177"/>
      <c r="F13" s="178">
        <v>95698</v>
      </c>
      <c r="G13" s="179"/>
      <c r="H13" s="165"/>
    </row>
    <row r="14" spans="1:8" x14ac:dyDescent="0.2">
      <c r="A14" s="166"/>
      <c r="B14" s="167"/>
      <c r="C14" s="168"/>
      <c r="D14" s="169">
        <v>89532</v>
      </c>
      <c r="E14" s="170"/>
      <c r="F14" s="171">
        <v>50161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7.45</v>
      </c>
      <c r="C19" s="180">
        <f>ROUND(VALUE(SUBSTITUTE(実質収支比率等に係る経年分析!G$48,"▲","-")),2)</f>
        <v>7.95</v>
      </c>
      <c r="D19" s="180">
        <f>ROUND(VALUE(SUBSTITUTE(実質収支比率等に係る経年分析!H$48,"▲","-")),2)</f>
        <v>7.64</v>
      </c>
      <c r="E19" s="180">
        <f>ROUND(VALUE(SUBSTITUTE(実質収支比率等に係る経年分析!I$48,"▲","-")),2)</f>
        <v>8.11</v>
      </c>
      <c r="F19" s="180">
        <f>ROUND(VALUE(SUBSTITUTE(実質収支比率等に係る経年分析!J$48,"▲","-")),2)</f>
        <v>7.32</v>
      </c>
    </row>
    <row r="20" spans="1:11" x14ac:dyDescent="0.2">
      <c r="A20" s="180" t="s">
        <v>55</v>
      </c>
      <c r="B20" s="180">
        <f>ROUND(VALUE(SUBSTITUTE(実質収支比率等に係る経年分析!F$47,"▲","-")),2)</f>
        <v>14.94</v>
      </c>
      <c r="C20" s="180">
        <f>ROUND(VALUE(SUBSTITUTE(実質収支比率等に係る経年分析!G$47,"▲","-")),2)</f>
        <v>24.09</v>
      </c>
      <c r="D20" s="180">
        <f>ROUND(VALUE(SUBSTITUTE(実質収支比率等に係る経年分析!H$47,"▲","-")),2)</f>
        <v>29.91</v>
      </c>
      <c r="E20" s="180">
        <f>ROUND(VALUE(SUBSTITUTE(実質収支比率等に係る経年分析!I$47,"▲","-")),2)</f>
        <v>32.07</v>
      </c>
      <c r="F20" s="180">
        <f>ROUND(VALUE(SUBSTITUTE(実質収支比率等に係る経年分析!J$47,"▲","-")),2)</f>
        <v>25.76</v>
      </c>
    </row>
    <row r="21" spans="1:11" x14ac:dyDescent="0.2">
      <c r="A21" s="180" t="s">
        <v>56</v>
      </c>
      <c r="B21" s="180">
        <f>IF(ISNUMBER(VALUE(SUBSTITUTE(実質収支比率等に係る経年分析!F$49,"▲","-"))),ROUND(VALUE(SUBSTITUTE(実質収支比率等に係る経年分析!F$49,"▲","-")),2),NA())</f>
        <v>8.89</v>
      </c>
      <c r="C21" s="180">
        <f>IF(ISNUMBER(VALUE(SUBSTITUTE(実質収支比率等に係る経年分析!G$49,"▲","-"))),ROUND(VALUE(SUBSTITUTE(実質収支比率等に係る経年分析!G$49,"▲","-")),2),NA())</f>
        <v>9.09</v>
      </c>
      <c r="D21" s="180">
        <f>IF(ISNUMBER(VALUE(SUBSTITUTE(実質収支比率等に係る経年分析!H$49,"▲","-"))),ROUND(VALUE(SUBSTITUTE(実質収支比率等に係る経年分析!H$49,"▲","-")),2),NA())</f>
        <v>6.24</v>
      </c>
      <c r="E21" s="180">
        <f>IF(ISNUMBER(VALUE(SUBSTITUTE(実質収支比率等に係る経年分析!I$49,"▲","-"))),ROUND(VALUE(SUBSTITUTE(実質収支比率等に係る経年分析!I$49,"▲","-")),2),NA())</f>
        <v>2.36</v>
      </c>
      <c r="F21" s="180">
        <f>IF(ISNUMBER(VALUE(SUBSTITUTE(実質収支比率等に係る経年分析!J$49,"▲","-"))),ROUND(VALUE(SUBSTITUTE(実質収支比率等に係る経年分析!J$49,"▲","-")),2),NA())</f>
        <v>-6.79</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3.08</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0.18</v>
      </c>
    </row>
    <row r="30" spans="1:11" x14ac:dyDescent="0.2">
      <c r="A30" s="181" t="str">
        <f>IF(連結実質赤字比率に係る赤字・黒字の構成分析!C$40="",NA(),連結実質赤字比率に係る赤字・黒字の構成分析!C$40)</f>
        <v>育英奨学金特別会計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0.28000000000000003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0.32</v>
      </c>
    </row>
    <row r="31" spans="1:11" x14ac:dyDescent="0.2">
      <c r="A31" s="181" t="str">
        <f>IF(連結実質赤字比率に係る赤字・黒字の構成分析!C$39="",NA(),連結実質赤字比率に係る赤字・黒字の構成分析!C$39)</f>
        <v>温泉特別会計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0.62</v>
      </c>
    </row>
    <row r="32" spans="1:11" x14ac:dyDescent="0.2">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0.86</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0.93</v>
      </c>
    </row>
    <row r="34" spans="1:16" x14ac:dyDescent="0.2">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3.41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2.63</v>
      </c>
    </row>
    <row r="35" spans="1:16" x14ac:dyDescent="0.2">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3.78</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7.19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7.65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6.99</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592</v>
      </c>
      <c r="E42" s="182"/>
      <c r="F42" s="182"/>
      <c r="G42" s="182">
        <f>'実質公債費比率（分子）の構造'!L$52</f>
        <v>509</v>
      </c>
      <c r="H42" s="182"/>
      <c r="I42" s="182"/>
      <c r="J42" s="182">
        <f>'実質公債費比率（分子）の構造'!M$52</f>
        <v>472</v>
      </c>
      <c r="K42" s="182"/>
      <c r="L42" s="182"/>
      <c r="M42" s="182">
        <f>'実質公債費比率（分子）の構造'!N$52</f>
        <v>458</v>
      </c>
      <c r="N42" s="182"/>
      <c r="O42" s="182"/>
      <c r="P42" s="182">
        <f>'実質公債費比率（分子）の構造'!O$52</f>
        <v>450</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307</v>
      </c>
      <c r="C46" s="182"/>
      <c r="D46" s="182"/>
      <c r="E46" s="182">
        <f>'実質公債費比率（分子）の構造'!L$48</f>
        <v>263</v>
      </c>
      <c r="F46" s="182"/>
      <c r="G46" s="182"/>
      <c r="H46" s="182">
        <f>'実質公債費比率（分子）の構造'!M$48</f>
        <v>209</v>
      </c>
      <c r="I46" s="182"/>
      <c r="J46" s="182"/>
      <c r="K46" s="182">
        <f>'実質公債費比率（分子）の構造'!N$48</f>
        <v>194</v>
      </c>
      <c r="L46" s="182"/>
      <c r="M46" s="182"/>
      <c r="N46" s="182">
        <f>'実質公債費比率（分子）の構造'!O$48</f>
        <v>111</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958</v>
      </c>
      <c r="C49" s="182"/>
      <c r="D49" s="182"/>
      <c r="E49" s="182">
        <f>'実質公債費比率（分子）の構造'!L$45</f>
        <v>886</v>
      </c>
      <c r="F49" s="182"/>
      <c r="G49" s="182"/>
      <c r="H49" s="182">
        <f>'実質公債費比率（分子）の構造'!M$45</f>
        <v>786</v>
      </c>
      <c r="I49" s="182"/>
      <c r="J49" s="182"/>
      <c r="K49" s="182">
        <f>'実質公債費比率（分子）の構造'!N$45</f>
        <v>868</v>
      </c>
      <c r="L49" s="182"/>
      <c r="M49" s="182"/>
      <c r="N49" s="182">
        <f>'実質公債費比率（分子）の構造'!O$45</f>
        <v>897</v>
      </c>
      <c r="O49" s="182"/>
      <c r="P49" s="182"/>
    </row>
    <row r="50" spans="1:16" x14ac:dyDescent="0.2">
      <c r="A50" s="182" t="s">
        <v>71</v>
      </c>
      <c r="B50" s="182" t="e">
        <f>NA()</f>
        <v>#N/A</v>
      </c>
      <c r="C50" s="182">
        <f>IF(ISNUMBER('実質公債費比率（分子）の構造'!K$53),'実質公債費比率（分子）の構造'!K$53,NA())</f>
        <v>673</v>
      </c>
      <c r="D50" s="182" t="e">
        <f>NA()</f>
        <v>#N/A</v>
      </c>
      <c r="E50" s="182" t="e">
        <f>NA()</f>
        <v>#N/A</v>
      </c>
      <c r="F50" s="182">
        <f>IF(ISNUMBER('実質公債費比率（分子）の構造'!L$53),'実質公債費比率（分子）の構造'!L$53,NA())</f>
        <v>640</v>
      </c>
      <c r="G50" s="182" t="e">
        <f>NA()</f>
        <v>#N/A</v>
      </c>
      <c r="H50" s="182" t="e">
        <f>NA()</f>
        <v>#N/A</v>
      </c>
      <c r="I50" s="182">
        <f>IF(ISNUMBER('実質公債費比率（分子）の構造'!M$53),'実質公債費比率（分子）の構造'!M$53,NA())</f>
        <v>523</v>
      </c>
      <c r="J50" s="182" t="e">
        <f>NA()</f>
        <v>#N/A</v>
      </c>
      <c r="K50" s="182" t="e">
        <f>NA()</f>
        <v>#N/A</v>
      </c>
      <c r="L50" s="182">
        <f>IF(ISNUMBER('実質公債費比率（分子）の構造'!N$53),'実質公債費比率（分子）の構造'!N$53,NA())</f>
        <v>604</v>
      </c>
      <c r="M50" s="182" t="e">
        <f>NA()</f>
        <v>#N/A</v>
      </c>
      <c r="N50" s="182" t="e">
        <f>NA()</f>
        <v>#N/A</v>
      </c>
      <c r="O50" s="182">
        <f>IF(ISNUMBER('実質公債費比率（分子）の構造'!O$53),'実質公債費比率（分子）の構造'!O$53,NA())</f>
        <v>558</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5186</v>
      </c>
      <c r="E56" s="181"/>
      <c r="F56" s="181"/>
      <c r="G56" s="181">
        <f>'将来負担比率（分子）の構造'!J$52</f>
        <v>4792</v>
      </c>
      <c r="H56" s="181"/>
      <c r="I56" s="181"/>
      <c r="J56" s="181">
        <f>'将来負担比率（分子）の構造'!K$52</f>
        <v>5197</v>
      </c>
      <c r="K56" s="181"/>
      <c r="L56" s="181"/>
      <c r="M56" s="181">
        <f>'将来負担比率（分子）の構造'!L$52</f>
        <v>5650</v>
      </c>
      <c r="N56" s="181"/>
      <c r="O56" s="181"/>
      <c r="P56" s="181">
        <f>'将来負担比率（分子）の構造'!M$52</f>
        <v>5705</v>
      </c>
    </row>
    <row r="57" spans="1:16" x14ac:dyDescent="0.2">
      <c r="A57" s="181" t="s">
        <v>42</v>
      </c>
      <c r="B57" s="181"/>
      <c r="C57" s="181"/>
      <c r="D57" s="181">
        <f>'将来負担比率（分子）の構造'!I$51</f>
        <v>83</v>
      </c>
      <c r="E57" s="181"/>
      <c r="F57" s="181"/>
      <c r="G57" s="181">
        <f>'将来負担比率（分子）の構造'!J$51</f>
        <v>63</v>
      </c>
      <c r="H57" s="181"/>
      <c r="I57" s="181"/>
      <c r="J57" s="181">
        <f>'将来負担比率（分子）の構造'!K$51</f>
        <v>41</v>
      </c>
      <c r="K57" s="181"/>
      <c r="L57" s="181"/>
      <c r="M57" s="181">
        <f>'将来負担比率（分子）の構造'!L$51</f>
        <v>20</v>
      </c>
      <c r="N57" s="181"/>
      <c r="O57" s="181"/>
      <c r="P57" s="181">
        <f>'将来負担比率（分子）の構造'!M$51</f>
        <v>276</v>
      </c>
    </row>
    <row r="58" spans="1:16" x14ac:dyDescent="0.2">
      <c r="A58" s="181" t="s">
        <v>41</v>
      </c>
      <c r="B58" s="181"/>
      <c r="C58" s="181"/>
      <c r="D58" s="181">
        <f>'将来負担比率（分子）の構造'!I$50</f>
        <v>1434</v>
      </c>
      <c r="E58" s="181"/>
      <c r="F58" s="181"/>
      <c r="G58" s="181">
        <f>'将来負担比率（分子）の構造'!J$50</f>
        <v>2117</v>
      </c>
      <c r="H58" s="181"/>
      <c r="I58" s="181"/>
      <c r="J58" s="181">
        <f>'将来負担比率（分子）の構造'!K$50</f>
        <v>2485</v>
      </c>
      <c r="K58" s="181"/>
      <c r="L58" s="181"/>
      <c r="M58" s="181">
        <f>'将来負担比率（分子）の構造'!L$50</f>
        <v>2614</v>
      </c>
      <c r="N58" s="181"/>
      <c r="O58" s="181"/>
      <c r="P58" s="181">
        <f>'将来負担比率（分子）の構造'!M$50</f>
        <v>2234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2976</v>
      </c>
      <c r="C62" s="181"/>
      <c r="D62" s="181"/>
      <c r="E62" s="181">
        <f>'将来負担比率（分子）の構造'!J$45</f>
        <v>2821</v>
      </c>
      <c r="F62" s="181"/>
      <c r="G62" s="181"/>
      <c r="H62" s="181">
        <f>'将来負担比率（分子）の構造'!K$45</f>
        <v>2794</v>
      </c>
      <c r="I62" s="181"/>
      <c r="J62" s="181"/>
      <c r="K62" s="181">
        <f>'将来負担比率（分子）の構造'!L$45</f>
        <v>2744</v>
      </c>
      <c r="L62" s="181"/>
      <c r="M62" s="181"/>
      <c r="N62" s="181">
        <f>'将来負担比率（分子）の構造'!M$45</f>
        <v>2694</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2567</v>
      </c>
      <c r="C64" s="181"/>
      <c r="D64" s="181"/>
      <c r="E64" s="181">
        <f>'将来負担比率（分子）の構造'!J$43</f>
        <v>2636</v>
      </c>
      <c r="F64" s="181"/>
      <c r="G64" s="181"/>
      <c r="H64" s="181">
        <f>'将来負担比率（分子）の構造'!K$43</f>
        <v>2459</v>
      </c>
      <c r="I64" s="181"/>
      <c r="J64" s="181"/>
      <c r="K64" s="181">
        <f>'将来負担比率（分子）の構造'!L$43</f>
        <v>2297</v>
      </c>
      <c r="L64" s="181"/>
      <c r="M64" s="181"/>
      <c r="N64" s="181">
        <f>'将来負担比率（分子）の構造'!M$43</f>
        <v>1854</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6015</v>
      </c>
      <c r="C66" s="181"/>
      <c r="D66" s="181"/>
      <c r="E66" s="181">
        <f>'将来負担比率（分子）の構造'!J$41</f>
        <v>5961</v>
      </c>
      <c r="F66" s="181"/>
      <c r="G66" s="181"/>
      <c r="H66" s="181">
        <f>'将来負担比率（分子）の構造'!K$41</f>
        <v>6969</v>
      </c>
      <c r="I66" s="181"/>
      <c r="J66" s="181"/>
      <c r="K66" s="181">
        <f>'将来負担比率（分子）の構造'!L$41</f>
        <v>7449</v>
      </c>
      <c r="L66" s="181"/>
      <c r="M66" s="181"/>
      <c r="N66" s="181">
        <f>'将来負担比率（分子）の構造'!M$41</f>
        <v>8408</v>
      </c>
      <c r="O66" s="181"/>
      <c r="P66" s="181"/>
    </row>
    <row r="67" spans="1:16" x14ac:dyDescent="0.2">
      <c r="A67" s="181" t="s">
        <v>75</v>
      </c>
      <c r="B67" s="181" t="e">
        <f>NA()</f>
        <v>#N/A</v>
      </c>
      <c r="C67" s="181">
        <f>IF(ISNUMBER('将来負担比率（分子）の構造'!I$53), IF('将来負担比率（分子）の構造'!I$53 &lt; 0, 0, '将来負担比率（分子）の構造'!I$53), NA())</f>
        <v>4855</v>
      </c>
      <c r="D67" s="181" t="e">
        <f>NA()</f>
        <v>#N/A</v>
      </c>
      <c r="E67" s="181" t="e">
        <f>NA()</f>
        <v>#N/A</v>
      </c>
      <c r="F67" s="181">
        <f>IF(ISNUMBER('将来負担比率（分子）の構造'!J$53), IF('将来負担比率（分子）の構造'!J$53 &lt; 0, 0, '将来負担比率（分子）の構造'!J$53), NA())</f>
        <v>4446</v>
      </c>
      <c r="G67" s="181" t="e">
        <f>NA()</f>
        <v>#N/A</v>
      </c>
      <c r="H67" s="181" t="e">
        <f>NA()</f>
        <v>#N/A</v>
      </c>
      <c r="I67" s="181">
        <f>IF(ISNUMBER('将来負担比率（分子）の構造'!K$53), IF('将来負担比率（分子）の構造'!K$53 &lt; 0, 0, '将来負担比率（分子）の構造'!K$53), NA())</f>
        <v>4500</v>
      </c>
      <c r="J67" s="181" t="e">
        <f>NA()</f>
        <v>#N/A</v>
      </c>
      <c r="K67" s="181" t="e">
        <f>NA()</f>
        <v>#N/A</v>
      </c>
      <c r="L67" s="181">
        <f>IF(ISNUMBER('将来負担比率（分子）の構造'!L$53), IF('将来負担比率（分子）の構造'!L$53 &lt; 0, 0, '将来負担比率（分子）の構造'!L$53), NA())</f>
        <v>4206</v>
      </c>
      <c r="M67" s="181" t="e">
        <f>NA()</f>
        <v>#N/A</v>
      </c>
      <c r="N67" s="181" t="e">
        <f>NA()</f>
        <v>#N/A</v>
      </c>
      <c r="O67" s="181">
        <f>IF(ISNUMBER('将来負担比率（分子）の構造'!M$53), IF('将来負担比率（分子）の構造'!M$53 &lt; 0, 0, '将来負担比率（分子）の構造'!M$53), NA())</f>
        <v>4741</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1742</v>
      </c>
      <c r="C72" s="185">
        <f>基金残高に係る経年分析!G55</f>
        <v>1854</v>
      </c>
      <c r="D72" s="185">
        <f>基金残高に係る経年分析!H55</f>
        <v>1501</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494</v>
      </c>
      <c r="C74" s="185">
        <f>基金残高に係る経年分析!G57</f>
        <v>490</v>
      </c>
      <c r="D74" s="185">
        <f>基金残高に係る経年分析!H57</f>
        <v>498</v>
      </c>
    </row>
  </sheetData>
  <sheetProtection algorithmName="SHA-512" hashValue="JFLyju5Rnc+xK5KU8FUK7japPU6UWdSHQGVgoPEzQ66/VY0MoqnBvfToMInnUPa2o0q8NI3ZsUnzuFWpzmYdsg==" saltValue="WmaI2PtjoQ9ETuDQ//Ci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226</v>
      </c>
      <c r="C5" s="672"/>
      <c r="D5" s="672"/>
      <c r="E5" s="672"/>
      <c r="F5" s="672"/>
      <c r="G5" s="672"/>
      <c r="H5" s="672"/>
      <c r="I5" s="672"/>
      <c r="J5" s="672"/>
      <c r="K5" s="672"/>
      <c r="L5" s="672"/>
      <c r="M5" s="672"/>
      <c r="N5" s="672"/>
      <c r="O5" s="672"/>
      <c r="P5" s="672"/>
      <c r="Q5" s="673"/>
      <c r="R5" s="674">
        <v>5836009</v>
      </c>
      <c r="S5" s="675"/>
      <c r="T5" s="675"/>
      <c r="U5" s="675"/>
      <c r="V5" s="675"/>
      <c r="W5" s="675"/>
      <c r="X5" s="675"/>
      <c r="Y5" s="676"/>
      <c r="Z5" s="677">
        <v>41.8</v>
      </c>
      <c r="AA5" s="677"/>
      <c r="AB5" s="677"/>
      <c r="AC5" s="677"/>
      <c r="AD5" s="678">
        <v>5348232</v>
      </c>
      <c r="AE5" s="678"/>
      <c r="AF5" s="678"/>
      <c r="AG5" s="678"/>
      <c r="AH5" s="678"/>
      <c r="AI5" s="678"/>
      <c r="AJ5" s="678"/>
      <c r="AK5" s="678"/>
      <c r="AL5" s="679">
        <v>90.1</v>
      </c>
      <c r="AM5" s="680"/>
      <c r="AN5" s="680"/>
      <c r="AO5" s="681"/>
      <c r="AP5" s="671" t="s">
        <v>227</v>
      </c>
      <c r="AQ5" s="672"/>
      <c r="AR5" s="672"/>
      <c r="AS5" s="672"/>
      <c r="AT5" s="672"/>
      <c r="AU5" s="672"/>
      <c r="AV5" s="672"/>
      <c r="AW5" s="672"/>
      <c r="AX5" s="672"/>
      <c r="AY5" s="672"/>
      <c r="AZ5" s="672"/>
      <c r="BA5" s="672"/>
      <c r="BB5" s="672"/>
      <c r="BC5" s="672"/>
      <c r="BD5" s="672"/>
      <c r="BE5" s="672"/>
      <c r="BF5" s="673"/>
      <c r="BG5" s="685">
        <v>5457040</v>
      </c>
      <c r="BH5" s="686"/>
      <c r="BI5" s="686"/>
      <c r="BJ5" s="686"/>
      <c r="BK5" s="686"/>
      <c r="BL5" s="686"/>
      <c r="BM5" s="686"/>
      <c r="BN5" s="687"/>
      <c r="BO5" s="688">
        <v>93.5</v>
      </c>
      <c r="BP5" s="688"/>
      <c r="BQ5" s="688"/>
      <c r="BR5" s="688"/>
      <c r="BS5" s="689">
        <v>487777</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2">
      <c r="B6" s="682" t="s">
        <v>231</v>
      </c>
      <c r="C6" s="683"/>
      <c r="D6" s="683"/>
      <c r="E6" s="683"/>
      <c r="F6" s="683"/>
      <c r="G6" s="683"/>
      <c r="H6" s="683"/>
      <c r="I6" s="683"/>
      <c r="J6" s="683"/>
      <c r="K6" s="683"/>
      <c r="L6" s="683"/>
      <c r="M6" s="683"/>
      <c r="N6" s="683"/>
      <c r="O6" s="683"/>
      <c r="P6" s="683"/>
      <c r="Q6" s="684"/>
      <c r="R6" s="685">
        <v>43281</v>
      </c>
      <c r="S6" s="686"/>
      <c r="T6" s="686"/>
      <c r="U6" s="686"/>
      <c r="V6" s="686"/>
      <c r="W6" s="686"/>
      <c r="X6" s="686"/>
      <c r="Y6" s="687"/>
      <c r="Z6" s="688">
        <v>0.3</v>
      </c>
      <c r="AA6" s="688"/>
      <c r="AB6" s="688"/>
      <c r="AC6" s="688"/>
      <c r="AD6" s="689">
        <v>43281</v>
      </c>
      <c r="AE6" s="689"/>
      <c r="AF6" s="689"/>
      <c r="AG6" s="689"/>
      <c r="AH6" s="689"/>
      <c r="AI6" s="689"/>
      <c r="AJ6" s="689"/>
      <c r="AK6" s="689"/>
      <c r="AL6" s="690">
        <v>0.7</v>
      </c>
      <c r="AM6" s="691"/>
      <c r="AN6" s="691"/>
      <c r="AO6" s="692"/>
      <c r="AP6" s="682" t="s">
        <v>232</v>
      </c>
      <c r="AQ6" s="683"/>
      <c r="AR6" s="683"/>
      <c r="AS6" s="683"/>
      <c r="AT6" s="683"/>
      <c r="AU6" s="683"/>
      <c r="AV6" s="683"/>
      <c r="AW6" s="683"/>
      <c r="AX6" s="683"/>
      <c r="AY6" s="683"/>
      <c r="AZ6" s="683"/>
      <c r="BA6" s="683"/>
      <c r="BB6" s="683"/>
      <c r="BC6" s="683"/>
      <c r="BD6" s="683"/>
      <c r="BE6" s="683"/>
      <c r="BF6" s="684"/>
      <c r="BG6" s="685">
        <v>5457040</v>
      </c>
      <c r="BH6" s="686"/>
      <c r="BI6" s="686"/>
      <c r="BJ6" s="686"/>
      <c r="BK6" s="686"/>
      <c r="BL6" s="686"/>
      <c r="BM6" s="686"/>
      <c r="BN6" s="687"/>
      <c r="BO6" s="688">
        <v>93.5</v>
      </c>
      <c r="BP6" s="688"/>
      <c r="BQ6" s="688"/>
      <c r="BR6" s="688"/>
      <c r="BS6" s="689">
        <v>487777</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112753</v>
      </c>
      <c r="CS6" s="686"/>
      <c r="CT6" s="686"/>
      <c r="CU6" s="686"/>
      <c r="CV6" s="686"/>
      <c r="CW6" s="686"/>
      <c r="CX6" s="686"/>
      <c r="CY6" s="687"/>
      <c r="CZ6" s="679">
        <v>0.9</v>
      </c>
      <c r="DA6" s="680"/>
      <c r="DB6" s="680"/>
      <c r="DC6" s="699"/>
      <c r="DD6" s="694" t="s">
        <v>234</v>
      </c>
      <c r="DE6" s="686"/>
      <c r="DF6" s="686"/>
      <c r="DG6" s="686"/>
      <c r="DH6" s="686"/>
      <c r="DI6" s="686"/>
      <c r="DJ6" s="686"/>
      <c r="DK6" s="686"/>
      <c r="DL6" s="686"/>
      <c r="DM6" s="686"/>
      <c r="DN6" s="686"/>
      <c r="DO6" s="686"/>
      <c r="DP6" s="687"/>
      <c r="DQ6" s="694">
        <v>112753</v>
      </c>
      <c r="DR6" s="686"/>
      <c r="DS6" s="686"/>
      <c r="DT6" s="686"/>
      <c r="DU6" s="686"/>
      <c r="DV6" s="686"/>
      <c r="DW6" s="686"/>
      <c r="DX6" s="686"/>
      <c r="DY6" s="686"/>
      <c r="DZ6" s="686"/>
      <c r="EA6" s="686"/>
      <c r="EB6" s="686"/>
      <c r="EC6" s="695"/>
    </row>
    <row r="7" spans="2:143" ht="11.25" customHeight="1" x14ac:dyDescent="0.2">
      <c r="B7" s="682" t="s">
        <v>235</v>
      </c>
      <c r="C7" s="683"/>
      <c r="D7" s="683"/>
      <c r="E7" s="683"/>
      <c r="F7" s="683"/>
      <c r="G7" s="683"/>
      <c r="H7" s="683"/>
      <c r="I7" s="683"/>
      <c r="J7" s="683"/>
      <c r="K7" s="683"/>
      <c r="L7" s="683"/>
      <c r="M7" s="683"/>
      <c r="N7" s="683"/>
      <c r="O7" s="683"/>
      <c r="P7" s="683"/>
      <c r="Q7" s="684"/>
      <c r="R7" s="685">
        <v>1030</v>
      </c>
      <c r="S7" s="686"/>
      <c r="T7" s="686"/>
      <c r="U7" s="686"/>
      <c r="V7" s="686"/>
      <c r="W7" s="686"/>
      <c r="X7" s="686"/>
      <c r="Y7" s="687"/>
      <c r="Z7" s="688">
        <v>0</v>
      </c>
      <c r="AA7" s="688"/>
      <c r="AB7" s="688"/>
      <c r="AC7" s="688"/>
      <c r="AD7" s="689">
        <v>1030</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906774</v>
      </c>
      <c r="BH7" s="686"/>
      <c r="BI7" s="686"/>
      <c r="BJ7" s="686"/>
      <c r="BK7" s="686"/>
      <c r="BL7" s="686"/>
      <c r="BM7" s="686"/>
      <c r="BN7" s="687"/>
      <c r="BO7" s="688">
        <v>15.5</v>
      </c>
      <c r="BP7" s="688"/>
      <c r="BQ7" s="688"/>
      <c r="BR7" s="688"/>
      <c r="BS7" s="689" t="s">
        <v>139</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3955592</v>
      </c>
      <c r="CS7" s="686"/>
      <c r="CT7" s="686"/>
      <c r="CU7" s="686"/>
      <c r="CV7" s="686"/>
      <c r="CW7" s="686"/>
      <c r="CX7" s="686"/>
      <c r="CY7" s="687"/>
      <c r="CZ7" s="688">
        <v>29.9</v>
      </c>
      <c r="DA7" s="688"/>
      <c r="DB7" s="688"/>
      <c r="DC7" s="688"/>
      <c r="DD7" s="694">
        <v>141803</v>
      </c>
      <c r="DE7" s="686"/>
      <c r="DF7" s="686"/>
      <c r="DG7" s="686"/>
      <c r="DH7" s="686"/>
      <c r="DI7" s="686"/>
      <c r="DJ7" s="686"/>
      <c r="DK7" s="686"/>
      <c r="DL7" s="686"/>
      <c r="DM7" s="686"/>
      <c r="DN7" s="686"/>
      <c r="DO7" s="686"/>
      <c r="DP7" s="687"/>
      <c r="DQ7" s="694">
        <v>2481080</v>
      </c>
      <c r="DR7" s="686"/>
      <c r="DS7" s="686"/>
      <c r="DT7" s="686"/>
      <c r="DU7" s="686"/>
      <c r="DV7" s="686"/>
      <c r="DW7" s="686"/>
      <c r="DX7" s="686"/>
      <c r="DY7" s="686"/>
      <c r="DZ7" s="686"/>
      <c r="EA7" s="686"/>
      <c r="EB7" s="686"/>
      <c r="EC7" s="695"/>
    </row>
    <row r="8" spans="2:143" ht="11.25" customHeight="1" x14ac:dyDescent="0.2">
      <c r="B8" s="682" t="s">
        <v>238</v>
      </c>
      <c r="C8" s="683"/>
      <c r="D8" s="683"/>
      <c r="E8" s="683"/>
      <c r="F8" s="683"/>
      <c r="G8" s="683"/>
      <c r="H8" s="683"/>
      <c r="I8" s="683"/>
      <c r="J8" s="683"/>
      <c r="K8" s="683"/>
      <c r="L8" s="683"/>
      <c r="M8" s="683"/>
      <c r="N8" s="683"/>
      <c r="O8" s="683"/>
      <c r="P8" s="683"/>
      <c r="Q8" s="684"/>
      <c r="R8" s="685">
        <v>8711</v>
      </c>
      <c r="S8" s="686"/>
      <c r="T8" s="686"/>
      <c r="U8" s="686"/>
      <c r="V8" s="686"/>
      <c r="W8" s="686"/>
      <c r="X8" s="686"/>
      <c r="Y8" s="687"/>
      <c r="Z8" s="688">
        <v>0.1</v>
      </c>
      <c r="AA8" s="688"/>
      <c r="AB8" s="688"/>
      <c r="AC8" s="688"/>
      <c r="AD8" s="689">
        <v>8711</v>
      </c>
      <c r="AE8" s="689"/>
      <c r="AF8" s="689"/>
      <c r="AG8" s="689"/>
      <c r="AH8" s="689"/>
      <c r="AI8" s="689"/>
      <c r="AJ8" s="689"/>
      <c r="AK8" s="689"/>
      <c r="AL8" s="690">
        <v>0.1</v>
      </c>
      <c r="AM8" s="691"/>
      <c r="AN8" s="691"/>
      <c r="AO8" s="692"/>
      <c r="AP8" s="682" t="s">
        <v>239</v>
      </c>
      <c r="AQ8" s="683"/>
      <c r="AR8" s="683"/>
      <c r="AS8" s="683"/>
      <c r="AT8" s="683"/>
      <c r="AU8" s="683"/>
      <c r="AV8" s="683"/>
      <c r="AW8" s="683"/>
      <c r="AX8" s="683"/>
      <c r="AY8" s="683"/>
      <c r="AZ8" s="683"/>
      <c r="BA8" s="683"/>
      <c r="BB8" s="683"/>
      <c r="BC8" s="683"/>
      <c r="BD8" s="683"/>
      <c r="BE8" s="683"/>
      <c r="BF8" s="684"/>
      <c r="BG8" s="685">
        <v>36419</v>
      </c>
      <c r="BH8" s="686"/>
      <c r="BI8" s="686"/>
      <c r="BJ8" s="686"/>
      <c r="BK8" s="686"/>
      <c r="BL8" s="686"/>
      <c r="BM8" s="686"/>
      <c r="BN8" s="687"/>
      <c r="BO8" s="688">
        <v>0.6</v>
      </c>
      <c r="BP8" s="688"/>
      <c r="BQ8" s="688"/>
      <c r="BR8" s="688"/>
      <c r="BS8" s="694" t="s">
        <v>234</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1481352</v>
      </c>
      <c r="CS8" s="686"/>
      <c r="CT8" s="686"/>
      <c r="CU8" s="686"/>
      <c r="CV8" s="686"/>
      <c r="CW8" s="686"/>
      <c r="CX8" s="686"/>
      <c r="CY8" s="687"/>
      <c r="CZ8" s="688">
        <v>11.2</v>
      </c>
      <c r="DA8" s="688"/>
      <c r="DB8" s="688"/>
      <c r="DC8" s="688"/>
      <c r="DD8" s="694" t="s">
        <v>234</v>
      </c>
      <c r="DE8" s="686"/>
      <c r="DF8" s="686"/>
      <c r="DG8" s="686"/>
      <c r="DH8" s="686"/>
      <c r="DI8" s="686"/>
      <c r="DJ8" s="686"/>
      <c r="DK8" s="686"/>
      <c r="DL8" s="686"/>
      <c r="DM8" s="686"/>
      <c r="DN8" s="686"/>
      <c r="DO8" s="686"/>
      <c r="DP8" s="687"/>
      <c r="DQ8" s="694">
        <v>1075486</v>
      </c>
      <c r="DR8" s="686"/>
      <c r="DS8" s="686"/>
      <c r="DT8" s="686"/>
      <c r="DU8" s="686"/>
      <c r="DV8" s="686"/>
      <c r="DW8" s="686"/>
      <c r="DX8" s="686"/>
      <c r="DY8" s="686"/>
      <c r="DZ8" s="686"/>
      <c r="EA8" s="686"/>
      <c r="EB8" s="686"/>
      <c r="EC8" s="695"/>
    </row>
    <row r="9" spans="2:143" ht="11.25" customHeight="1" x14ac:dyDescent="0.2">
      <c r="B9" s="682" t="s">
        <v>241</v>
      </c>
      <c r="C9" s="683"/>
      <c r="D9" s="683"/>
      <c r="E9" s="683"/>
      <c r="F9" s="683"/>
      <c r="G9" s="683"/>
      <c r="H9" s="683"/>
      <c r="I9" s="683"/>
      <c r="J9" s="683"/>
      <c r="K9" s="683"/>
      <c r="L9" s="683"/>
      <c r="M9" s="683"/>
      <c r="N9" s="683"/>
      <c r="O9" s="683"/>
      <c r="P9" s="683"/>
      <c r="Q9" s="684"/>
      <c r="R9" s="685">
        <v>10300</v>
      </c>
      <c r="S9" s="686"/>
      <c r="T9" s="686"/>
      <c r="U9" s="686"/>
      <c r="V9" s="686"/>
      <c r="W9" s="686"/>
      <c r="X9" s="686"/>
      <c r="Y9" s="687"/>
      <c r="Z9" s="688">
        <v>0.1</v>
      </c>
      <c r="AA9" s="688"/>
      <c r="AB9" s="688"/>
      <c r="AC9" s="688"/>
      <c r="AD9" s="689">
        <v>10300</v>
      </c>
      <c r="AE9" s="689"/>
      <c r="AF9" s="689"/>
      <c r="AG9" s="689"/>
      <c r="AH9" s="689"/>
      <c r="AI9" s="689"/>
      <c r="AJ9" s="689"/>
      <c r="AK9" s="689"/>
      <c r="AL9" s="690">
        <v>0.2</v>
      </c>
      <c r="AM9" s="691"/>
      <c r="AN9" s="691"/>
      <c r="AO9" s="692"/>
      <c r="AP9" s="682" t="s">
        <v>242</v>
      </c>
      <c r="AQ9" s="683"/>
      <c r="AR9" s="683"/>
      <c r="AS9" s="683"/>
      <c r="AT9" s="683"/>
      <c r="AU9" s="683"/>
      <c r="AV9" s="683"/>
      <c r="AW9" s="683"/>
      <c r="AX9" s="683"/>
      <c r="AY9" s="683"/>
      <c r="AZ9" s="683"/>
      <c r="BA9" s="683"/>
      <c r="BB9" s="683"/>
      <c r="BC9" s="683"/>
      <c r="BD9" s="683"/>
      <c r="BE9" s="683"/>
      <c r="BF9" s="684"/>
      <c r="BG9" s="685">
        <v>629703</v>
      </c>
      <c r="BH9" s="686"/>
      <c r="BI9" s="686"/>
      <c r="BJ9" s="686"/>
      <c r="BK9" s="686"/>
      <c r="BL9" s="686"/>
      <c r="BM9" s="686"/>
      <c r="BN9" s="687"/>
      <c r="BO9" s="688">
        <v>10.8</v>
      </c>
      <c r="BP9" s="688"/>
      <c r="BQ9" s="688"/>
      <c r="BR9" s="688"/>
      <c r="BS9" s="694" t="s">
        <v>234</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1340535</v>
      </c>
      <c r="CS9" s="686"/>
      <c r="CT9" s="686"/>
      <c r="CU9" s="686"/>
      <c r="CV9" s="686"/>
      <c r="CW9" s="686"/>
      <c r="CX9" s="686"/>
      <c r="CY9" s="687"/>
      <c r="CZ9" s="688">
        <v>10.1</v>
      </c>
      <c r="DA9" s="688"/>
      <c r="DB9" s="688"/>
      <c r="DC9" s="688"/>
      <c r="DD9" s="694">
        <v>148131</v>
      </c>
      <c r="DE9" s="686"/>
      <c r="DF9" s="686"/>
      <c r="DG9" s="686"/>
      <c r="DH9" s="686"/>
      <c r="DI9" s="686"/>
      <c r="DJ9" s="686"/>
      <c r="DK9" s="686"/>
      <c r="DL9" s="686"/>
      <c r="DM9" s="686"/>
      <c r="DN9" s="686"/>
      <c r="DO9" s="686"/>
      <c r="DP9" s="687"/>
      <c r="DQ9" s="694">
        <v>877526</v>
      </c>
      <c r="DR9" s="686"/>
      <c r="DS9" s="686"/>
      <c r="DT9" s="686"/>
      <c r="DU9" s="686"/>
      <c r="DV9" s="686"/>
      <c r="DW9" s="686"/>
      <c r="DX9" s="686"/>
      <c r="DY9" s="686"/>
      <c r="DZ9" s="686"/>
      <c r="EA9" s="686"/>
      <c r="EB9" s="686"/>
      <c r="EC9" s="695"/>
    </row>
    <row r="10" spans="2:143" ht="11.25" customHeight="1" x14ac:dyDescent="0.2">
      <c r="B10" s="682" t="s">
        <v>244</v>
      </c>
      <c r="C10" s="683"/>
      <c r="D10" s="683"/>
      <c r="E10" s="683"/>
      <c r="F10" s="683"/>
      <c r="G10" s="683"/>
      <c r="H10" s="683"/>
      <c r="I10" s="683"/>
      <c r="J10" s="683"/>
      <c r="K10" s="683"/>
      <c r="L10" s="683"/>
      <c r="M10" s="683"/>
      <c r="N10" s="683"/>
      <c r="O10" s="683"/>
      <c r="P10" s="683"/>
      <c r="Q10" s="684"/>
      <c r="R10" s="685" t="s">
        <v>234</v>
      </c>
      <c r="S10" s="686"/>
      <c r="T10" s="686"/>
      <c r="U10" s="686"/>
      <c r="V10" s="686"/>
      <c r="W10" s="686"/>
      <c r="X10" s="686"/>
      <c r="Y10" s="687"/>
      <c r="Z10" s="688" t="s">
        <v>234</v>
      </c>
      <c r="AA10" s="688"/>
      <c r="AB10" s="688"/>
      <c r="AC10" s="688"/>
      <c r="AD10" s="689" t="s">
        <v>139</v>
      </c>
      <c r="AE10" s="689"/>
      <c r="AF10" s="689"/>
      <c r="AG10" s="689"/>
      <c r="AH10" s="689"/>
      <c r="AI10" s="689"/>
      <c r="AJ10" s="689"/>
      <c r="AK10" s="689"/>
      <c r="AL10" s="690" t="s">
        <v>234</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178747</v>
      </c>
      <c r="BH10" s="686"/>
      <c r="BI10" s="686"/>
      <c r="BJ10" s="686"/>
      <c r="BK10" s="686"/>
      <c r="BL10" s="686"/>
      <c r="BM10" s="686"/>
      <c r="BN10" s="687"/>
      <c r="BO10" s="688">
        <v>3.1</v>
      </c>
      <c r="BP10" s="688"/>
      <c r="BQ10" s="688"/>
      <c r="BR10" s="688"/>
      <c r="BS10" s="694" t="s">
        <v>234</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2108</v>
      </c>
      <c r="CS10" s="686"/>
      <c r="CT10" s="686"/>
      <c r="CU10" s="686"/>
      <c r="CV10" s="686"/>
      <c r="CW10" s="686"/>
      <c r="CX10" s="686"/>
      <c r="CY10" s="687"/>
      <c r="CZ10" s="688">
        <v>0</v>
      </c>
      <c r="DA10" s="688"/>
      <c r="DB10" s="688"/>
      <c r="DC10" s="688"/>
      <c r="DD10" s="694" t="s">
        <v>234</v>
      </c>
      <c r="DE10" s="686"/>
      <c r="DF10" s="686"/>
      <c r="DG10" s="686"/>
      <c r="DH10" s="686"/>
      <c r="DI10" s="686"/>
      <c r="DJ10" s="686"/>
      <c r="DK10" s="686"/>
      <c r="DL10" s="686"/>
      <c r="DM10" s="686"/>
      <c r="DN10" s="686"/>
      <c r="DO10" s="686"/>
      <c r="DP10" s="687"/>
      <c r="DQ10" s="694">
        <v>108</v>
      </c>
      <c r="DR10" s="686"/>
      <c r="DS10" s="686"/>
      <c r="DT10" s="686"/>
      <c r="DU10" s="686"/>
      <c r="DV10" s="686"/>
      <c r="DW10" s="686"/>
      <c r="DX10" s="686"/>
      <c r="DY10" s="686"/>
      <c r="DZ10" s="686"/>
      <c r="EA10" s="686"/>
      <c r="EB10" s="686"/>
      <c r="EC10" s="695"/>
    </row>
    <row r="11" spans="2:143" ht="11.25" customHeight="1" x14ac:dyDescent="0.2">
      <c r="B11" s="682" t="s">
        <v>247</v>
      </c>
      <c r="C11" s="683"/>
      <c r="D11" s="683"/>
      <c r="E11" s="683"/>
      <c r="F11" s="683"/>
      <c r="G11" s="683"/>
      <c r="H11" s="683"/>
      <c r="I11" s="683"/>
      <c r="J11" s="683"/>
      <c r="K11" s="683"/>
      <c r="L11" s="683"/>
      <c r="M11" s="683"/>
      <c r="N11" s="683"/>
      <c r="O11" s="683"/>
      <c r="P11" s="683"/>
      <c r="Q11" s="684"/>
      <c r="R11" s="685">
        <v>360713</v>
      </c>
      <c r="S11" s="686"/>
      <c r="T11" s="686"/>
      <c r="U11" s="686"/>
      <c r="V11" s="686"/>
      <c r="W11" s="686"/>
      <c r="X11" s="686"/>
      <c r="Y11" s="687"/>
      <c r="Z11" s="690">
        <v>2.6</v>
      </c>
      <c r="AA11" s="691"/>
      <c r="AB11" s="691"/>
      <c r="AC11" s="703"/>
      <c r="AD11" s="694">
        <v>360713</v>
      </c>
      <c r="AE11" s="686"/>
      <c r="AF11" s="686"/>
      <c r="AG11" s="686"/>
      <c r="AH11" s="686"/>
      <c r="AI11" s="686"/>
      <c r="AJ11" s="686"/>
      <c r="AK11" s="687"/>
      <c r="AL11" s="690">
        <v>6.1</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61905</v>
      </c>
      <c r="BH11" s="686"/>
      <c r="BI11" s="686"/>
      <c r="BJ11" s="686"/>
      <c r="BK11" s="686"/>
      <c r="BL11" s="686"/>
      <c r="BM11" s="686"/>
      <c r="BN11" s="687"/>
      <c r="BO11" s="688">
        <v>1.1000000000000001</v>
      </c>
      <c r="BP11" s="688"/>
      <c r="BQ11" s="688"/>
      <c r="BR11" s="688"/>
      <c r="BS11" s="694" t="s">
        <v>234</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135653</v>
      </c>
      <c r="CS11" s="686"/>
      <c r="CT11" s="686"/>
      <c r="CU11" s="686"/>
      <c r="CV11" s="686"/>
      <c r="CW11" s="686"/>
      <c r="CX11" s="686"/>
      <c r="CY11" s="687"/>
      <c r="CZ11" s="688">
        <v>1</v>
      </c>
      <c r="DA11" s="688"/>
      <c r="DB11" s="688"/>
      <c r="DC11" s="688"/>
      <c r="DD11" s="694">
        <v>51348</v>
      </c>
      <c r="DE11" s="686"/>
      <c r="DF11" s="686"/>
      <c r="DG11" s="686"/>
      <c r="DH11" s="686"/>
      <c r="DI11" s="686"/>
      <c r="DJ11" s="686"/>
      <c r="DK11" s="686"/>
      <c r="DL11" s="686"/>
      <c r="DM11" s="686"/>
      <c r="DN11" s="686"/>
      <c r="DO11" s="686"/>
      <c r="DP11" s="687"/>
      <c r="DQ11" s="694">
        <v>35117</v>
      </c>
      <c r="DR11" s="686"/>
      <c r="DS11" s="686"/>
      <c r="DT11" s="686"/>
      <c r="DU11" s="686"/>
      <c r="DV11" s="686"/>
      <c r="DW11" s="686"/>
      <c r="DX11" s="686"/>
      <c r="DY11" s="686"/>
      <c r="DZ11" s="686"/>
      <c r="EA11" s="686"/>
      <c r="EB11" s="686"/>
      <c r="EC11" s="695"/>
    </row>
    <row r="12" spans="2:143" ht="11.25" customHeight="1" x14ac:dyDescent="0.2">
      <c r="B12" s="682" t="s">
        <v>250</v>
      </c>
      <c r="C12" s="683"/>
      <c r="D12" s="683"/>
      <c r="E12" s="683"/>
      <c r="F12" s="683"/>
      <c r="G12" s="683"/>
      <c r="H12" s="683"/>
      <c r="I12" s="683"/>
      <c r="J12" s="683"/>
      <c r="K12" s="683"/>
      <c r="L12" s="683"/>
      <c r="M12" s="683"/>
      <c r="N12" s="683"/>
      <c r="O12" s="683"/>
      <c r="P12" s="683"/>
      <c r="Q12" s="684"/>
      <c r="R12" s="685">
        <v>73967</v>
      </c>
      <c r="S12" s="686"/>
      <c r="T12" s="686"/>
      <c r="U12" s="686"/>
      <c r="V12" s="686"/>
      <c r="W12" s="686"/>
      <c r="X12" s="686"/>
      <c r="Y12" s="687"/>
      <c r="Z12" s="688">
        <v>0.5</v>
      </c>
      <c r="AA12" s="688"/>
      <c r="AB12" s="688"/>
      <c r="AC12" s="688"/>
      <c r="AD12" s="689">
        <v>73967</v>
      </c>
      <c r="AE12" s="689"/>
      <c r="AF12" s="689"/>
      <c r="AG12" s="689"/>
      <c r="AH12" s="689"/>
      <c r="AI12" s="689"/>
      <c r="AJ12" s="689"/>
      <c r="AK12" s="689"/>
      <c r="AL12" s="690">
        <v>1.2</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4385635</v>
      </c>
      <c r="BH12" s="686"/>
      <c r="BI12" s="686"/>
      <c r="BJ12" s="686"/>
      <c r="BK12" s="686"/>
      <c r="BL12" s="686"/>
      <c r="BM12" s="686"/>
      <c r="BN12" s="687"/>
      <c r="BO12" s="688">
        <v>75.099999999999994</v>
      </c>
      <c r="BP12" s="688"/>
      <c r="BQ12" s="688"/>
      <c r="BR12" s="688"/>
      <c r="BS12" s="694">
        <v>487777</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1333533</v>
      </c>
      <c r="CS12" s="686"/>
      <c r="CT12" s="686"/>
      <c r="CU12" s="686"/>
      <c r="CV12" s="686"/>
      <c r="CW12" s="686"/>
      <c r="CX12" s="686"/>
      <c r="CY12" s="687"/>
      <c r="CZ12" s="688">
        <v>10.1</v>
      </c>
      <c r="DA12" s="688"/>
      <c r="DB12" s="688"/>
      <c r="DC12" s="688"/>
      <c r="DD12" s="694">
        <v>1026</v>
      </c>
      <c r="DE12" s="686"/>
      <c r="DF12" s="686"/>
      <c r="DG12" s="686"/>
      <c r="DH12" s="686"/>
      <c r="DI12" s="686"/>
      <c r="DJ12" s="686"/>
      <c r="DK12" s="686"/>
      <c r="DL12" s="686"/>
      <c r="DM12" s="686"/>
      <c r="DN12" s="686"/>
      <c r="DO12" s="686"/>
      <c r="DP12" s="687"/>
      <c r="DQ12" s="694">
        <v>909550</v>
      </c>
      <c r="DR12" s="686"/>
      <c r="DS12" s="686"/>
      <c r="DT12" s="686"/>
      <c r="DU12" s="686"/>
      <c r="DV12" s="686"/>
      <c r="DW12" s="686"/>
      <c r="DX12" s="686"/>
      <c r="DY12" s="686"/>
      <c r="DZ12" s="686"/>
      <c r="EA12" s="686"/>
      <c r="EB12" s="686"/>
      <c r="EC12" s="695"/>
    </row>
    <row r="13" spans="2:143" ht="11.25" customHeight="1" x14ac:dyDescent="0.2">
      <c r="B13" s="682" t="s">
        <v>253</v>
      </c>
      <c r="C13" s="683"/>
      <c r="D13" s="683"/>
      <c r="E13" s="683"/>
      <c r="F13" s="683"/>
      <c r="G13" s="683"/>
      <c r="H13" s="683"/>
      <c r="I13" s="683"/>
      <c r="J13" s="683"/>
      <c r="K13" s="683"/>
      <c r="L13" s="683"/>
      <c r="M13" s="683"/>
      <c r="N13" s="683"/>
      <c r="O13" s="683"/>
      <c r="P13" s="683"/>
      <c r="Q13" s="684"/>
      <c r="R13" s="685" t="s">
        <v>234</v>
      </c>
      <c r="S13" s="686"/>
      <c r="T13" s="686"/>
      <c r="U13" s="686"/>
      <c r="V13" s="686"/>
      <c r="W13" s="686"/>
      <c r="X13" s="686"/>
      <c r="Y13" s="687"/>
      <c r="Z13" s="688" t="s">
        <v>234</v>
      </c>
      <c r="AA13" s="688"/>
      <c r="AB13" s="688"/>
      <c r="AC13" s="688"/>
      <c r="AD13" s="689" t="s">
        <v>234</v>
      </c>
      <c r="AE13" s="689"/>
      <c r="AF13" s="689"/>
      <c r="AG13" s="689"/>
      <c r="AH13" s="689"/>
      <c r="AI13" s="689"/>
      <c r="AJ13" s="689"/>
      <c r="AK13" s="689"/>
      <c r="AL13" s="690" t="s">
        <v>139</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4324505</v>
      </c>
      <c r="BH13" s="686"/>
      <c r="BI13" s="686"/>
      <c r="BJ13" s="686"/>
      <c r="BK13" s="686"/>
      <c r="BL13" s="686"/>
      <c r="BM13" s="686"/>
      <c r="BN13" s="687"/>
      <c r="BO13" s="688">
        <v>74.099999999999994</v>
      </c>
      <c r="BP13" s="688"/>
      <c r="BQ13" s="688"/>
      <c r="BR13" s="688"/>
      <c r="BS13" s="694">
        <v>487777</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674386</v>
      </c>
      <c r="CS13" s="686"/>
      <c r="CT13" s="686"/>
      <c r="CU13" s="686"/>
      <c r="CV13" s="686"/>
      <c r="CW13" s="686"/>
      <c r="CX13" s="686"/>
      <c r="CY13" s="687"/>
      <c r="CZ13" s="688">
        <v>5.0999999999999996</v>
      </c>
      <c r="DA13" s="688"/>
      <c r="DB13" s="688"/>
      <c r="DC13" s="688"/>
      <c r="DD13" s="694">
        <v>141274</v>
      </c>
      <c r="DE13" s="686"/>
      <c r="DF13" s="686"/>
      <c r="DG13" s="686"/>
      <c r="DH13" s="686"/>
      <c r="DI13" s="686"/>
      <c r="DJ13" s="686"/>
      <c r="DK13" s="686"/>
      <c r="DL13" s="686"/>
      <c r="DM13" s="686"/>
      <c r="DN13" s="686"/>
      <c r="DO13" s="686"/>
      <c r="DP13" s="687"/>
      <c r="DQ13" s="694">
        <v>500316</v>
      </c>
      <c r="DR13" s="686"/>
      <c r="DS13" s="686"/>
      <c r="DT13" s="686"/>
      <c r="DU13" s="686"/>
      <c r="DV13" s="686"/>
      <c r="DW13" s="686"/>
      <c r="DX13" s="686"/>
      <c r="DY13" s="686"/>
      <c r="DZ13" s="686"/>
      <c r="EA13" s="686"/>
      <c r="EB13" s="686"/>
      <c r="EC13" s="695"/>
    </row>
    <row r="14" spans="2:143" ht="11.25" customHeight="1" x14ac:dyDescent="0.2">
      <c r="B14" s="682" t="s">
        <v>256</v>
      </c>
      <c r="C14" s="683"/>
      <c r="D14" s="683"/>
      <c r="E14" s="683"/>
      <c r="F14" s="683"/>
      <c r="G14" s="683"/>
      <c r="H14" s="683"/>
      <c r="I14" s="683"/>
      <c r="J14" s="683"/>
      <c r="K14" s="683"/>
      <c r="L14" s="683"/>
      <c r="M14" s="683"/>
      <c r="N14" s="683"/>
      <c r="O14" s="683"/>
      <c r="P14" s="683"/>
      <c r="Q14" s="684"/>
      <c r="R14" s="685">
        <v>11</v>
      </c>
      <c r="S14" s="686"/>
      <c r="T14" s="686"/>
      <c r="U14" s="686"/>
      <c r="V14" s="686"/>
      <c r="W14" s="686"/>
      <c r="X14" s="686"/>
      <c r="Y14" s="687"/>
      <c r="Z14" s="688">
        <v>0</v>
      </c>
      <c r="AA14" s="688"/>
      <c r="AB14" s="688"/>
      <c r="AC14" s="688"/>
      <c r="AD14" s="689">
        <v>11</v>
      </c>
      <c r="AE14" s="689"/>
      <c r="AF14" s="689"/>
      <c r="AG14" s="689"/>
      <c r="AH14" s="689"/>
      <c r="AI14" s="689"/>
      <c r="AJ14" s="689"/>
      <c r="AK14" s="689"/>
      <c r="AL14" s="690">
        <v>0</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30059</v>
      </c>
      <c r="BH14" s="686"/>
      <c r="BI14" s="686"/>
      <c r="BJ14" s="686"/>
      <c r="BK14" s="686"/>
      <c r="BL14" s="686"/>
      <c r="BM14" s="686"/>
      <c r="BN14" s="687"/>
      <c r="BO14" s="688">
        <v>0.5</v>
      </c>
      <c r="BP14" s="688"/>
      <c r="BQ14" s="688"/>
      <c r="BR14" s="688"/>
      <c r="BS14" s="694" t="s">
        <v>139</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1567268</v>
      </c>
      <c r="CS14" s="686"/>
      <c r="CT14" s="686"/>
      <c r="CU14" s="686"/>
      <c r="CV14" s="686"/>
      <c r="CW14" s="686"/>
      <c r="CX14" s="686"/>
      <c r="CY14" s="687"/>
      <c r="CZ14" s="688">
        <v>11.8</v>
      </c>
      <c r="DA14" s="688"/>
      <c r="DB14" s="688"/>
      <c r="DC14" s="688"/>
      <c r="DD14" s="694">
        <v>614067</v>
      </c>
      <c r="DE14" s="686"/>
      <c r="DF14" s="686"/>
      <c r="DG14" s="686"/>
      <c r="DH14" s="686"/>
      <c r="DI14" s="686"/>
      <c r="DJ14" s="686"/>
      <c r="DK14" s="686"/>
      <c r="DL14" s="686"/>
      <c r="DM14" s="686"/>
      <c r="DN14" s="686"/>
      <c r="DO14" s="686"/>
      <c r="DP14" s="687"/>
      <c r="DQ14" s="694">
        <v>967164</v>
      </c>
      <c r="DR14" s="686"/>
      <c r="DS14" s="686"/>
      <c r="DT14" s="686"/>
      <c r="DU14" s="686"/>
      <c r="DV14" s="686"/>
      <c r="DW14" s="686"/>
      <c r="DX14" s="686"/>
      <c r="DY14" s="686"/>
      <c r="DZ14" s="686"/>
      <c r="EA14" s="686"/>
      <c r="EB14" s="686"/>
      <c r="EC14" s="695"/>
    </row>
    <row r="15" spans="2:143" ht="11.25" customHeight="1" x14ac:dyDescent="0.2">
      <c r="B15" s="682" t="s">
        <v>259</v>
      </c>
      <c r="C15" s="683"/>
      <c r="D15" s="683"/>
      <c r="E15" s="683"/>
      <c r="F15" s="683"/>
      <c r="G15" s="683"/>
      <c r="H15" s="683"/>
      <c r="I15" s="683"/>
      <c r="J15" s="683"/>
      <c r="K15" s="683"/>
      <c r="L15" s="683"/>
      <c r="M15" s="683"/>
      <c r="N15" s="683"/>
      <c r="O15" s="683"/>
      <c r="P15" s="683"/>
      <c r="Q15" s="684"/>
      <c r="R15" s="685" t="s">
        <v>234</v>
      </c>
      <c r="S15" s="686"/>
      <c r="T15" s="686"/>
      <c r="U15" s="686"/>
      <c r="V15" s="686"/>
      <c r="W15" s="686"/>
      <c r="X15" s="686"/>
      <c r="Y15" s="687"/>
      <c r="Z15" s="688" t="s">
        <v>139</v>
      </c>
      <c r="AA15" s="688"/>
      <c r="AB15" s="688"/>
      <c r="AC15" s="688"/>
      <c r="AD15" s="689" t="s">
        <v>139</v>
      </c>
      <c r="AE15" s="689"/>
      <c r="AF15" s="689"/>
      <c r="AG15" s="689"/>
      <c r="AH15" s="689"/>
      <c r="AI15" s="689"/>
      <c r="AJ15" s="689"/>
      <c r="AK15" s="689"/>
      <c r="AL15" s="690" t="s">
        <v>139</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134572</v>
      </c>
      <c r="BH15" s="686"/>
      <c r="BI15" s="686"/>
      <c r="BJ15" s="686"/>
      <c r="BK15" s="686"/>
      <c r="BL15" s="686"/>
      <c r="BM15" s="686"/>
      <c r="BN15" s="687"/>
      <c r="BO15" s="688">
        <v>2.2999999999999998</v>
      </c>
      <c r="BP15" s="688"/>
      <c r="BQ15" s="688"/>
      <c r="BR15" s="688"/>
      <c r="BS15" s="694" t="s">
        <v>234</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1679170</v>
      </c>
      <c r="CS15" s="686"/>
      <c r="CT15" s="686"/>
      <c r="CU15" s="686"/>
      <c r="CV15" s="686"/>
      <c r="CW15" s="686"/>
      <c r="CX15" s="686"/>
      <c r="CY15" s="687"/>
      <c r="CZ15" s="688">
        <v>12.7</v>
      </c>
      <c r="DA15" s="688"/>
      <c r="DB15" s="688"/>
      <c r="DC15" s="688"/>
      <c r="DD15" s="694">
        <v>592644</v>
      </c>
      <c r="DE15" s="686"/>
      <c r="DF15" s="686"/>
      <c r="DG15" s="686"/>
      <c r="DH15" s="686"/>
      <c r="DI15" s="686"/>
      <c r="DJ15" s="686"/>
      <c r="DK15" s="686"/>
      <c r="DL15" s="686"/>
      <c r="DM15" s="686"/>
      <c r="DN15" s="686"/>
      <c r="DO15" s="686"/>
      <c r="DP15" s="687"/>
      <c r="DQ15" s="694">
        <v>1035321</v>
      </c>
      <c r="DR15" s="686"/>
      <c r="DS15" s="686"/>
      <c r="DT15" s="686"/>
      <c r="DU15" s="686"/>
      <c r="DV15" s="686"/>
      <c r="DW15" s="686"/>
      <c r="DX15" s="686"/>
      <c r="DY15" s="686"/>
      <c r="DZ15" s="686"/>
      <c r="EA15" s="686"/>
      <c r="EB15" s="686"/>
      <c r="EC15" s="695"/>
    </row>
    <row r="16" spans="2:143" ht="11.25" customHeight="1" x14ac:dyDescent="0.2">
      <c r="B16" s="682" t="s">
        <v>262</v>
      </c>
      <c r="C16" s="683"/>
      <c r="D16" s="683"/>
      <c r="E16" s="683"/>
      <c r="F16" s="683"/>
      <c r="G16" s="683"/>
      <c r="H16" s="683"/>
      <c r="I16" s="683"/>
      <c r="J16" s="683"/>
      <c r="K16" s="683"/>
      <c r="L16" s="683"/>
      <c r="M16" s="683"/>
      <c r="N16" s="683"/>
      <c r="O16" s="683"/>
      <c r="P16" s="683"/>
      <c r="Q16" s="684"/>
      <c r="R16" s="685">
        <v>7192</v>
      </c>
      <c r="S16" s="686"/>
      <c r="T16" s="686"/>
      <c r="U16" s="686"/>
      <c r="V16" s="686"/>
      <c r="W16" s="686"/>
      <c r="X16" s="686"/>
      <c r="Y16" s="687"/>
      <c r="Z16" s="688">
        <v>0.1</v>
      </c>
      <c r="AA16" s="688"/>
      <c r="AB16" s="688"/>
      <c r="AC16" s="688"/>
      <c r="AD16" s="689">
        <v>7192</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234</v>
      </c>
      <c r="BH16" s="686"/>
      <c r="BI16" s="686"/>
      <c r="BJ16" s="686"/>
      <c r="BK16" s="686"/>
      <c r="BL16" s="686"/>
      <c r="BM16" s="686"/>
      <c r="BN16" s="687"/>
      <c r="BO16" s="688" t="s">
        <v>139</v>
      </c>
      <c r="BP16" s="688"/>
      <c r="BQ16" s="688"/>
      <c r="BR16" s="688"/>
      <c r="BS16" s="694" t="s">
        <v>139</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61986</v>
      </c>
      <c r="CS16" s="686"/>
      <c r="CT16" s="686"/>
      <c r="CU16" s="686"/>
      <c r="CV16" s="686"/>
      <c r="CW16" s="686"/>
      <c r="CX16" s="686"/>
      <c r="CY16" s="687"/>
      <c r="CZ16" s="688">
        <v>0.5</v>
      </c>
      <c r="DA16" s="688"/>
      <c r="DB16" s="688"/>
      <c r="DC16" s="688"/>
      <c r="DD16" s="694" t="s">
        <v>234</v>
      </c>
      <c r="DE16" s="686"/>
      <c r="DF16" s="686"/>
      <c r="DG16" s="686"/>
      <c r="DH16" s="686"/>
      <c r="DI16" s="686"/>
      <c r="DJ16" s="686"/>
      <c r="DK16" s="686"/>
      <c r="DL16" s="686"/>
      <c r="DM16" s="686"/>
      <c r="DN16" s="686"/>
      <c r="DO16" s="686"/>
      <c r="DP16" s="687"/>
      <c r="DQ16" s="694">
        <v>3150</v>
      </c>
      <c r="DR16" s="686"/>
      <c r="DS16" s="686"/>
      <c r="DT16" s="686"/>
      <c r="DU16" s="686"/>
      <c r="DV16" s="686"/>
      <c r="DW16" s="686"/>
      <c r="DX16" s="686"/>
      <c r="DY16" s="686"/>
      <c r="DZ16" s="686"/>
      <c r="EA16" s="686"/>
      <c r="EB16" s="686"/>
      <c r="EC16" s="695"/>
    </row>
    <row r="17" spans="2:133" ht="11.25" customHeight="1" x14ac:dyDescent="0.2">
      <c r="B17" s="682" t="s">
        <v>265</v>
      </c>
      <c r="C17" s="683"/>
      <c r="D17" s="683"/>
      <c r="E17" s="683"/>
      <c r="F17" s="683"/>
      <c r="G17" s="683"/>
      <c r="H17" s="683"/>
      <c r="I17" s="683"/>
      <c r="J17" s="683"/>
      <c r="K17" s="683"/>
      <c r="L17" s="683"/>
      <c r="M17" s="683"/>
      <c r="N17" s="683"/>
      <c r="O17" s="683"/>
      <c r="P17" s="683"/>
      <c r="Q17" s="684"/>
      <c r="R17" s="685">
        <v>19776</v>
      </c>
      <c r="S17" s="686"/>
      <c r="T17" s="686"/>
      <c r="U17" s="686"/>
      <c r="V17" s="686"/>
      <c r="W17" s="686"/>
      <c r="X17" s="686"/>
      <c r="Y17" s="687"/>
      <c r="Z17" s="688">
        <v>0.1</v>
      </c>
      <c r="AA17" s="688"/>
      <c r="AB17" s="688"/>
      <c r="AC17" s="688"/>
      <c r="AD17" s="689">
        <v>19776</v>
      </c>
      <c r="AE17" s="689"/>
      <c r="AF17" s="689"/>
      <c r="AG17" s="689"/>
      <c r="AH17" s="689"/>
      <c r="AI17" s="689"/>
      <c r="AJ17" s="689"/>
      <c r="AK17" s="689"/>
      <c r="AL17" s="690">
        <v>0.3</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234</v>
      </c>
      <c r="BH17" s="686"/>
      <c r="BI17" s="686"/>
      <c r="BJ17" s="686"/>
      <c r="BK17" s="686"/>
      <c r="BL17" s="686"/>
      <c r="BM17" s="686"/>
      <c r="BN17" s="687"/>
      <c r="BO17" s="688" t="s">
        <v>234</v>
      </c>
      <c r="BP17" s="688"/>
      <c r="BQ17" s="688"/>
      <c r="BR17" s="688"/>
      <c r="BS17" s="694" t="s">
        <v>234</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897012</v>
      </c>
      <c r="CS17" s="686"/>
      <c r="CT17" s="686"/>
      <c r="CU17" s="686"/>
      <c r="CV17" s="686"/>
      <c r="CW17" s="686"/>
      <c r="CX17" s="686"/>
      <c r="CY17" s="687"/>
      <c r="CZ17" s="688">
        <v>6.8</v>
      </c>
      <c r="DA17" s="688"/>
      <c r="DB17" s="688"/>
      <c r="DC17" s="688"/>
      <c r="DD17" s="694" t="s">
        <v>234</v>
      </c>
      <c r="DE17" s="686"/>
      <c r="DF17" s="686"/>
      <c r="DG17" s="686"/>
      <c r="DH17" s="686"/>
      <c r="DI17" s="686"/>
      <c r="DJ17" s="686"/>
      <c r="DK17" s="686"/>
      <c r="DL17" s="686"/>
      <c r="DM17" s="686"/>
      <c r="DN17" s="686"/>
      <c r="DO17" s="686"/>
      <c r="DP17" s="687"/>
      <c r="DQ17" s="694">
        <v>893461</v>
      </c>
      <c r="DR17" s="686"/>
      <c r="DS17" s="686"/>
      <c r="DT17" s="686"/>
      <c r="DU17" s="686"/>
      <c r="DV17" s="686"/>
      <c r="DW17" s="686"/>
      <c r="DX17" s="686"/>
      <c r="DY17" s="686"/>
      <c r="DZ17" s="686"/>
      <c r="EA17" s="686"/>
      <c r="EB17" s="686"/>
      <c r="EC17" s="695"/>
    </row>
    <row r="18" spans="2:133" ht="11.25" customHeight="1" x14ac:dyDescent="0.2">
      <c r="B18" s="682" t="s">
        <v>268</v>
      </c>
      <c r="C18" s="683"/>
      <c r="D18" s="683"/>
      <c r="E18" s="683"/>
      <c r="F18" s="683"/>
      <c r="G18" s="683"/>
      <c r="H18" s="683"/>
      <c r="I18" s="683"/>
      <c r="J18" s="683"/>
      <c r="K18" s="683"/>
      <c r="L18" s="683"/>
      <c r="M18" s="683"/>
      <c r="N18" s="683"/>
      <c r="O18" s="683"/>
      <c r="P18" s="683"/>
      <c r="Q18" s="684"/>
      <c r="R18" s="685">
        <v>6806</v>
      </c>
      <c r="S18" s="686"/>
      <c r="T18" s="686"/>
      <c r="U18" s="686"/>
      <c r="V18" s="686"/>
      <c r="W18" s="686"/>
      <c r="X18" s="686"/>
      <c r="Y18" s="687"/>
      <c r="Z18" s="688">
        <v>0</v>
      </c>
      <c r="AA18" s="688"/>
      <c r="AB18" s="688"/>
      <c r="AC18" s="688"/>
      <c r="AD18" s="689">
        <v>6806</v>
      </c>
      <c r="AE18" s="689"/>
      <c r="AF18" s="689"/>
      <c r="AG18" s="689"/>
      <c r="AH18" s="689"/>
      <c r="AI18" s="689"/>
      <c r="AJ18" s="689"/>
      <c r="AK18" s="689"/>
      <c r="AL18" s="690">
        <v>0.1</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234</v>
      </c>
      <c r="BH18" s="686"/>
      <c r="BI18" s="686"/>
      <c r="BJ18" s="686"/>
      <c r="BK18" s="686"/>
      <c r="BL18" s="686"/>
      <c r="BM18" s="686"/>
      <c r="BN18" s="687"/>
      <c r="BO18" s="688" t="s">
        <v>234</v>
      </c>
      <c r="BP18" s="688"/>
      <c r="BQ18" s="688"/>
      <c r="BR18" s="688"/>
      <c r="BS18" s="694" t="s">
        <v>234</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234</v>
      </c>
      <c r="CS18" s="686"/>
      <c r="CT18" s="686"/>
      <c r="CU18" s="686"/>
      <c r="CV18" s="686"/>
      <c r="CW18" s="686"/>
      <c r="CX18" s="686"/>
      <c r="CY18" s="687"/>
      <c r="CZ18" s="688" t="s">
        <v>234</v>
      </c>
      <c r="DA18" s="688"/>
      <c r="DB18" s="688"/>
      <c r="DC18" s="688"/>
      <c r="DD18" s="694" t="s">
        <v>139</v>
      </c>
      <c r="DE18" s="686"/>
      <c r="DF18" s="686"/>
      <c r="DG18" s="686"/>
      <c r="DH18" s="686"/>
      <c r="DI18" s="686"/>
      <c r="DJ18" s="686"/>
      <c r="DK18" s="686"/>
      <c r="DL18" s="686"/>
      <c r="DM18" s="686"/>
      <c r="DN18" s="686"/>
      <c r="DO18" s="686"/>
      <c r="DP18" s="687"/>
      <c r="DQ18" s="694" t="s">
        <v>234</v>
      </c>
      <c r="DR18" s="686"/>
      <c r="DS18" s="686"/>
      <c r="DT18" s="686"/>
      <c r="DU18" s="686"/>
      <c r="DV18" s="686"/>
      <c r="DW18" s="686"/>
      <c r="DX18" s="686"/>
      <c r="DY18" s="686"/>
      <c r="DZ18" s="686"/>
      <c r="EA18" s="686"/>
      <c r="EB18" s="686"/>
      <c r="EC18" s="695"/>
    </row>
    <row r="19" spans="2:133" ht="11.25" customHeight="1" x14ac:dyDescent="0.2">
      <c r="B19" s="682" t="s">
        <v>271</v>
      </c>
      <c r="C19" s="683"/>
      <c r="D19" s="683"/>
      <c r="E19" s="683"/>
      <c r="F19" s="683"/>
      <c r="G19" s="683"/>
      <c r="H19" s="683"/>
      <c r="I19" s="683"/>
      <c r="J19" s="683"/>
      <c r="K19" s="683"/>
      <c r="L19" s="683"/>
      <c r="M19" s="683"/>
      <c r="N19" s="683"/>
      <c r="O19" s="683"/>
      <c r="P19" s="683"/>
      <c r="Q19" s="684"/>
      <c r="R19" s="685">
        <v>2547</v>
      </c>
      <c r="S19" s="686"/>
      <c r="T19" s="686"/>
      <c r="U19" s="686"/>
      <c r="V19" s="686"/>
      <c r="W19" s="686"/>
      <c r="X19" s="686"/>
      <c r="Y19" s="687"/>
      <c r="Z19" s="688">
        <v>0</v>
      </c>
      <c r="AA19" s="688"/>
      <c r="AB19" s="688"/>
      <c r="AC19" s="688"/>
      <c r="AD19" s="689">
        <v>2547</v>
      </c>
      <c r="AE19" s="689"/>
      <c r="AF19" s="689"/>
      <c r="AG19" s="689"/>
      <c r="AH19" s="689"/>
      <c r="AI19" s="689"/>
      <c r="AJ19" s="689"/>
      <c r="AK19" s="689"/>
      <c r="AL19" s="690">
        <v>0</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378969</v>
      </c>
      <c r="BH19" s="686"/>
      <c r="BI19" s="686"/>
      <c r="BJ19" s="686"/>
      <c r="BK19" s="686"/>
      <c r="BL19" s="686"/>
      <c r="BM19" s="686"/>
      <c r="BN19" s="687"/>
      <c r="BO19" s="688">
        <v>6.5</v>
      </c>
      <c r="BP19" s="688"/>
      <c r="BQ19" s="688"/>
      <c r="BR19" s="688"/>
      <c r="BS19" s="694" t="s">
        <v>234</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234</v>
      </c>
      <c r="CS19" s="686"/>
      <c r="CT19" s="686"/>
      <c r="CU19" s="686"/>
      <c r="CV19" s="686"/>
      <c r="CW19" s="686"/>
      <c r="CX19" s="686"/>
      <c r="CY19" s="687"/>
      <c r="CZ19" s="688" t="s">
        <v>234</v>
      </c>
      <c r="DA19" s="688"/>
      <c r="DB19" s="688"/>
      <c r="DC19" s="688"/>
      <c r="DD19" s="694" t="s">
        <v>234</v>
      </c>
      <c r="DE19" s="686"/>
      <c r="DF19" s="686"/>
      <c r="DG19" s="686"/>
      <c r="DH19" s="686"/>
      <c r="DI19" s="686"/>
      <c r="DJ19" s="686"/>
      <c r="DK19" s="686"/>
      <c r="DL19" s="686"/>
      <c r="DM19" s="686"/>
      <c r="DN19" s="686"/>
      <c r="DO19" s="686"/>
      <c r="DP19" s="687"/>
      <c r="DQ19" s="694" t="s">
        <v>139</v>
      </c>
      <c r="DR19" s="686"/>
      <c r="DS19" s="686"/>
      <c r="DT19" s="686"/>
      <c r="DU19" s="686"/>
      <c r="DV19" s="686"/>
      <c r="DW19" s="686"/>
      <c r="DX19" s="686"/>
      <c r="DY19" s="686"/>
      <c r="DZ19" s="686"/>
      <c r="EA19" s="686"/>
      <c r="EB19" s="686"/>
      <c r="EC19" s="695"/>
    </row>
    <row r="20" spans="2:133" ht="11.25" customHeight="1" x14ac:dyDescent="0.2">
      <c r="B20" s="682" t="s">
        <v>274</v>
      </c>
      <c r="C20" s="683"/>
      <c r="D20" s="683"/>
      <c r="E20" s="683"/>
      <c r="F20" s="683"/>
      <c r="G20" s="683"/>
      <c r="H20" s="683"/>
      <c r="I20" s="683"/>
      <c r="J20" s="683"/>
      <c r="K20" s="683"/>
      <c r="L20" s="683"/>
      <c r="M20" s="683"/>
      <c r="N20" s="683"/>
      <c r="O20" s="683"/>
      <c r="P20" s="683"/>
      <c r="Q20" s="684"/>
      <c r="R20" s="685">
        <v>3443</v>
      </c>
      <c r="S20" s="686"/>
      <c r="T20" s="686"/>
      <c r="U20" s="686"/>
      <c r="V20" s="686"/>
      <c r="W20" s="686"/>
      <c r="X20" s="686"/>
      <c r="Y20" s="687"/>
      <c r="Z20" s="688">
        <v>0</v>
      </c>
      <c r="AA20" s="688"/>
      <c r="AB20" s="688"/>
      <c r="AC20" s="688"/>
      <c r="AD20" s="689">
        <v>3443</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378969</v>
      </c>
      <c r="BH20" s="686"/>
      <c r="BI20" s="686"/>
      <c r="BJ20" s="686"/>
      <c r="BK20" s="686"/>
      <c r="BL20" s="686"/>
      <c r="BM20" s="686"/>
      <c r="BN20" s="687"/>
      <c r="BO20" s="688">
        <v>6.5</v>
      </c>
      <c r="BP20" s="688"/>
      <c r="BQ20" s="688"/>
      <c r="BR20" s="688"/>
      <c r="BS20" s="694" t="s">
        <v>139</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13241348</v>
      </c>
      <c r="CS20" s="686"/>
      <c r="CT20" s="686"/>
      <c r="CU20" s="686"/>
      <c r="CV20" s="686"/>
      <c r="CW20" s="686"/>
      <c r="CX20" s="686"/>
      <c r="CY20" s="687"/>
      <c r="CZ20" s="688">
        <v>100</v>
      </c>
      <c r="DA20" s="688"/>
      <c r="DB20" s="688"/>
      <c r="DC20" s="688"/>
      <c r="DD20" s="694">
        <v>1690293</v>
      </c>
      <c r="DE20" s="686"/>
      <c r="DF20" s="686"/>
      <c r="DG20" s="686"/>
      <c r="DH20" s="686"/>
      <c r="DI20" s="686"/>
      <c r="DJ20" s="686"/>
      <c r="DK20" s="686"/>
      <c r="DL20" s="686"/>
      <c r="DM20" s="686"/>
      <c r="DN20" s="686"/>
      <c r="DO20" s="686"/>
      <c r="DP20" s="687"/>
      <c r="DQ20" s="694">
        <v>8891032</v>
      </c>
      <c r="DR20" s="686"/>
      <c r="DS20" s="686"/>
      <c r="DT20" s="686"/>
      <c r="DU20" s="686"/>
      <c r="DV20" s="686"/>
      <c r="DW20" s="686"/>
      <c r="DX20" s="686"/>
      <c r="DY20" s="686"/>
      <c r="DZ20" s="686"/>
      <c r="EA20" s="686"/>
      <c r="EB20" s="686"/>
      <c r="EC20" s="695"/>
    </row>
    <row r="21" spans="2:133" ht="11.25" customHeight="1" x14ac:dyDescent="0.2">
      <c r="B21" s="682" t="s">
        <v>277</v>
      </c>
      <c r="C21" s="683"/>
      <c r="D21" s="683"/>
      <c r="E21" s="683"/>
      <c r="F21" s="683"/>
      <c r="G21" s="683"/>
      <c r="H21" s="683"/>
      <c r="I21" s="683"/>
      <c r="J21" s="683"/>
      <c r="K21" s="683"/>
      <c r="L21" s="683"/>
      <c r="M21" s="683"/>
      <c r="N21" s="683"/>
      <c r="O21" s="683"/>
      <c r="P21" s="683"/>
      <c r="Q21" s="684"/>
      <c r="R21" s="685">
        <v>816</v>
      </c>
      <c r="S21" s="686"/>
      <c r="T21" s="686"/>
      <c r="U21" s="686"/>
      <c r="V21" s="686"/>
      <c r="W21" s="686"/>
      <c r="X21" s="686"/>
      <c r="Y21" s="687"/>
      <c r="Z21" s="688">
        <v>0</v>
      </c>
      <c r="AA21" s="688"/>
      <c r="AB21" s="688"/>
      <c r="AC21" s="688"/>
      <c r="AD21" s="689">
        <v>816</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378969</v>
      </c>
      <c r="BH21" s="686"/>
      <c r="BI21" s="686"/>
      <c r="BJ21" s="686"/>
      <c r="BK21" s="686"/>
      <c r="BL21" s="686"/>
      <c r="BM21" s="686"/>
      <c r="BN21" s="687"/>
      <c r="BO21" s="688">
        <v>6.5</v>
      </c>
      <c r="BP21" s="688"/>
      <c r="BQ21" s="688"/>
      <c r="BR21" s="688"/>
      <c r="BS21" s="694" t="s">
        <v>234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279</v>
      </c>
      <c r="C22" s="683"/>
      <c r="D22" s="683"/>
      <c r="E22" s="683"/>
      <c r="F22" s="683"/>
      <c r="G22" s="683"/>
      <c r="H22" s="683"/>
      <c r="I22" s="683"/>
      <c r="J22" s="683"/>
      <c r="K22" s="683"/>
      <c r="L22" s="683"/>
      <c r="M22" s="683"/>
      <c r="N22" s="683"/>
      <c r="O22" s="683"/>
      <c r="P22" s="683"/>
      <c r="Q22" s="684"/>
      <c r="R22" s="685">
        <v>66203</v>
      </c>
      <c r="S22" s="686"/>
      <c r="T22" s="686"/>
      <c r="U22" s="686"/>
      <c r="V22" s="686"/>
      <c r="W22" s="686"/>
      <c r="X22" s="686"/>
      <c r="Y22" s="687"/>
      <c r="Z22" s="688">
        <v>0.5</v>
      </c>
      <c r="AA22" s="688"/>
      <c r="AB22" s="688"/>
      <c r="AC22" s="688"/>
      <c r="AD22" s="689" t="s">
        <v>234</v>
      </c>
      <c r="AE22" s="689"/>
      <c r="AF22" s="689"/>
      <c r="AG22" s="689"/>
      <c r="AH22" s="689"/>
      <c r="AI22" s="689"/>
      <c r="AJ22" s="689"/>
      <c r="AK22" s="689"/>
      <c r="AL22" s="690" t="s">
        <v>139</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234</v>
      </c>
      <c r="BH22" s="686"/>
      <c r="BI22" s="686"/>
      <c r="BJ22" s="686"/>
      <c r="BK22" s="686"/>
      <c r="BL22" s="686"/>
      <c r="BM22" s="686"/>
      <c r="BN22" s="687"/>
      <c r="BO22" s="688" t="s">
        <v>234</v>
      </c>
      <c r="BP22" s="688"/>
      <c r="BQ22" s="688"/>
      <c r="BR22" s="688"/>
      <c r="BS22" s="694" t="s">
        <v>234</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282</v>
      </c>
      <c r="C23" s="683"/>
      <c r="D23" s="683"/>
      <c r="E23" s="683"/>
      <c r="F23" s="683"/>
      <c r="G23" s="683"/>
      <c r="H23" s="683"/>
      <c r="I23" s="683"/>
      <c r="J23" s="683"/>
      <c r="K23" s="683"/>
      <c r="L23" s="683"/>
      <c r="M23" s="683"/>
      <c r="N23" s="683"/>
      <c r="O23" s="683"/>
      <c r="P23" s="683"/>
      <c r="Q23" s="684"/>
      <c r="R23" s="685" t="s">
        <v>234</v>
      </c>
      <c r="S23" s="686"/>
      <c r="T23" s="686"/>
      <c r="U23" s="686"/>
      <c r="V23" s="686"/>
      <c r="W23" s="686"/>
      <c r="X23" s="686"/>
      <c r="Y23" s="687"/>
      <c r="Z23" s="688" t="s">
        <v>234</v>
      </c>
      <c r="AA23" s="688"/>
      <c r="AB23" s="688"/>
      <c r="AC23" s="688"/>
      <c r="AD23" s="689" t="s">
        <v>139</v>
      </c>
      <c r="AE23" s="689"/>
      <c r="AF23" s="689"/>
      <c r="AG23" s="689"/>
      <c r="AH23" s="689"/>
      <c r="AI23" s="689"/>
      <c r="AJ23" s="689"/>
      <c r="AK23" s="689"/>
      <c r="AL23" s="690" t="s">
        <v>234</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234</v>
      </c>
      <c r="BH23" s="686"/>
      <c r="BI23" s="686"/>
      <c r="BJ23" s="686"/>
      <c r="BK23" s="686"/>
      <c r="BL23" s="686"/>
      <c r="BM23" s="686"/>
      <c r="BN23" s="687"/>
      <c r="BO23" s="688" t="s">
        <v>139</v>
      </c>
      <c r="BP23" s="688"/>
      <c r="BQ23" s="688"/>
      <c r="BR23" s="688"/>
      <c r="BS23" s="694" t="s">
        <v>234</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2">
      <c r="B24" s="682" t="s">
        <v>289</v>
      </c>
      <c r="C24" s="683"/>
      <c r="D24" s="683"/>
      <c r="E24" s="683"/>
      <c r="F24" s="683"/>
      <c r="G24" s="683"/>
      <c r="H24" s="683"/>
      <c r="I24" s="683"/>
      <c r="J24" s="683"/>
      <c r="K24" s="683"/>
      <c r="L24" s="683"/>
      <c r="M24" s="683"/>
      <c r="N24" s="683"/>
      <c r="O24" s="683"/>
      <c r="P24" s="683"/>
      <c r="Q24" s="684"/>
      <c r="R24" s="685">
        <v>66203</v>
      </c>
      <c r="S24" s="686"/>
      <c r="T24" s="686"/>
      <c r="U24" s="686"/>
      <c r="V24" s="686"/>
      <c r="W24" s="686"/>
      <c r="X24" s="686"/>
      <c r="Y24" s="687"/>
      <c r="Z24" s="688">
        <v>0.5</v>
      </c>
      <c r="AA24" s="688"/>
      <c r="AB24" s="688"/>
      <c r="AC24" s="688"/>
      <c r="AD24" s="689" t="s">
        <v>234</v>
      </c>
      <c r="AE24" s="689"/>
      <c r="AF24" s="689"/>
      <c r="AG24" s="689"/>
      <c r="AH24" s="689"/>
      <c r="AI24" s="689"/>
      <c r="AJ24" s="689"/>
      <c r="AK24" s="689"/>
      <c r="AL24" s="690" t="s">
        <v>139</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139</v>
      </c>
      <c r="BH24" s="686"/>
      <c r="BI24" s="686"/>
      <c r="BJ24" s="686"/>
      <c r="BK24" s="686"/>
      <c r="BL24" s="686"/>
      <c r="BM24" s="686"/>
      <c r="BN24" s="687"/>
      <c r="BO24" s="688" t="s">
        <v>139</v>
      </c>
      <c r="BP24" s="688"/>
      <c r="BQ24" s="688"/>
      <c r="BR24" s="688"/>
      <c r="BS24" s="694" t="s">
        <v>139</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4397756</v>
      </c>
      <c r="CS24" s="675"/>
      <c r="CT24" s="675"/>
      <c r="CU24" s="675"/>
      <c r="CV24" s="675"/>
      <c r="CW24" s="675"/>
      <c r="CX24" s="675"/>
      <c r="CY24" s="676"/>
      <c r="CZ24" s="679">
        <v>33.200000000000003</v>
      </c>
      <c r="DA24" s="680"/>
      <c r="DB24" s="680"/>
      <c r="DC24" s="699"/>
      <c r="DD24" s="724">
        <v>4032854</v>
      </c>
      <c r="DE24" s="675"/>
      <c r="DF24" s="675"/>
      <c r="DG24" s="675"/>
      <c r="DH24" s="675"/>
      <c r="DI24" s="675"/>
      <c r="DJ24" s="675"/>
      <c r="DK24" s="676"/>
      <c r="DL24" s="724">
        <v>3908338</v>
      </c>
      <c r="DM24" s="675"/>
      <c r="DN24" s="675"/>
      <c r="DO24" s="675"/>
      <c r="DP24" s="675"/>
      <c r="DQ24" s="675"/>
      <c r="DR24" s="675"/>
      <c r="DS24" s="675"/>
      <c r="DT24" s="675"/>
      <c r="DU24" s="675"/>
      <c r="DV24" s="676"/>
      <c r="DW24" s="679">
        <v>62</v>
      </c>
      <c r="DX24" s="680"/>
      <c r="DY24" s="680"/>
      <c r="DZ24" s="680"/>
      <c r="EA24" s="680"/>
      <c r="EB24" s="680"/>
      <c r="EC24" s="681"/>
    </row>
    <row r="25" spans="2:133" ht="11.25" customHeight="1" x14ac:dyDescent="0.2">
      <c r="B25" s="682" t="s">
        <v>292</v>
      </c>
      <c r="C25" s="683"/>
      <c r="D25" s="683"/>
      <c r="E25" s="683"/>
      <c r="F25" s="683"/>
      <c r="G25" s="683"/>
      <c r="H25" s="683"/>
      <c r="I25" s="683"/>
      <c r="J25" s="683"/>
      <c r="K25" s="683"/>
      <c r="L25" s="683"/>
      <c r="M25" s="683"/>
      <c r="N25" s="683"/>
      <c r="O25" s="683"/>
      <c r="P25" s="683"/>
      <c r="Q25" s="684"/>
      <c r="R25" s="685" t="s">
        <v>130</v>
      </c>
      <c r="S25" s="686"/>
      <c r="T25" s="686"/>
      <c r="U25" s="686"/>
      <c r="V25" s="686"/>
      <c r="W25" s="686"/>
      <c r="X25" s="686"/>
      <c r="Y25" s="687"/>
      <c r="Z25" s="688" t="s">
        <v>234</v>
      </c>
      <c r="AA25" s="688"/>
      <c r="AB25" s="688"/>
      <c r="AC25" s="688"/>
      <c r="AD25" s="689" t="s">
        <v>234</v>
      </c>
      <c r="AE25" s="689"/>
      <c r="AF25" s="689"/>
      <c r="AG25" s="689"/>
      <c r="AH25" s="689"/>
      <c r="AI25" s="689"/>
      <c r="AJ25" s="689"/>
      <c r="AK25" s="689"/>
      <c r="AL25" s="690" t="s">
        <v>234</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234</v>
      </c>
      <c r="BH25" s="686"/>
      <c r="BI25" s="686"/>
      <c r="BJ25" s="686"/>
      <c r="BK25" s="686"/>
      <c r="BL25" s="686"/>
      <c r="BM25" s="686"/>
      <c r="BN25" s="687"/>
      <c r="BO25" s="688" t="s">
        <v>234</v>
      </c>
      <c r="BP25" s="688"/>
      <c r="BQ25" s="688"/>
      <c r="BR25" s="688"/>
      <c r="BS25" s="694" t="s">
        <v>234</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3031092</v>
      </c>
      <c r="CS25" s="721"/>
      <c r="CT25" s="721"/>
      <c r="CU25" s="721"/>
      <c r="CV25" s="721"/>
      <c r="CW25" s="721"/>
      <c r="CX25" s="721"/>
      <c r="CY25" s="722"/>
      <c r="CZ25" s="690">
        <v>22.9</v>
      </c>
      <c r="DA25" s="719"/>
      <c r="DB25" s="719"/>
      <c r="DC25" s="723"/>
      <c r="DD25" s="694">
        <v>2942435</v>
      </c>
      <c r="DE25" s="721"/>
      <c r="DF25" s="721"/>
      <c r="DG25" s="721"/>
      <c r="DH25" s="721"/>
      <c r="DI25" s="721"/>
      <c r="DJ25" s="721"/>
      <c r="DK25" s="722"/>
      <c r="DL25" s="694">
        <v>2820345</v>
      </c>
      <c r="DM25" s="721"/>
      <c r="DN25" s="721"/>
      <c r="DO25" s="721"/>
      <c r="DP25" s="721"/>
      <c r="DQ25" s="721"/>
      <c r="DR25" s="721"/>
      <c r="DS25" s="721"/>
      <c r="DT25" s="721"/>
      <c r="DU25" s="721"/>
      <c r="DV25" s="722"/>
      <c r="DW25" s="690">
        <v>44.8</v>
      </c>
      <c r="DX25" s="719"/>
      <c r="DY25" s="719"/>
      <c r="DZ25" s="719"/>
      <c r="EA25" s="719"/>
      <c r="EB25" s="719"/>
      <c r="EC25" s="720"/>
    </row>
    <row r="26" spans="2:133" ht="11.25" customHeight="1" x14ac:dyDescent="0.2">
      <c r="B26" s="682" t="s">
        <v>295</v>
      </c>
      <c r="C26" s="683"/>
      <c r="D26" s="683"/>
      <c r="E26" s="683"/>
      <c r="F26" s="683"/>
      <c r="G26" s="683"/>
      <c r="H26" s="683"/>
      <c r="I26" s="683"/>
      <c r="J26" s="683"/>
      <c r="K26" s="683"/>
      <c r="L26" s="683"/>
      <c r="M26" s="683"/>
      <c r="N26" s="683"/>
      <c r="O26" s="683"/>
      <c r="P26" s="683"/>
      <c r="Q26" s="684"/>
      <c r="R26" s="685">
        <v>6433999</v>
      </c>
      <c r="S26" s="686"/>
      <c r="T26" s="686"/>
      <c r="U26" s="686"/>
      <c r="V26" s="686"/>
      <c r="W26" s="686"/>
      <c r="X26" s="686"/>
      <c r="Y26" s="687"/>
      <c r="Z26" s="688">
        <v>46.1</v>
      </c>
      <c r="AA26" s="688"/>
      <c r="AB26" s="688"/>
      <c r="AC26" s="688"/>
      <c r="AD26" s="689">
        <v>5880019</v>
      </c>
      <c r="AE26" s="689"/>
      <c r="AF26" s="689"/>
      <c r="AG26" s="689"/>
      <c r="AH26" s="689"/>
      <c r="AI26" s="689"/>
      <c r="AJ26" s="689"/>
      <c r="AK26" s="689"/>
      <c r="AL26" s="690">
        <v>99</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139</v>
      </c>
      <c r="BH26" s="686"/>
      <c r="BI26" s="686"/>
      <c r="BJ26" s="686"/>
      <c r="BK26" s="686"/>
      <c r="BL26" s="686"/>
      <c r="BM26" s="686"/>
      <c r="BN26" s="687"/>
      <c r="BO26" s="688" t="s">
        <v>234</v>
      </c>
      <c r="BP26" s="688"/>
      <c r="BQ26" s="688"/>
      <c r="BR26" s="688"/>
      <c r="BS26" s="694" t="s">
        <v>234</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2026653</v>
      </c>
      <c r="CS26" s="686"/>
      <c r="CT26" s="686"/>
      <c r="CU26" s="686"/>
      <c r="CV26" s="686"/>
      <c r="CW26" s="686"/>
      <c r="CX26" s="686"/>
      <c r="CY26" s="687"/>
      <c r="CZ26" s="690">
        <v>15.3</v>
      </c>
      <c r="DA26" s="719"/>
      <c r="DB26" s="719"/>
      <c r="DC26" s="723"/>
      <c r="DD26" s="694">
        <v>1962477</v>
      </c>
      <c r="DE26" s="686"/>
      <c r="DF26" s="686"/>
      <c r="DG26" s="686"/>
      <c r="DH26" s="686"/>
      <c r="DI26" s="686"/>
      <c r="DJ26" s="686"/>
      <c r="DK26" s="687"/>
      <c r="DL26" s="694" t="s">
        <v>234</v>
      </c>
      <c r="DM26" s="686"/>
      <c r="DN26" s="686"/>
      <c r="DO26" s="686"/>
      <c r="DP26" s="686"/>
      <c r="DQ26" s="686"/>
      <c r="DR26" s="686"/>
      <c r="DS26" s="686"/>
      <c r="DT26" s="686"/>
      <c r="DU26" s="686"/>
      <c r="DV26" s="687"/>
      <c r="DW26" s="690" t="s">
        <v>234</v>
      </c>
      <c r="DX26" s="719"/>
      <c r="DY26" s="719"/>
      <c r="DZ26" s="719"/>
      <c r="EA26" s="719"/>
      <c r="EB26" s="719"/>
      <c r="EC26" s="720"/>
    </row>
    <row r="27" spans="2:133" ht="11.25" customHeight="1" x14ac:dyDescent="0.2">
      <c r="B27" s="682" t="s">
        <v>298</v>
      </c>
      <c r="C27" s="683"/>
      <c r="D27" s="683"/>
      <c r="E27" s="683"/>
      <c r="F27" s="683"/>
      <c r="G27" s="683"/>
      <c r="H27" s="683"/>
      <c r="I27" s="683"/>
      <c r="J27" s="683"/>
      <c r="K27" s="683"/>
      <c r="L27" s="683"/>
      <c r="M27" s="683"/>
      <c r="N27" s="683"/>
      <c r="O27" s="683"/>
      <c r="P27" s="683"/>
      <c r="Q27" s="684"/>
      <c r="R27" s="685">
        <v>3159</v>
      </c>
      <c r="S27" s="686"/>
      <c r="T27" s="686"/>
      <c r="U27" s="686"/>
      <c r="V27" s="686"/>
      <c r="W27" s="686"/>
      <c r="X27" s="686"/>
      <c r="Y27" s="687"/>
      <c r="Z27" s="688">
        <v>0</v>
      </c>
      <c r="AA27" s="688"/>
      <c r="AB27" s="688"/>
      <c r="AC27" s="688"/>
      <c r="AD27" s="689">
        <v>3159</v>
      </c>
      <c r="AE27" s="689"/>
      <c r="AF27" s="689"/>
      <c r="AG27" s="689"/>
      <c r="AH27" s="689"/>
      <c r="AI27" s="689"/>
      <c r="AJ27" s="689"/>
      <c r="AK27" s="689"/>
      <c r="AL27" s="690">
        <v>0.1</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5836009</v>
      </c>
      <c r="BH27" s="686"/>
      <c r="BI27" s="686"/>
      <c r="BJ27" s="686"/>
      <c r="BK27" s="686"/>
      <c r="BL27" s="686"/>
      <c r="BM27" s="686"/>
      <c r="BN27" s="687"/>
      <c r="BO27" s="688">
        <v>100</v>
      </c>
      <c r="BP27" s="688"/>
      <c r="BQ27" s="688"/>
      <c r="BR27" s="688"/>
      <c r="BS27" s="694">
        <v>487777</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469652</v>
      </c>
      <c r="CS27" s="721"/>
      <c r="CT27" s="721"/>
      <c r="CU27" s="721"/>
      <c r="CV27" s="721"/>
      <c r="CW27" s="721"/>
      <c r="CX27" s="721"/>
      <c r="CY27" s="722"/>
      <c r="CZ27" s="690">
        <v>3.5</v>
      </c>
      <c r="DA27" s="719"/>
      <c r="DB27" s="719"/>
      <c r="DC27" s="723"/>
      <c r="DD27" s="694">
        <v>196958</v>
      </c>
      <c r="DE27" s="721"/>
      <c r="DF27" s="721"/>
      <c r="DG27" s="721"/>
      <c r="DH27" s="721"/>
      <c r="DI27" s="721"/>
      <c r="DJ27" s="721"/>
      <c r="DK27" s="722"/>
      <c r="DL27" s="694">
        <v>194532</v>
      </c>
      <c r="DM27" s="721"/>
      <c r="DN27" s="721"/>
      <c r="DO27" s="721"/>
      <c r="DP27" s="721"/>
      <c r="DQ27" s="721"/>
      <c r="DR27" s="721"/>
      <c r="DS27" s="721"/>
      <c r="DT27" s="721"/>
      <c r="DU27" s="721"/>
      <c r="DV27" s="722"/>
      <c r="DW27" s="690">
        <v>3.1</v>
      </c>
      <c r="DX27" s="719"/>
      <c r="DY27" s="719"/>
      <c r="DZ27" s="719"/>
      <c r="EA27" s="719"/>
      <c r="EB27" s="719"/>
      <c r="EC27" s="720"/>
    </row>
    <row r="28" spans="2:133" ht="11.25" customHeight="1" x14ac:dyDescent="0.2">
      <c r="B28" s="682" t="s">
        <v>301</v>
      </c>
      <c r="C28" s="683"/>
      <c r="D28" s="683"/>
      <c r="E28" s="683"/>
      <c r="F28" s="683"/>
      <c r="G28" s="683"/>
      <c r="H28" s="683"/>
      <c r="I28" s="683"/>
      <c r="J28" s="683"/>
      <c r="K28" s="683"/>
      <c r="L28" s="683"/>
      <c r="M28" s="683"/>
      <c r="N28" s="683"/>
      <c r="O28" s="683"/>
      <c r="P28" s="683"/>
      <c r="Q28" s="684"/>
      <c r="R28" s="685">
        <v>29143</v>
      </c>
      <c r="S28" s="686"/>
      <c r="T28" s="686"/>
      <c r="U28" s="686"/>
      <c r="V28" s="686"/>
      <c r="W28" s="686"/>
      <c r="X28" s="686"/>
      <c r="Y28" s="687"/>
      <c r="Z28" s="688">
        <v>0.2</v>
      </c>
      <c r="AA28" s="688"/>
      <c r="AB28" s="688"/>
      <c r="AC28" s="688"/>
      <c r="AD28" s="689" t="s">
        <v>234</v>
      </c>
      <c r="AE28" s="689"/>
      <c r="AF28" s="689"/>
      <c r="AG28" s="689"/>
      <c r="AH28" s="689"/>
      <c r="AI28" s="689"/>
      <c r="AJ28" s="689"/>
      <c r="AK28" s="689"/>
      <c r="AL28" s="690" t="s">
        <v>234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897012</v>
      </c>
      <c r="CS28" s="686"/>
      <c r="CT28" s="686"/>
      <c r="CU28" s="686"/>
      <c r="CV28" s="686"/>
      <c r="CW28" s="686"/>
      <c r="CX28" s="686"/>
      <c r="CY28" s="687"/>
      <c r="CZ28" s="690">
        <v>6.8</v>
      </c>
      <c r="DA28" s="719"/>
      <c r="DB28" s="719"/>
      <c r="DC28" s="723"/>
      <c r="DD28" s="694">
        <v>893461</v>
      </c>
      <c r="DE28" s="686"/>
      <c r="DF28" s="686"/>
      <c r="DG28" s="686"/>
      <c r="DH28" s="686"/>
      <c r="DI28" s="686"/>
      <c r="DJ28" s="686"/>
      <c r="DK28" s="687"/>
      <c r="DL28" s="694">
        <v>893461</v>
      </c>
      <c r="DM28" s="686"/>
      <c r="DN28" s="686"/>
      <c r="DO28" s="686"/>
      <c r="DP28" s="686"/>
      <c r="DQ28" s="686"/>
      <c r="DR28" s="686"/>
      <c r="DS28" s="686"/>
      <c r="DT28" s="686"/>
      <c r="DU28" s="686"/>
      <c r="DV28" s="687"/>
      <c r="DW28" s="690">
        <v>14.2</v>
      </c>
      <c r="DX28" s="719"/>
      <c r="DY28" s="719"/>
      <c r="DZ28" s="719"/>
      <c r="EA28" s="719"/>
      <c r="EB28" s="719"/>
      <c r="EC28" s="720"/>
    </row>
    <row r="29" spans="2:133" ht="11.25" customHeight="1" x14ac:dyDescent="0.2">
      <c r="B29" s="682" t="s">
        <v>303</v>
      </c>
      <c r="C29" s="683"/>
      <c r="D29" s="683"/>
      <c r="E29" s="683"/>
      <c r="F29" s="683"/>
      <c r="G29" s="683"/>
      <c r="H29" s="683"/>
      <c r="I29" s="683"/>
      <c r="J29" s="683"/>
      <c r="K29" s="683"/>
      <c r="L29" s="683"/>
      <c r="M29" s="683"/>
      <c r="N29" s="683"/>
      <c r="O29" s="683"/>
      <c r="P29" s="683"/>
      <c r="Q29" s="684"/>
      <c r="R29" s="685">
        <v>182929</v>
      </c>
      <c r="S29" s="686"/>
      <c r="T29" s="686"/>
      <c r="U29" s="686"/>
      <c r="V29" s="686"/>
      <c r="W29" s="686"/>
      <c r="X29" s="686"/>
      <c r="Y29" s="687"/>
      <c r="Z29" s="688">
        <v>1.3</v>
      </c>
      <c r="AA29" s="688"/>
      <c r="AB29" s="688"/>
      <c r="AC29" s="688"/>
      <c r="AD29" s="689">
        <v>26707</v>
      </c>
      <c r="AE29" s="689"/>
      <c r="AF29" s="689"/>
      <c r="AG29" s="689"/>
      <c r="AH29" s="689"/>
      <c r="AI29" s="689"/>
      <c r="AJ29" s="689"/>
      <c r="AK29" s="689"/>
      <c r="AL29" s="690">
        <v>0.4</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305</v>
      </c>
      <c r="CG29" s="701"/>
      <c r="CH29" s="701"/>
      <c r="CI29" s="701"/>
      <c r="CJ29" s="701"/>
      <c r="CK29" s="701"/>
      <c r="CL29" s="701"/>
      <c r="CM29" s="701"/>
      <c r="CN29" s="701"/>
      <c r="CO29" s="701"/>
      <c r="CP29" s="701"/>
      <c r="CQ29" s="702"/>
      <c r="CR29" s="685">
        <v>897012</v>
      </c>
      <c r="CS29" s="721"/>
      <c r="CT29" s="721"/>
      <c r="CU29" s="721"/>
      <c r="CV29" s="721"/>
      <c r="CW29" s="721"/>
      <c r="CX29" s="721"/>
      <c r="CY29" s="722"/>
      <c r="CZ29" s="690">
        <v>6.8</v>
      </c>
      <c r="DA29" s="719"/>
      <c r="DB29" s="719"/>
      <c r="DC29" s="723"/>
      <c r="DD29" s="694">
        <v>893461</v>
      </c>
      <c r="DE29" s="721"/>
      <c r="DF29" s="721"/>
      <c r="DG29" s="721"/>
      <c r="DH29" s="721"/>
      <c r="DI29" s="721"/>
      <c r="DJ29" s="721"/>
      <c r="DK29" s="722"/>
      <c r="DL29" s="694">
        <v>893461</v>
      </c>
      <c r="DM29" s="721"/>
      <c r="DN29" s="721"/>
      <c r="DO29" s="721"/>
      <c r="DP29" s="721"/>
      <c r="DQ29" s="721"/>
      <c r="DR29" s="721"/>
      <c r="DS29" s="721"/>
      <c r="DT29" s="721"/>
      <c r="DU29" s="721"/>
      <c r="DV29" s="722"/>
      <c r="DW29" s="690">
        <v>14.2</v>
      </c>
      <c r="DX29" s="719"/>
      <c r="DY29" s="719"/>
      <c r="DZ29" s="719"/>
      <c r="EA29" s="719"/>
      <c r="EB29" s="719"/>
      <c r="EC29" s="720"/>
    </row>
    <row r="30" spans="2:133" ht="11.25" customHeight="1" x14ac:dyDescent="0.2">
      <c r="B30" s="682" t="s">
        <v>306</v>
      </c>
      <c r="C30" s="683"/>
      <c r="D30" s="683"/>
      <c r="E30" s="683"/>
      <c r="F30" s="683"/>
      <c r="G30" s="683"/>
      <c r="H30" s="683"/>
      <c r="I30" s="683"/>
      <c r="J30" s="683"/>
      <c r="K30" s="683"/>
      <c r="L30" s="683"/>
      <c r="M30" s="683"/>
      <c r="N30" s="683"/>
      <c r="O30" s="683"/>
      <c r="P30" s="683"/>
      <c r="Q30" s="684"/>
      <c r="R30" s="685">
        <v>154761</v>
      </c>
      <c r="S30" s="686"/>
      <c r="T30" s="686"/>
      <c r="U30" s="686"/>
      <c r="V30" s="686"/>
      <c r="W30" s="686"/>
      <c r="X30" s="686"/>
      <c r="Y30" s="687"/>
      <c r="Z30" s="688">
        <v>1.1000000000000001</v>
      </c>
      <c r="AA30" s="688"/>
      <c r="AB30" s="688"/>
      <c r="AC30" s="688"/>
      <c r="AD30" s="689" t="s">
        <v>234</v>
      </c>
      <c r="AE30" s="689"/>
      <c r="AF30" s="689"/>
      <c r="AG30" s="689"/>
      <c r="AH30" s="689"/>
      <c r="AI30" s="689"/>
      <c r="AJ30" s="689"/>
      <c r="AK30" s="689"/>
      <c r="AL30" s="690" t="s">
        <v>139</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866635</v>
      </c>
      <c r="CS30" s="686"/>
      <c r="CT30" s="686"/>
      <c r="CU30" s="686"/>
      <c r="CV30" s="686"/>
      <c r="CW30" s="686"/>
      <c r="CX30" s="686"/>
      <c r="CY30" s="687"/>
      <c r="CZ30" s="690">
        <v>6.5</v>
      </c>
      <c r="DA30" s="719"/>
      <c r="DB30" s="719"/>
      <c r="DC30" s="723"/>
      <c r="DD30" s="694">
        <v>863261</v>
      </c>
      <c r="DE30" s="686"/>
      <c r="DF30" s="686"/>
      <c r="DG30" s="686"/>
      <c r="DH30" s="686"/>
      <c r="DI30" s="686"/>
      <c r="DJ30" s="686"/>
      <c r="DK30" s="687"/>
      <c r="DL30" s="694">
        <v>863261</v>
      </c>
      <c r="DM30" s="686"/>
      <c r="DN30" s="686"/>
      <c r="DO30" s="686"/>
      <c r="DP30" s="686"/>
      <c r="DQ30" s="686"/>
      <c r="DR30" s="686"/>
      <c r="DS30" s="686"/>
      <c r="DT30" s="686"/>
      <c r="DU30" s="686"/>
      <c r="DV30" s="687"/>
      <c r="DW30" s="690">
        <v>13.7</v>
      </c>
      <c r="DX30" s="719"/>
      <c r="DY30" s="719"/>
      <c r="DZ30" s="719"/>
      <c r="EA30" s="719"/>
      <c r="EB30" s="719"/>
      <c r="EC30" s="720"/>
    </row>
    <row r="31" spans="2:133" ht="11.25" customHeight="1" x14ac:dyDescent="0.2">
      <c r="B31" s="682" t="s">
        <v>310</v>
      </c>
      <c r="C31" s="683"/>
      <c r="D31" s="683"/>
      <c r="E31" s="683"/>
      <c r="F31" s="683"/>
      <c r="G31" s="683"/>
      <c r="H31" s="683"/>
      <c r="I31" s="683"/>
      <c r="J31" s="683"/>
      <c r="K31" s="683"/>
      <c r="L31" s="683"/>
      <c r="M31" s="683"/>
      <c r="N31" s="683"/>
      <c r="O31" s="683"/>
      <c r="P31" s="683"/>
      <c r="Q31" s="684"/>
      <c r="R31" s="685">
        <v>1731908</v>
      </c>
      <c r="S31" s="686"/>
      <c r="T31" s="686"/>
      <c r="U31" s="686"/>
      <c r="V31" s="686"/>
      <c r="W31" s="686"/>
      <c r="X31" s="686"/>
      <c r="Y31" s="687"/>
      <c r="Z31" s="688">
        <v>12.4</v>
      </c>
      <c r="AA31" s="688"/>
      <c r="AB31" s="688"/>
      <c r="AC31" s="688"/>
      <c r="AD31" s="689" t="s">
        <v>234</v>
      </c>
      <c r="AE31" s="689"/>
      <c r="AF31" s="689"/>
      <c r="AG31" s="689"/>
      <c r="AH31" s="689"/>
      <c r="AI31" s="689"/>
      <c r="AJ31" s="689"/>
      <c r="AK31" s="689"/>
      <c r="AL31" s="690" t="s">
        <v>234</v>
      </c>
      <c r="AM31" s="691"/>
      <c r="AN31" s="691"/>
      <c r="AO31" s="692"/>
      <c r="AP31" s="742" t="s">
        <v>311</v>
      </c>
      <c r="AQ31" s="743"/>
      <c r="AR31" s="743"/>
      <c r="AS31" s="743"/>
      <c r="AT31" s="748" t="s">
        <v>312</v>
      </c>
      <c r="AU31" s="231"/>
      <c r="AV31" s="231"/>
      <c r="AW31" s="231"/>
      <c r="AX31" s="671" t="s">
        <v>187</v>
      </c>
      <c r="AY31" s="672"/>
      <c r="AZ31" s="672"/>
      <c r="BA31" s="672"/>
      <c r="BB31" s="672"/>
      <c r="BC31" s="672"/>
      <c r="BD31" s="672"/>
      <c r="BE31" s="672"/>
      <c r="BF31" s="673"/>
      <c r="BG31" s="753">
        <v>94.8</v>
      </c>
      <c r="BH31" s="740"/>
      <c r="BI31" s="740"/>
      <c r="BJ31" s="740"/>
      <c r="BK31" s="740"/>
      <c r="BL31" s="740"/>
      <c r="BM31" s="680">
        <v>91.4</v>
      </c>
      <c r="BN31" s="740"/>
      <c r="BO31" s="740"/>
      <c r="BP31" s="740"/>
      <c r="BQ31" s="741"/>
      <c r="BR31" s="753">
        <v>98.9</v>
      </c>
      <c r="BS31" s="740"/>
      <c r="BT31" s="740"/>
      <c r="BU31" s="740"/>
      <c r="BV31" s="740"/>
      <c r="BW31" s="740"/>
      <c r="BX31" s="680">
        <v>95.1</v>
      </c>
      <c r="BY31" s="740"/>
      <c r="BZ31" s="740"/>
      <c r="CA31" s="740"/>
      <c r="CB31" s="741"/>
      <c r="CD31" s="727"/>
      <c r="CE31" s="728"/>
      <c r="CF31" s="700" t="s">
        <v>313</v>
      </c>
      <c r="CG31" s="701"/>
      <c r="CH31" s="701"/>
      <c r="CI31" s="701"/>
      <c r="CJ31" s="701"/>
      <c r="CK31" s="701"/>
      <c r="CL31" s="701"/>
      <c r="CM31" s="701"/>
      <c r="CN31" s="701"/>
      <c r="CO31" s="701"/>
      <c r="CP31" s="701"/>
      <c r="CQ31" s="702"/>
      <c r="CR31" s="685">
        <v>30377</v>
      </c>
      <c r="CS31" s="721"/>
      <c r="CT31" s="721"/>
      <c r="CU31" s="721"/>
      <c r="CV31" s="721"/>
      <c r="CW31" s="721"/>
      <c r="CX31" s="721"/>
      <c r="CY31" s="722"/>
      <c r="CZ31" s="690">
        <v>0.2</v>
      </c>
      <c r="DA31" s="719"/>
      <c r="DB31" s="719"/>
      <c r="DC31" s="723"/>
      <c r="DD31" s="694">
        <v>30200</v>
      </c>
      <c r="DE31" s="721"/>
      <c r="DF31" s="721"/>
      <c r="DG31" s="721"/>
      <c r="DH31" s="721"/>
      <c r="DI31" s="721"/>
      <c r="DJ31" s="721"/>
      <c r="DK31" s="722"/>
      <c r="DL31" s="694">
        <v>30200</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2">
      <c r="B32" s="731" t="s">
        <v>314</v>
      </c>
      <c r="C32" s="732"/>
      <c r="D32" s="732"/>
      <c r="E32" s="732"/>
      <c r="F32" s="732"/>
      <c r="G32" s="732"/>
      <c r="H32" s="732"/>
      <c r="I32" s="732"/>
      <c r="J32" s="732"/>
      <c r="K32" s="732"/>
      <c r="L32" s="732"/>
      <c r="M32" s="732"/>
      <c r="N32" s="732"/>
      <c r="O32" s="732"/>
      <c r="P32" s="732"/>
      <c r="Q32" s="733"/>
      <c r="R32" s="685" t="s">
        <v>139</v>
      </c>
      <c r="S32" s="686"/>
      <c r="T32" s="686"/>
      <c r="U32" s="686"/>
      <c r="V32" s="686"/>
      <c r="W32" s="686"/>
      <c r="X32" s="686"/>
      <c r="Y32" s="687"/>
      <c r="Z32" s="688" t="s">
        <v>234</v>
      </c>
      <c r="AA32" s="688"/>
      <c r="AB32" s="688"/>
      <c r="AC32" s="688"/>
      <c r="AD32" s="689" t="s">
        <v>234</v>
      </c>
      <c r="AE32" s="689"/>
      <c r="AF32" s="689"/>
      <c r="AG32" s="689"/>
      <c r="AH32" s="689"/>
      <c r="AI32" s="689"/>
      <c r="AJ32" s="689"/>
      <c r="AK32" s="689"/>
      <c r="AL32" s="690" t="s">
        <v>139</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97.3</v>
      </c>
      <c r="BH32" s="721"/>
      <c r="BI32" s="721"/>
      <c r="BJ32" s="721"/>
      <c r="BK32" s="721"/>
      <c r="BL32" s="721"/>
      <c r="BM32" s="691">
        <v>92.4</v>
      </c>
      <c r="BN32" s="751"/>
      <c r="BO32" s="751"/>
      <c r="BP32" s="751"/>
      <c r="BQ32" s="752"/>
      <c r="BR32" s="754">
        <v>98.1</v>
      </c>
      <c r="BS32" s="721"/>
      <c r="BT32" s="721"/>
      <c r="BU32" s="721"/>
      <c r="BV32" s="721"/>
      <c r="BW32" s="721"/>
      <c r="BX32" s="691">
        <v>93.2</v>
      </c>
      <c r="BY32" s="751"/>
      <c r="BZ32" s="751"/>
      <c r="CA32" s="751"/>
      <c r="CB32" s="752"/>
      <c r="CD32" s="729"/>
      <c r="CE32" s="730"/>
      <c r="CF32" s="700" t="s">
        <v>317</v>
      </c>
      <c r="CG32" s="701"/>
      <c r="CH32" s="701"/>
      <c r="CI32" s="701"/>
      <c r="CJ32" s="701"/>
      <c r="CK32" s="701"/>
      <c r="CL32" s="701"/>
      <c r="CM32" s="701"/>
      <c r="CN32" s="701"/>
      <c r="CO32" s="701"/>
      <c r="CP32" s="701"/>
      <c r="CQ32" s="702"/>
      <c r="CR32" s="685" t="s">
        <v>234</v>
      </c>
      <c r="CS32" s="686"/>
      <c r="CT32" s="686"/>
      <c r="CU32" s="686"/>
      <c r="CV32" s="686"/>
      <c r="CW32" s="686"/>
      <c r="CX32" s="686"/>
      <c r="CY32" s="687"/>
      <c r="CZ32" s="690" t="s">
        <v>234</v>
      </c>
      <c r="DA32" s="719"/>
      <c r="DB32" s="719"/>
      <c r="DC32" s="723"/>
      <c r="DD32" s="694" t="s">
        <v>234</v>
      </c>
      <c r="DE32" s="686"/>
      <c r="DF32" s="686"/>
      <c r="DG32" s="686"/>
      <c r="DH32" s="686"/>
      <c r="DI32" s="686"/>
      <c r="DJ32" s="686"/>
      <c r="DK32" s="687"/>
      <c r="DL32" s="694" t="s">
        <v>139</v>
      </c>
      <c r="DM32" s="686"/>
      <c r="DN32" s="686"/>
      <c r="DO32" s="686"/>
      <c r="DP32" s="686"/>
      <c r="DQ32" s="686"/>
      <c r="DR32" s="686"/>
      <c r="DS32" s="686"/>
      <c r="DT32" s="686"/>
      <c r="DU32" s="686"/>
      <c r="DV32" s="687"/>
      <c r="DW32" s="690" t="s">
        <v>139</v>
      </c>
      <c r="DX32" s="719"/>
      <c r="DY32" s="719"/>
      <c r="DZ32" s="719"/>
      <c r="EA32" s="719"/>
      <c r="EB32" s="719"/>
      <c r="EC32" s="720"/>
    </row>
    <row r="33" spans="2:133" ht="11.25" customHeight="1" x14ac:dyDescent="0.2">
      <c r="B33" s="682" t="s">
        <v>318</v>
      </c>
      <c r="C33" s="683"/>
      <c r="D33" s="683"/>
      <c r="E33" s="683"/>
      <c r="F33" s="683"/>
      <c r="G33" s="683"/>
      <c r="H33" s="683"/>
      <c r="I33" s="683"/>
      <c r="J33" s="683"/>
      <c r="K33" s="683"/>
      <c r="L33" s="683"/>
      <c r="M33" s="683"/>
      <c r="N33" s="683"/>
      <c r="O33" s="683"/>
      <c r="P33" s="683"/>
      <c r="Q33" s="684"/>
      <c r="R33" s="685">
        <v>537073</v>
      </c>
      <c r="S33" s="686"/>
      <c r="T33" s="686"/>
      <c r="U33" s="686"/>
      <c r="V33" s="686"/>
      <c r="W33" s="686"/>
      <c r="X33" s="686"/>
      <c r="Y33" s="687"/>
      <c r="Z33" s="688">
        <v>3.8</v>
      </c>
      <c r="AA33" s="688"/>
      <c r="AB33" s="688"/>
      <c r="AC33" s="688"/>
      <c r="AD33" s="689" t="s">
        <v>139</v>
      </c>
      <c r="AE33" s="689"/>
      <c r="AF33" s="689"/>
      <c r="AG33" s="689"/>
      <c r="AH33" s="689"/>
      <c r="AI33" s="689"/>
      <c r="AJ33" s="689"/>
      <c r="AK33" s="689"/>
      <c r="AL33" s="690" t="s">
        <v>234</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93.6</v>
      </c>
      <c r="BH33" s="756"/>
      <c r="BI33" s="756"/>
      <c r="BJ33" s="756"/>
      <c r="BK33" s="756"/>
      <c r="BL33" s="756"/>
      <c r="BM33" s="757">
        <v>90.3</v>
      </c>
      <c r="BN33" s="756"/>
      <c r="BO33" s="756"/>
      <c r="BP33" s="756"/>
      <c r="BQ33" s="758"/>
      <c r="BR33" s="755">
        <v>98.9</v>
      </c>
      <c r="BS33" s="756"/>
      <c r="BT33" s="756"/>
      <c r="BU33" s="756"/>
      <c r="BV33" s="756"/>
      <c r="BW33" s="756"/>
      <c r="BX33" s="757">
        <v>94.9</v>
      </c>
      <c r="BY33" s="756"/>
      <c r="BZ33" s="756"/>
      <c r="CA33" s="756"/>
      <c r="CB33" s="758"/>
      <c r="CD33" s="700" t="s">
        <v>320</v>
      </c>
      <c r="CE33" s="701"/>
      <c r="CF33" s="701"/>
      <c r="CG33" s="701"/>
      <c r="CH33" s="701"/>
      <c r="CI33" s="701"/>
      <c r="CJ33" s="701"/>
      <c r="CK33" s="701"/>
      <c r="CL33" s="701"/>
      <c r="CM33" s="701"/>
      <c r="CN33" s="701"/>
      <c r="CO33" s="701"/>
      <c r="CP33" s="701"/>
      <c r="CQ33" s="702"/>
      <c r="CR33" s="685">
        <v>7091313</v>
      </c>
      <c r="CS33" s="721"/>
      <c r="CT33" s="721"/>
      <c r="CU33" s="721"/>
      <c r="CV33" s="721"/>
      <c r="CW33" s="721"/>
      <c r="CX33" s="721"/>
      <c r="CY33" s="722"/>
      <c r="CZ33" s="690">
        <v>53.6</v>
      </c>
      <c r="DA33" s="719"/>
      <c r="DB33" s="719"/>
      <c r="DC33" s="723"/>
      <c r="DD33" s="694">
        <v>4739282</v>
      </c>
      <c r="DE33" s="721"/>
      <c r="DF33" s="721"/>
      <c r="DG33" s="721"/>
      <c r="DH33" s="721"/>
      <c r="DI33" s="721"/>
      <c r="DJ33" s="721"/>
      <c r="DK33" s="722"/>
      <c r="DL33" s="694">
        <v>2438520</v>
      </c>
      <c r="DM33" s="721"/>
      <c r="DN33" s="721"/>
      <c r="DO33" s="721"/>
      <c r="DP33" s="721"/>
      <c r="DQ33" s="721"/>
      <c r="DR33" s="721"/>
      <c r="DS33" s="721"/>
      <c r="DT33" s="721"/>
      <c r="DU33" s="721"/>
      <c r="DV33" s="722"/>
      <c r="DW33" s="690">
        <v>38.700000000000003</v>
      </c>
      <c r="DX33" s="719"/>
      <c r="DY33" s="719"/>
      <c r="DZ33" s="719"/>
      <c r="EA33" s="719"/>
      <c r="EB33" s="719"/>
      <c r="EC33" s="720"/>
    </row>
    <row r="34" spans="2:133" ht="11.25" customHeight="1" x14ac:dyDescent="0.2">
      <c r="B34" s="682" t="s">
        <v>321</v>
      </c>
      <c r="C34" s="683"/>
      <c r="D34" s="683"/>
      <c r="E34" s="683"/>
      <c r="F34" s="683"/>
      <c r="G34" s="683"/>
      <c r="H34" s="683"/>
      <c r="I34" s="683"/>
      <c r="J34" s="683"/>
      <c r="K34" s="683"/>
      <c r="L34" s="683"/>
      <c r="M34" s="683"/>
      <c r="N34" s="683"/>
      <c r="O34" s="683"/>
      <c r="P34" s="683"/>
      <c r="Q34" s="684"/>
      <c r="R34" s="685">
        <v>36398</v>
      </c>
      <c r="S34" s="686"/>
      <c r="T34" s="686"/>
      <c r="U34" s="686"/>
      <c r="V34" s="686"/>
      <c r="W34" s="686"/>
      <c r="X34" s="686"/>
      <c r="Y34" s="687"/>
      <c r="Z34" s="688">
        <v>0.3</v>
      </c>
      <c r="AA34" s="688"/>
      <c r="AB34" s="688"/>
      <c r="AC34" s="688"/>
      <c r="AD34" s="689">
        <v>27246</v>
      </c>
      <c r="AE34" s="689"/>
      <c r="AF34" s="689"/>
      <c r="AG34" s="689"/>
      <c r="AH34" s="689"/>
      <c r="AI34" s="689"/>
      <c r="AJ34" s="689"/>
      <c r="AK34" s="689"/>
      <c r="AL34" s="690">
        <v>0.5</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2739488</v>
      </c>
      <c r="CS34" s="686"/>
      <c r="CT34" s="686"/>
      <c r="CU34" s="686"/>
      <c r="CV34" s="686"/>
      <c r="CW34" s="686"/>
      <c r="CX34" s="686"/>
      <c r="CY34" s="687"/>
      <c r="CZ34" s="690">
        <v>20.7</v>
      </c>
      <c r="DA34" s="719"/>
      <c r="DB34" s="719"/>
      <c r="DC34" s="723"/>
      <c r="DD34" s="694">
        <v>2164258</v>
      </c>
      <c r="DE34" s="686"/>
      <c r="DF34" s="686"/>
      <c r="DG34" s="686"/>
      <c r="DH34" s="686"/>
      <c r="DI34" s="686"/>
      <c r="DJ34" s="686"/>
      <c r="DK34" s="687"/>
      <c r="DL34" s="694">
        <v>1343985</v>
      </c>
      <c r="DM34" s="686"/>
      <c r="DN34" s="686"/>
      <c r="DO34" s="686"/>
      <c r="DP34" s="686"/>
      <c r="DQ34" s="686"/>
      <c r="DR34" s="686"/>
      <c r="DS34" s="686"/>
      <c r="DT34" s="686"/>
      <c r="DU34" s="686"/>
      <c r="DV34" s="687"/>
      <c r="DW34" s="690">
        <v>21.3</v>
      </c>
      <c r="DX34" s="719"/>
      <c r="DY34" s="719"/>
      <c r="DZ34" s="719"/>
      <c r="EA34" s="719"/>
      <c r="EB34" s="719"/>
      <c r="EC34" s="720"/>
    </row>
    <row r="35" spans="2:133" ht="11.25" customHeight="1" x14ac:dyDescent="0.2">
      <c r="B35" s="682" t="s">
        <v>323</v>
      </c>
      <c r="C35" s="683"/>
      <c r="D35" s="683"/>
      <c r="E35" s="683"/>
      <c r="F35" s="683"/>
      <c r="G35" s="683"/>
      <c r="H35" s="683"/>
      <c r="I35" s="683"/>
      <c r="J35" s="683"/>
      <c r="K35" s="683"/>
      <c r="L35" s="683"/>
      <c r="M35" s="683"/>
      <c r="N35" s="683"/>
      <c r="O35" s="683"/>
      <c r="P35" s="683"/>
      <c r="Q35" s="684"/>
      <c r="R35" s="685">
        <v>892696</v>
      </c>
      <c r="S35" s="686"/>
      <c r="T35" s="686"/>
      <c r="U35" s="686"/>
      <c r="V35" s="686"/>
      <c r="W35" s="686"/>
      <c r="X35" s="686"/>
      <c r="Y35" s="687"/>
      <c r="Z35" s="688">
        <v>6.4</v>
      </c>
      <c r="AA35" s="688"/>
      <c r="AB35" s="688"/>
      <c r="AC35" s="688"/>
      <c r="AD35" s="689" t="s">
        <v>234</v>
      </c>
      <c r="AE35" s="689"/>
      <c r="AF35" s="689"/>
      <c r="AG35" s="689"/>
      <c r="AH35" s="689"/>
      <c r="AI35" s="689"/>
      <c r="AJ35" s="689"/>
      <c r="AK35" s="689"/>
      <c r="AL35" s="690" t="s">
        <v>234</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388526</v>
      </c>
      <c r="CS35" s="721"/>
      <c r="CT35" s="721"/>
      <c r="CU35" s="721"/>
      <c r="CV35" s="721"/>
      <c r="CW35" s="721"/>
      <c r="CX35" s="721"/>
      <c r="CY35" s="722"/>
      <c r="CZ35" s="690">
        <v>2.9</v>
      </c>
      <c r="DA35" s="719"/>
      <c r="DB35" s="719"/>
      <c r="DC35" s="723"/>
      <c r="DD35" s="694">
        <v>350479</v>
      </c>
      <c r="DE35" s="721"/>
      <c r="DF35" s="721"/>
      <c r="DG35" s="721"/>
      <c r="DH35" s="721"/>
      <c r="DI35" s="721"/>
      <c r="DJ35" s="721"/>
      <c r="DK35" s="722"/>
      <c r="DL35" s="694">
        <v>346256</v>
      </c>
      <c r="DM35" s="721"/>
      <c r="DN35" s="721"/>
      <c r="DO35" s="721"/>
      <c r="DP35" s="721"/>
      <c r="DQ35" s="721"/>
      <c r="DR35" s="721"/>
      <c r="DS35" s="721"/>
      <c r="DT35" s="721"/>
      <c r="DU35" s="721"/>
      <c r="DV35" s="722"/>
      <c r="DW35" s="690">
        <v>5.5</v>
      </c>
      <c r="DX35" s="719"/>
      <c r="DY35" s="719"/>
      <c r="DZ35" s="719"/>
      <c r="EA35" s="719"/>
      <c r="EB35" s="719"/>
      <c r="EC35" s="720"/>
    </row>
    <row r="36" spans="2:133" ht="11.25" customHeight="1" x14ac:dyDescent="0.2">
      <c r="B36" s="682" t="s">
        <v>327</v>
      </c>
      <c r="C36" s="683"/>
      <c r="D36" s="683"/>
      <c r="E36" s="683"/>
      <c r="F36" s="683"/>
      <c r="G36" s="683"/>
      <c r="H36" s="683"/>
      <c r="I36" s="683"/>
      <c r="J36" s="683"/>
      <c r="K36" s="683"/>
      <c r="L36" s="683"/>
      <c r="M36" s="683"/>
      <c r="N36" s="683"/>
      <c r="O36" s="683"/>
      <c r="P36" s="683"/>
      <c r="Q36" s="684"/>
      <c r="R36" s="685">
        <v>1032287</v>
      </c>
      <c r="S36" s="686"/>
      <c r="T36" s="686"/>
      <c r="U36" s="686"/>
      <c r="V36" s="686"/>
      <c r="W36" s="686"/>
      <c r="X36" s="686"/>
      <c r="Y36" s="687"/>
      <c r="Z36" s="688">
        <v>7.4</v>
      </c>
      <c r="AA36" s="688"/>
      <c r="AB36" s="688"/>
      <c r="AC36" s="688"/>
      <c r="AD36" s="689" t="s">
        <v>139</v>
      </c>
      <c r="AE36" s="689"/>
      <c r="AF36" s="689"/>
      <c r="AG36" s="689"/>
      <c r="AH36" s="689"/>
      <c r="AI36" s="689"/>
      <c r="AJ36" s="689"/>
      <c r="AK36" s="689"/>
      <c r="AL36" s="690" t="s">
        <v>234</v>
      </c>
      <c r="AM36" s="691"/>
      <c r="AN36" s="691"/>
      <c r="AO36" s="692"/>
      <c r="AP36" s="235"/>
      <c r="AQ36" s="759" t="s">
        <v>328</v>
      </c>
      <c r="AR36" s="760"/>
      <c r="AS36" s="760"/>
      <c r="AT36" s="760"/>
      <c r="AU36" s="760"/>
      <c r="AV36" s="760"/>
      <c r="AW36" s="760"/>
      <c r="AX36" s="760"/>
      <c r="AY36" s="761"/>
      <c r="AZ36" s="674">
        <v>717990</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54698</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2589198</v>
      </c>
      <c r="CS36" s="686"/>
      <c r="CT36" s="686"/>
      <c r="CU36" s="686"/>
      <c r="CV36" s="686"/>
      <c r="CW36" s="686"/>
      <c r="CX36" s="686"/>
      <c r="CY36" s="687"/>
      <c r="CZ36" s="690">
        <v>19.600000000000001</v>
      </c>
      <c r="DA36" s="719"/>
      <c r="DB36" s="719"/>
      <c r="DC36" s="723"/>
      <c r="DD36" s="694">
        <v>1105329</v>
      </c>
      <c r="DE36" s="686"/>
      <c r="DF36" s="686"/>
      <c r="DG36" s="686"/>
      <c r="DH36" s="686"/>
      <c r="DI36" s="686"/>
      <c r="DJ36" s="686"/>
      <c r="DK36" s="687"/>
      <c r="DL36" s="694">
        <v>318713</v>
      </c>
      <c r="DM36" s="686"/>
      <c r="DN36" s="686"/>
      <c r="DO36" s="686"/>
      <c r="DP36" s="686"/>
      <c r="DQ36" s="686"/>
      <c r="DR36" s="686"/>
      <c r="DS36" s="686"/>
      <c r="DT36" s="686"/>
      <c r="DU36" s="686"/>
      <c r="DV36" s="687"/>
      <c r="DW36" s="690">
        <v>5.0999999999999996</v>
      </c>
      <c r="DX36" s="719"/>
      <c r="DY36" s="719"/>
      <c r="DZ36" s="719"/>
      <c r="EA36" s="719"/>
      <c r="EB36" s="719"/>
      <c r="EC36" s="720"/>
    </row>
    <row r="37" spans="2:133" ht="11.25" customHeight="1" x14ac:dyDescent="0.2">
      <c r="B37" s="682" t="s">
        <v>331</v>
      </c>
      <c r="C37" s="683"/>
      <c r="D37" s="683"/>
      <c r="E37" s="683"/>
      <c r="F37" s="683"/>
      <c r="G37" s="683"/>
      <c r="H37" s="683"/>
      <c r="I37" s="683"/>
      <c r="J37" s="683"/>
      <c r="K37" s="683"/>
      <c r="L37" s="683"/>
      <c r="M37" s="683"/>
      <c r="N37" s="683"/>
      <c r="O37" s="683"/>
      <c r="P37" s="683"/>
      <c r="Q37" s="684"/>
      <c r="R37" s="685">
        <v>851003</v>
      </c>
      <c r="S37" s="686"/>
      <c r="T37" s="686"/>
      <c r="U37" s="686"/>
      <c r="V37" s="686"/>
      <c r="W37" s="686"/>
      <c r="X37" s="686"/>
      <c r="Y37" s="687"/>
      <c r="Z37" s="688">
        <v>6.1</v>
      </c>
      <c r="AA37" s="688"/>
      <c r="AB37" s="688"/>
      <c r="AC37" s="688"/>
      <c r="AD37" s="689" t="s">
        <v>234</v>
      </c>
      <c r="AE37" s="689"/>
      <c r="AF37" s="689"/>
      <c r="AG37" s="689"/>
      <c r="AH37" s="689"/>
      <c r="AI37" s="689"/>
      <c r="AJ37" s="689"/>
      <c r="AK37" s="689"/>
      <c r="AL37" s="690" t="s">
        <v>234</v>
      </c>
      <c r="AM37" s="691"/>
      <c r="AN37" s="691"/>
      <c r="AO37" s="692"/>
      <c r="AQ37" s="763" t="s">
        <v>332</v>
      </c>
      <c r="AR37" s="764"/>
      <c r="AS37" s="764"/>
      <c r="AT37" s="764"/>
      <c r="AU37" s="764"/>
      <c r="AV37" s="764"/>
      <c r="AW37" s="764"/>
      <c r="AX37" s="764"/>
      <c r="AY37" s="765"/>
      <c r="AZ37" s="685">
        <v>204020</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50638</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54673</v>
      </c>
      <c r="CS37" s="721"/>
      <c r="CT37" s="721"/>
      <c r="CU37" s="721"/>
      <c r="CV37" s="721"/>
      <c r="CW37" s="721"/>
      <c r="CX37" s="721"/>
      <c r="CY37" s="722"/>
      <c r="CZ37" s="690">
        <v>0.4</v>
      </c>
      <c r="DA37" s="719"/>
      <c r="DB37" s="719"/>
      <c r="DC37" s="723"/>
      <c r="DD37" s="694">
        <v>48427</v>
      </c>
      <c r="DE37" s="721"/>
      <c r="DF37" s="721"/>
      <c r="DG37" s="721"/>
      <c r="DH37" s="721"/>
      <c r="DI37" s="721"/>
      <c r="DJ37" s="721"/>
      <c r="DK37" s="722"/>
      <c r="DL37" s="694">
        <v>46302</v>
      </c>
      <c r="DM37" s="721"/>
      <c r="DN37" s="721"/>
      <c r="DO37" s="721"/>
      <c r="DP37" s="721"/>
      <c r="DQ37" s="721"/>
      <c r="DR37" s="721"/>
      <c r="DS37" s="721"/>
      <c r="DT37" s="721"/>
      <c r="DU37" s="721"/>
      <c r="DV37" s="722"/>
      <c r="DW37" s="690">
        <v>0.7</v>
      </c>
      <c r="DX37" s="719"/>
      <c r="DY37" s="719"/>
      <c r="DZ37" s="719"/>
      <c r="EA37" s="719"/>
      <c r="EB37" s="719"/>
      <c r="EC37" s="720"/>
    </row>
    <row r="38" spans="2:133" ht="11.25" customHeight="1" x14ac:dyDescent="0.2">
      <c r="B38" s="682" t="s">
        <v>335</v>
      </c>
      <c r="C38" s="683"/>
      <c r="D38" s="683"/>
      <c r="E38" s="683"/>
      <c r="F38" s="683"/>
      <c r="G38" s="683"/>
      <c r="H38" s="683"/>
      <c r="I38" s="683"/>
      <c r="J38" s="683"/>
      <c r="K38" s="683"/>
      <c r="L38" s="683"/>
      <c r="M38" s="683"/>
      <c r="N38" s="683"/>
      <c r="O38" s="683"/>
      <c r="P38" s="683"/>
      <c r="Q38" s="684"/>
      <c r="R38" s="685">
        <v>253101</v>
      </c>
      <c r="S38" s="686"/>
      <c r="T38" s="686"/>
      <c r="U38" s="686"/>
      <c r="V38" s="686"/>
      <c r="W38" s="686"/>
      <c r="X38" s="686"/>
      <c r="Y38" s="687"/>
      <c r="Z38" s="688">
        <v>1.8</v>
      </c>
      <c r="AA38" s="688"/>
      <c r="AB38" s="688"/>
      <c r="AC38" s="688"/>
      <c r="AD38" s="689">
        <v>6</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1058</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1925</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512912</v>
      </c>
      <c r="CS38" s="686"/>
      <c r="CT38" s="686"/>
      <c r="CU38" s="686"/>
      <c r="CV38" s="686"/>
      <c r="CW38" s="686"/>
      <c r="CX38" s="686"/>
      <c r="CY38" s="687"/>
      <c r="CZ38" s="690">
        <v>3.9</v>
      </c>
      <c r="DA38" s="719"/>
      <c r="DB38" s="719"/>
      <c r="DC38" s="723"/>
      <c r="DD38" s="694">
        <v>435026</v>
      </c>
      <c r="DE38" s="686"/>
      <c r="DF38" s="686"/>
      <c r="DG38" s="686"/>
      <c r="DH38" s="686"/>
      <c r="DI38" s="686"/>
      <c r="DJ38" s="686"/>
      <c r="DK38" s="687"/>
      <c r="DL38" s="694">
        <v>429566</v>
      </c>
      <c r="DM38" s="686"/>
      <c r="DN38" s="686"/>
      <c r="DO38" s="686"/>
      <c r="DP38" s="686"/>
      <c r="DQ38" s="686"/>
      <c r="DR38" s="686"/>
      <c r="DS38" s="686"/>
      <c r="DT38" s="686"/>
      <c r="DU38" s="686"/>
      <c r="DV38" s="687"/>
      <c r="DW38" s="690">
        <v>6.8</v>
      </c>
      <c r="DX38" s="719"/>
      <c r="DY38" s="719"/>
      <c r="DZ38" s="719"/>
      <c r="EA38" s="719"/>
      <c r="EB38" s="719"/>
      <c r="EC38" s="720"/>
    </row>
    <row r="39" spans="2:133" ht="11.25" customHeight="1" x14ac:dyDescent="0.2">
      <c r="B39" s="682" t="s">
        <v>339</v>
      </c>
      <c r="C39" s="683"/>
      <c r="D39" s="683"/>
      <c r="E39" s="683"/>
      <c r="F39" s="683"/>
      <c r="G39" s="683"/>
      <c r="H39" s="683"/>
      <c r="I39" s="683"/>
      <c r="J39" s="683"/>
      <c r="K39" s="683"/>
      <c r="L39" s="683"/>
      <c r="M39" s="683"/>
      <c r="N39" s="683"/>
      <c r="O39" s="683"/>
      <c r="P39" s="683"/>
      <c r="Q39" s="684"/>
      <c r="R39" s="685">
        <v>1825100</v>
      </c>
      <c r="S39" s="686"/>
      <c r="T39" s="686"/>
      <c r="U39" s="686"/>
      <c r="V39" s="686"/>
      <c r="W39" s="686"/>
      <c r="X39" s="686"/>
      <c r="Y39" s="687"/>
      <c r="Z39" s="688">
        <v>13.1</v>
      </c>
      <c r="AA39" s="688"/>
      <c r="AB39" s="688"/>
      <c r="AC39" s="688"/>
      <c r="AD39" s="689" t="s">
        <v>234</v>
      </c>
      <c r="AE39" s="689"/>
      <c r="AF39" s="689"/>
      <c r="AG39" s="689"/>
      <c r="AH39" s="689"/>
      <c r="AI39" s="689"/>
      <c r="AJ39" s="689"/>
      <c r="AK39" s="689"/>
      <c r="AL39" s="690" t="s">
        <v>234</v>
      </c>
      <c r="AM39" s="691"/>
      <c r="AN39" s="691"/>
      <c r="AO39" s="692"/>
      <c r="AQ39" s="763" t="s">
        <v>340</v>
      </c>
      <c r="AR39" s="764"/>
      <c r="AS39" s="764"/>
      <c r="AT39" s="764"/>
      <c r="AU39" s="764"/>
      <c r="AV39" s="764"/>
      <c r="AW39" s="764"/>
      <c r="AX39" s="764"/>
      <c r="AY39" s="765"/>
      <c r="AZ39" s="685" t="s">
        <v>234</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2666</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687180</v>
      </c>
      <c r="CS39" s="721"/>
      <c r="CT39" s="721"/>
      <c r="CU39" s="721"/>
      <c r="CV39" s="721"/>
      <c r="CW39" s="721"/>
      <c r="CX39" s="721"/>
      <c r="CY39" s="722"/>
      <c r="CZ39" s="690">
        <v>5.2</v>
      </c>
      <c r="DA39" s="719"/>
      <c r="DB39" s="719"/>
      <c r="DC39" s="723"/>
      <c r="DD39" s="694">
        <v>684190</v>
      </c>
      <c r="DE39" s="721"/>
      <c r="DF39" s="721"/>
      <c r="DG39" s="721"/>
      <c r="DH39" s="721"/>
      <c r="DI39" s="721"/>
      <c r="DJ39" s="721"/>
      <c r="DK39" s="722"/>
      <c r="DL39" s="694" t="s">
        <v>234</v>
      </c>
      <c r="DM39" s="721"/>
      <c r="DN39" s="721"/>
      <c r="DO39" s="721"/>
      <c r="DP39" s="721"/>
      <c r="DQ39" s="721"/>
      <c r="DR39" s="721"/>
      <c r="DS39" s="721"/>
      <c r="DT39" s="721"/>
      <c r="DU39" s="721"/>
      <c r="DV39" s="722"/>
      <c r="DW39" s="690" t="s">
        <v>130</v>
      </c>
      <c r="DX39" s="719"/>
      <c r="DY39" s="719"/>
      <c r="DZ39" s="719"/>
      <c r="EA39" s="719"/>
      <c r="EB39" s="719"/>
      <c r="EC39" s="720"/>
    </row>
    <row r="40" spans="2:133" ht="11.25" customHeight="1" x14ac:dyDescent="0.2">
      <c r="B40" s="682" t="s">
        <v>343</v>
      </c>
      <c r="C40" s="683"/>
      <c r="D40" s="683"/>
      <c r="E40" s="683"/>
      <c r="F40" s="683"/>
      <c r="G40" s="683"/>
      <c r="H40" s="683"/>
      <c r="I40" s="683"/>
      <c r="J40" s="683"/>
      <c r="K40" s="683"/>
      <c r="L40" s="683"/>
      <c r="M40" s="683"/>
      <c r="N40" s="683"/>
      <c r="O40" s="683"/>
      <c r="P40" s="683"/>
      <c r="Q40" s="684"/>
      <c r="R40" s="685">
        <v>96200</v>
      </c>
      <c r="S40" s="686"/>
      <c r="T40" s="686"/>
      <c r="U40" s="686"/>
      <c r="V40" s="686"/>
      <c r="W40" s="686"/>
      <c r="X40" s="686"/>
      <c r="Y40" s="687"/>
      <c r="Z40" s="688">
        <v>0.7</v>
      </c>
      <c r="AA40" s="688"/>
      <c r="AB40" s="688"/>
      <c r="AC40" s="688"/>
      <c r="AD40" s="689" t="s">
        <v>234</v>
      </c>
      <c r="AE40" s="689"/>
      <c r="AF40" s="689"/>
      <c r="AG40" s="689"/>
      <c r="AH40" s="689"/>
      <c r="AI40" s="689"/>
      <c r="AJ40" s="689"/>
      <c r="AK40" s="689"/>
      <c r="AL40" s="690" t="s">
        <v>234</v>
      </c>
      <c r="AM40" s="691"/>
      <c r="AN40" s="691"/>
      <c r="AO40" s="692"/>
      <c r="AQ40" s="763" t="s">
        <v>344</v>
      </c>
      <c r="AR40" s="764"/>
      <c r="AS40" s="764"/>
      <c r="AT40" s="764"/>
      <c r="AU40" s="764"/>
      <c r="AV40" s="764"/>
      <c r="AW40" s="764"/>
      <c r="AX40" s="764"/>
      <c r="AY40" s="765"/>
      <c r="AZ40" s="685" t="s">
        <v>234</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89</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174009</v>
      </c>
      <c r="CS40" s="686"/>
      <c r="CT40" s="686"/>
      <c r="CU40" s="686"/>
      <c r="CV40" s="686"/>
      <c r="CW40" s="686"/>
      <c r="CX40" s="686"/>
      <c r="CY40" s="687"/>
      <c r="CZ40" s="690">
        <v>1.3</v>
      </c>
      <c r="DA40" s="719"/>
      <c r="DB40" s="719"/>
      <c r="DC40" s="723"/>
      <c r="DD40" s="694" t="s">
        <v>234</v>
      </c>
      <c r="DE40" s="686"/>
      <c r="DF40" s="686"/>
      <c r="DG40" s="686"/>
      <c r="DH40" s="686"/>
      <c r="DI40" s="686"/>
      <c r="DJ40" s="686"/>
      <c r="DK40" s="687"/>
      <c r="DL40" s="694" t="s">
        <v>234</v>
      </c>
      <c r="DM40" s="686"/>
      <c r="DN40" s="686"/>
      <c r="DO40" s="686"/>
      <c r="DP40" s="686"/>
      <c r="DQ40" s="686"/>
      <c r="DR40" s="686"/>
      <c r="DS40" s="686"/>
      <c r="DT40" s="686"/>
      <c r="DU40" s="686"/>
      <c r="DV40" s="687"/>
      <c r="DW40" s="690" t="s">
        <v>234</v>
      </c>
      <c r="DX40" s="719"/>
      <c r="DY40" s="719"/>
      <c r="DZ40" s="719"/>
      <c r="EA40" s="719"/>
      <c r="EB40" s="719"/>
      <c r="EC40" s="720"/>
    </row>
    <row r="41" spans="2:133" ht="11.25" customHeight="1" x14ac:dyDescent="0.2">
      <c r="B41" s="682" t="s">
        <v>348</v>
      </c>
      <c r="C41" s="683"/>
      <c r="D41" s="683"/>
      <c r="E41" s="683"/>
      <c r="F41" s="683"/>
      <c r="G41" s="683"/>
      <c r="H41" s="683"/>
      <c r="I41" s="683"/>
      <c r="J41" s="683"/>
      <c r="K41" s="683"/>
      <c r="L41" s="683"/>
      <c r="M41" s="683"/>
      <c r="N41" s="683"/>
      <c r="O41" s="683"/>
      <c r="P41" s="683"/>
      <c r="Q41" s="684"/>
      <c r="R41" s="685">
        <v>266100</v>
      </c>
      <c r="S41" s="686"/>
      <c r="T41" s="686"/>
      <c r="U41" s="686"/>
      <c r="V41" s="686"/>
      <c r="W41" s="686"/>
      <c r="X41" s="686"/>
      <c r="Y41" s="687"/>
      <c r="Z41" s="688">
        <v>1.9</v>
      </c>
      <c r="AA41" s="688"/>
      <c r="AB41" s="688"/>
      <c r="AC41" s="688"/>
      <c r="AD41" s="689" t="s">
        <v>234</v>
      </c>
      <c r="AE41" s="689"/>
      <c r="AF41" s="689"/>
      <c r="AG41" s="689"/>
      <c r="AH41" s="689"/>
      <c r="AI41" s="689"/>
      <c r="AJ41" s="689"/>
      <c r="AK41" s="689"/>
      <c r="AL41" s="690" t="s">
        <v>234</v>
      </c>
      <c r="AM41" s="691"/>
      <c r="AN41" s="691"/>
      <c r="AO41" s="692"/>
      <c r="AQ41" s="763" t="s">
        <v>349</v>
      </c>
      <c r="AR41" s="764"/>
      <c r="AS41" s="764"/>
      <c r="AT41" s="764"/>
      <c r="AU41" s="764"/>
      <c r="AV41" s="764"/>
      <c r="AW41" s="764"/>
      <c r="AX41" s="764"/>
      <c r="AY41" s="765"/>
      <c r="AZ41" s="685">
        <v>120991</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2</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139</v>
      </c>
      <c r="CS41" s="721"/>
      <c r="CT41" s="721"/>
      <c r="CU41" s="721"/>
      <c r="CV41" s="721"/>
      <c r="CW41" s="721"/>
      <c r="CX41" s="721"/>
      <c r="CY41" s="722"/>
      <c r="CZ41" s="690" t="s">
        <v>234</v>
      </c>
      <c r="DA41" s="719"/>
      <c r="DB41" s="719"/>
      <c r="DC41" s="723"/>
      <c r="DD41" s="694" t="s">
        <v>234</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352</v>
      </c>
      <c r="C42" s="683"/>
      <c r="D42" s="683"/>
      <c r="E42" s="683"/>
      <c r="F42" s="683"/>
      <c r="G42" s="683"/>
      <c r="H42" s="683"/>
      <c r="I42" s="683"/>
      <c r="J42" s="683"/>
      <c r="K42" s="683"/>
      <c r="L42" s="683"/>
      <c r="M42" s="683"/>
      <c r="N42" s="683"/>
      <c r="O42" s="683"/>
      <c r="P42" s="683"/>
      <c r="Q42" s="684"/>
      <c r="R42" s="685" t="s">
        <v>139</v>
      </c>
      <c r="S42" s="686"/>
      <c r="T42" s="686"/>
      <c r="U42" s="686"/>
      <c r="V42" s="686"/>
      <c r="W42" s="686"/>
      <c r="X42" s="686"/>
      <c r="Y42" s="687"/>
      <c r="Z42" s="688" t="s">
        <v>139</v>
      </c>
      <c r="AA42" s="688"/>
      <c r="AB42" s="688"/>
      <c r="AC42" s="688"/>
      <c r="AD42" s="689" t="s">
        <v>234</v>
      </c>
      <c r="AE42" s="689"/>
      <c r="AF42" s="689"/>
      <c r="AG42" s="689"/>
      <c r="AH42" s="689"/>
      <c r="AI42" s="689"/>
      <c r="AJ42" s="689"/>
      <c r="AK42" s="689"/>
      <c r="AL42" s="690" t="s">
        <v>139</v>
      </c>
      <c r="AM42" s="691"/>
      <c r="AN42" s="691"/>
      <c r="AO42" s="692"/>
      <c r="AQ42" s="784" t="s">
        <v>353</v>
      </c>
      <c r="AR42" s="785"/>
      <c r="AS42" s="785"/>
      <c r="AT42" s="785"/>
      <c r="AU42" s="785"/>
      <c r="AV42" s="785"/>
      <c r="AW42" s="785"/>
      <c r="AX42" s="785"/>
      <c r="AY42" s="786"/>
      <c r="AZ42" s="776">
        <v>391921</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329</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1752279</v>
      </c>
      <c r="CS42" s="686"/>
      <c r="CT42" s="686"/>
      <c r="CU42" s="686"/>
      <c r="CV42" s="686"/>
      <c r="CW42" s="686"/>
      <c r="CX42" s="686"/>
      <c r="CY42" s="687"/>
      <c r="CZ42" s="690">
        <v>13.2</v>
      </c>
      <c r="DA42" s="691"/>
      <c r="DB42" s="691"/>
      <c r="DC42" s="703"/>
      <c r="DD42" s="694">
        <v>118896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356</v>
      </c>
      <c r="C43" s="736"/>
      <c r="D43" s="736"/>
      <c r="E43" s="736"/>
      <c r="F43" s="736"/>
      <c r="G43" s="736"/>
      <c r="H43" s="736"/>
      <c r="I43" s="736"/>
      <c r="J43" s="736"/>
      <c r="K43" s="736"/>
      <c r="L43" s="736"/>
      <c r="M43" s="736"/>
      <c r="N43" s="736"/>
      <c r="O43" s="736"/>
      <c r="P43" s="736"/>
      <c r="Q43" s="737"/>
      <c r="R43" s="776">
        <v>13963557</v>
      </c>
      <c r="S43" s="777"/>
      <c r="T43" s="777"/>
      <c r="U43" s="777"/>
      <c r="V43" s="777"/>
      <c r="W43" s="777"/>
      <c r="X43" s="777"/>
      <c r="Y43" s="778"/>
      <c r="Z43" s="779">
        <v>100</v>
      </c>
      <c r="AA43" s="779"/>
      <c r="AB43" s="779"/>
      <c r="AC43" s="779"/>
      <c r="AD43" s="780">
        <v>5937137</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6533</v>
      </c>
      <c r="CS43" s="721"/>
      <c r="CT43" s="721"/>
      <c r="CU43" s="721"/>
      <c r="CV43" s="721"/>
      <c r="CW43" s="721"/>
      <c r="CX43" s="721"/>
      <c r="CY43" s="722"/>
      <c r="CZ43" s="690">
        <v>0</v>
      </c>
      <c r="DA43" s="719"/>
      <c r="DB43" s="719"/>
      <c r="DC43" s="723"/>
      <c r="DD43" s="694">
        <v>6533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1690293</v>
      </c>
      <c r="CS44" s="686"/>
      <c r="CT44" s="686"/>
      <c r="CU44" s="686"/>
      <c r="CV44" s="686"/>
      <c r="CW44" s="686"/>
      <c r="CX44" s="686"/>
      <c r="CY44" s="687"/>
      <c r="CZ44" s="690">
        <v>12.8</v>
      </c>
      <c r="DA44" s="691"/>
      <c r="DB44" s="691"/>
      <c r="DC44" s="703"/>
      <c r="DD44" s="694">
        <v>115746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135391</v>
      </c>
      <c r="CS45" s="721"/>
      <c r="CT45" s="721"/>
      <c r="CU45" s="721"/>
      <c r="CV45" s="721"/>
      <c r="CW45" s="721"/>
      <c r="CX45" s="721"/>
      <c r="CY45" s="722"/>
      <c r="CZ45" s="690">
        <v>1</v>
      </c>
      <c r="DA45" s="719"/>
      <c r="DB45" s="719"/>
      <c r="DC45" s="723"/>
      <c r="DD45" s="694">
        <v>5422</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1554902</v>
      </c>
      <c r="CS46" s="686"/>
      <c r="CT46" s="686"/>
      <c r="CU46" s="686"/>
      <c r="CV46" s="686"/>
      <c r="CW46" s="686"/>
      <c r="CX46" s="686"/>
      <c r="CY46" s="687"/>
      <c r="CZ46" s="690">
        <v>11.7</v>
      </c>
      <c r="DA46" s="691"/>
      <c r="DB46" s="691"/>
      <c r="DC46" s="703"/>
      <c r="DD46" s="694">
        <v>110324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61986</v>
      </c>
      <c r="CS47" s="721"/>
      <c r="CT47" s="721"/>
      <c r="CU47" s="721"/>
      <c r="CV47" s="721"/>
      <c r="CW47" s="721"/>
      <c r="CX47" s="721"/>
      <c r="CY47" s="722"/>
      <c r="CZ47" s="690">
        <v>0.5</v>
      </c>
      <c r="DA47" s="719"/>
      <c r="DB47" s="719"/>
      <c r="DC47" s="723"/>
      <c r="DD47" s="694">
        <v>3150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234</v>
      </c>
      <c r="CS48" s="686"/>
      <c r="CT48" s="686"/>
      <c r="CU48" s="686"/>
      <c r="CV48" s="686"/>
      <c r="CW48" s="686"/>
      <c r="CX48" s="686"/>
      <c r="CY48" s="687"/>
      <c r="CZ48" s="690" t="s">
        <v>130</v>
      </c>
      <c r="DA48" s="691"/>
      <c r="DB48" s="691"/>
      <c r="DC48" s="703"/>
      <c r="DD48" s="694" t="s">
        <v>234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13241348</v>
      </c>
      <c r="CS49" s="756"/>
      <c r="CT49" s="756"/>
      <c r="CU49" s="756"/>
      <c r="CV49" s="756"/>
      <c r="CW49" s="756"/>
      <c r="CX49" s="756"/>
      <c r="CY49" s="787"/>
      <c r="CZ49" s="781">
        <v>100</v>
      </c>
      <c r="DA49" s="788"/>
      <c r="DB49" s="788"/>
      <c r="DC49" s="789"/>
      <c r="DD49" s="790">
        <v>8891032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FbCKoqU0hfgQCh6Q6Ns7Q2aeAh1nPM2+lTdJVdf/MZdjgT1dxygbwxI225AoFVAd8sv767s1NCiKHejwK5s7ug==" saltValue="XCIR2J+GzGwkRRfb7Qn2Q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389</v>
      </c>
      <c r="C7" s="818"/>
      <c r="D7" s="818"/>
      <c r="E7" s="818"/>
      <c r="F7" s="818"/>
      <c r="G7" s="818"/>
      <c r="H7" s="818"/>
      <c r="I7" s="818"/>
      <c r="J7" s="818"/>
      <c r="K7" s="818"/>
      <c r="L7" s="818"/>
      <c r="M7" s="818"/>
      <c r="N7" s="818"/>
      <c r="O7" s="818"/>
      <c r="P7" s="819"/>
      <c r="Q7" s="820">
        <v>13935</v>
      </c>
      <c r="R7" s="821"/>
      <c r="S7" s="821"/>
      <c r="T7" s="821"/>
      <c r="U7" s="821"/>
      <c r="V7" s="821">
        <v>13232</v>
      </c>
      <c r="W7" s="821"/>
      <c r="X7" s="821"/>
      <c r="Y7" s="821"/>
      <c r="Z7" s="821"/>
      <c r="AA7" s="821">
        <v>703</v>
      </c>
      <c r="AB7" s="821"/>
      <c r="AC7" s="821"/>
      <c r="AD7" s="821"/>
      <c r="AE7" s="822"/>
      <c r="AF7" s="823">
        <v>408</v>
      </c>
      <c r="AG7" s="824"/>
      <c r="AH7" s="824"/>
      <c r="AI7" s="824"/>
      <c r="AJ7" s="825"/>
      <c r="AK7" s="860">
        <v>1035</v>
      </c>
      <c r="AL7" s="861"/>
      <c r="AM7" s="861"/>
      <c r="AN7" s="861"/>
      <c r="AO7" s="861"/>
      <c r="AP7" s="861">
        <v>8408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595</v>
      </c>
      <c r="BT7" s="865"/>
      <c r="BU7" s="865"/>
      <c r="BV7" s="865"/>
      <c r="BW7" s="865"/>
      <c r="BX7" s="865"/>
      <c r="BY7" s="865"/>
      <c r="BZ7" s="865"/>
      <c r="CA7" s="865"/>
      <c r="CB7" s="865"/>
      <c r="CC7" s="865"/>
      <c r="CD7" s="865"/>
      <c r="CE7" s="865"/>
      <c r="CF7" s="865"/>
      <c r="CG7" s="866"/>
      <c r="CH7" s="857">
        <v>1</v>
      </c>
      <c r="CI7" s="858"/>
      <c r="CJ7" s="858"/>
      <c r="CK7" s="858"/>
      <c r="CL7" s="859"/>
      <c r="CM7" s="857">
        <v>215</v>
      </c>
      <c r="CN7" s="858"/>
      <c r="CO7" s="858"/>
      <c r="CP7" s="858"/>
      <c r="CQ7" s="859"/>
      <c r="CR7" s="857">
        <v>168</v>
      </c>
      <c r="CS7" s="858"/>
      <c r="CT7" s="858"/>
      <c r="CU7" s="858"/>
      <c r="CV7" s="859"/>
      <c r="CW7" s="857">
        <v>4</v>
      </c>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2">
      <c r="A8" s="263">
        <v>2</v>
      </c>
      <c r="B8" s="841" t="s">
        <v>390</v>
      </c>
      <c r="C8" s="842"/>
      <c r="D8" s="842"/>
      <c r="E8" s="842"/>
      <c r="F8" s="842"/>
      <c r="G8" s="842"/>
      <c r="H8" s="842"/>
      <c r="I8" s="842"/>
      <c r="J8" s="842"/>
      <c r="K8" s="842"/>
      <c r="L8" s="842"/>
      <c r="M8" s="842"/>
      <c r="N8" s="842"/>
      <c r="O8" s="842"/>
      <c r="P8" s="843"/>
      <c r="Q8" s="844">
        <v>38</v>
      </c>
      <c r="R8" s="845"/>
      <c r="S8" s="845"/>
      <c r="T8" s="845"/>
      <c r="U8" s="845"/>
      <c r="V8" s="845">
        <v>20</v>
      </c>
      <c r="W8" s="845"/>
      <c r="X8" s="845"/>
      <c r="Y8" s="845"/>
      <c r="Z8" s="845"/>
      <c r="AA8" s="845">
        <v>19</v>
      </c>
      <c r="AB8" s="845"/>
      <c r="AC8" s="845"/>
      <c r="AD8" s="845"/>
      <c r="AE8" s="846"/>
      <c r="AF8" s="847">
        <v>19</v>
      </c>
      <c r="AG8" s="848"/>
      <c r="AH8" s="848"/>
      <c r="AI8" s="848"/>
      <c r="AJ8" s="849"/>
      <c r="AK8" s="850" t="s">
        <v>589</v>
      </c>
      <c r="AL8" s="851"/>
      <c r="AM8" s="851"/>
      <c r="AN8" s="851"/>
      <c r="AO8" s="851"/>
      <c r="AP8" s="851" t="s">
        <v>589</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596</v>
      </c>
      <c r="BT8" s="855"/>
      <c r="BU8" s="855"/>
      <c r="BV8" s="855"/>
      <c r="BW8" s="855"/>
      <c r="BX8" s="855"/>
      <c r="BY8" s="855"/>
      <c r="BZ8" s="855"/>
      <c r="CA8" s="855"/>
      <c r="CB8" s="855"/>
      <c r="CC8" s="855"/>
      <c r="CD8" s="855"/>
      <c r="CE8" s="855"/>
      <c r="CF8" s="855"/>
      <c r="CG8" s="856"/>
      <c r="CH8" s="867">
        <v>0</v>
      </c>
      <c r="CI8" s="868"/>
      <c r="CJ8" s="868"/>
      <c r="CK8" s="868"/>
      <c r="CL8" s="869"/>
      <c r="CM8" s="867">
        <v>85</v>
      </c>
      <c r="CN8" s="868"/>
      <c r="CO8" s="868"/>
      <c r="CP8" s="868"/>
      <c r="CQ8" s="869"/>
      <c r="CR8" s="867">
        <v>12</v>
      </c>
      <c r="CS8" s="868"/>
      <c r="CT8" s="868"/>
      <c r="CU8" s="868"/>
      <c r="CV8" s="869"/>
      <c r="CW8" s="867">
        <v>49</v>
      </c>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597</v>
      </c>
      <c r="BT9" s="855"/>
      <c r="BU9" s="855"/>
      <c r="BV9" s="855"/>
      <c r="BW9" s="855"/>
      <c r="BX9" s="855"/>
      <c r="BY9" s="855"/>
      <c r="BZ9" s="855"/>
      <c r="CA9" s="855"/>
      <c r="CB9" s="855"/>
      <c r="CC9" s="855"/>
      <c r="CD9" s="855"/>
      <c r="CE9" s="855"/>
      <c r="CF9" s="855"/>
      <c r="CG9" s="856"/>
      <c r="CH9" s="867">
        <v>-5</v>
      </c>
      <c r="CI9" s="868"/>
      <c r="CJ9" s="868"/>
      <c r="CK9" s="868"/>
      <c r="CL9" s="869"/>
      <c r="CM9" s="867">
        <v>884</v>
      </c>
      <c r="CN9" s="868"/>
      <c r="CO9" s="868"/>
      <c r="CP9" s="868"/>
      <c r="CQ9" s="869"/>
      <c r="CR9" s="867">
        <v>0</v>
      </c>
      <c r="CS9" s="868"/>
      <c r="CT9" s="868"/>
      <c r="CU9" s="868"/>
      <c r="CV9" s="869"/>
      <c r="CW9" s="867" t="s">
        <v>589</v>
      </c>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392</v>
      </c>
      <c r="B23" s="876" t="s">
        <v>393</v>
      </c>
      <c r="C23" s="877"/>
      <c r="D23" s="877"/>
      <c r="E23" s="877"/>
      <c r="F23" s="877"/>
      <c r="G23" s="877"/>
      <c r="H23" s="877"/>
      <c r="I23" s="877"/>
      <c r="J23" s="877"/>
      <c r="K23" s="877"/>
      <c r="L23" s="877"/>
      <c r="M23" s="877"/>
      <c r="N23" s="877"/>
      <c r="O23" s="877"/>
      <c r="P23" s="878"/>
      <c r="Q23" s="879">
        <v>13971</v>
      </c>
      <c r="R23" s="880"/>
      <c r="S23" s="880"/>
      <c r="T23" s="880"/>
      <c r="U23" s="880"/>
      <c r="V23" s="880">
        <v>13249</v>
      </c>
      <c r="W23" s="880"/>
      <c r="X23" s="880"/>
      <c r="Y23" s="880"/>
      <c r="Z23" s="880"/>
      <c r="AA23" s="880">
        <v>722</v>
      </c>
      <c r="AB23" s="880"/>
      <c r="AC23" s="880"/>
      <c r="AD23" s="880"/>
      <c r="AE23" s="881"/>
      <c r="AF23" s="882">
        <v>427</v>
      </c>
      <c r="AG23" s="880"/>
      <c r="AH23" s="880"/>
      <c r="AI23" s="880"/>
      <c r="AJ23" s="883"/>
      <c r="AK23" s="884"/>
      <c r="AL23" s="885"/>
      <c r="AM23" s="885"/>
      <c r="AN23" s="885"/>
      <c r="AO23" s="885"/>
      <c r="AP23" s="880">
        <v>8408</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372</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405</v>
      </c>
      <c r="C28" s="818"/>
      <c r="D28" s="818"/>
      <c r="E28" s="818"/>
      <c r="F28" s="818"/>
      <c r="G28" s="818"/>
      <c r="H28" s="818"/>
      <c r="I28" s="818"/>
      <c r="J28" s="818"/>
      <c r="K28" s="818"/>
      <c r="L28" s="818"/>
      <c r="M28" s="818"/>
      <c r="N28" s="818"/>
      <c r="O28" s="818"/>
      <c r="P28" s="819"/>
      <c r="Q28" s="908">
        <v>1389</v>
      </c>
      <c r="R28" s="909"/>
      <c r="S28" s="909"/>
      <c r="T28" s="909"/>
      <c r="U28" s="909"/>
      <c r="V28" s="909">
        <v>1334</v>
      </c>
      <c r="W28" s="909"/>
      <c r="X28" s="909"/>
      <c r="Y28" s="909"/>
      <c r="Z28" s="909"/>
      <c r="AA28" s="909">
        <v>55</v>
      </c>
      <c r="AB28" s="909"/>
      <c r="AC28" s="909"/>
      <c r="AD28" s="909"/>
      <c r="AE28" s="910"/>
      <c r="AF28" s="911">
        <v>55</v>
      </c>
      <c r="AG28" s="909"/>
      <c r="AH28" s="909"/>
      <c r="AI28" s="909"/>
      <c r="AJ28" s="912"/>
      <c r="AK28" s="913">
        <v>171</v>
      </c>
      <c r="AL28" s="904"/>
      <c r="AM28" s="904"/>
      <c r="AN28" s="904"/>
      <c r="AO28" s="904"/>
      <c r="AP28" s="904">
        <v>14</v>
      </c>
      <c r="AQ28" s="904"/>
      <c r="AR28" s="904"/>
      <c r="AS28" s="904"/>
      <c r="AT28" s="904"/>
      <c r="AU28" s="904" t="s">
        <v>589</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406</v>
      </c>
      <c r="C29" s="842"/>
      <c r="D29" s="842"/>
      <c r="E29" s="842"/>
      <c r="F29" s="842"/>
      <c r="G29" s="842"/>
      <c r="H29" s="842"/>
      <c r="I29" s="842"/>
      <c r="J29" s="842"/>
      <c r="K29" s="842"/>
      <c r="L29" s="842"/>
      <c r="M29" s="842"/>
      <c r="N29" s="842"/>
      <c r="O29" s="842"/>
      <c r="P29" s="843"/>
      <c r="Q29" s="844">
        <v>227</v>
      </c>
      <c r="R29" s="845"/>
      <c r="S29" s="845"/>
      <c r="T29" s="845"/>
      <c r="U29" s="845"/>
      <c r="V29" s="845">
        <v>216</v>
      </c>
      <c r="W29" s="845"/>
      <c r="X29" s="845"/>
      <c r="Y29" s="845"/>
      <c r="Z29" s="845"/>
      <c r="AA29" s="845">
        <v>11</v>
      </c>
      <c r="AB29" s="845"/>
      <c r="AC29" s="845"/>
      <c r="AD29" s="845"/>
      <c r="AE29" s="846"/>
      <c r="AF29" s="847">
        <v>11</v>
      </c>
      <c r="AG29" s="848"/>
      <c r="AH29" s="848"/>
      <c r="AI29" s="848"/>
      <c r="AJ29" s="849"/>
      <c r="AK29" s="916">
        <v>161</v>
      </c>
      <c r="AL29" s="917"/>
      <c r="AM29" s="917"/>
      <c r="AN29" s="917"/>
      <c r="AO29" s="917"/>
      <c r="AP29" s="917" t="s">
        <v>589</v>
      </c>
      <c r="AQ29" s="917"/>
      <c r="AR29" s="917"/>
      <c r="AS29" s="917"/>
      <c r="AT29" s="917"/>
      <c r="AU29" s="917" t="s">
        <v>589</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407</v>
      </c>
      <c r="C30" s="842"/>
      <c r="D30" s="842"/>
      <c r="E30" s="842"/>
      <c r="F30" s="842"/>
      <c r="G30" s="842"/>
      <c r="H30" s="842"/>
      <c r="I30" s="842"/>
      <c r="J30" s="842"/>
      <c r="K30" s="842"/>
      <c r="L30" s="842"/>
      <c r="M30" s="842"/>
      <c r="N30" s="842"/>
      <c r="O30" s="842"/>
      <c r="P30" s="843"/>
      <c r="Q30" s="844">
        <v>1405</v>
      </c>
      <c r="R30" s="845"/>
      <c r="S30" s="845"/>
      <c r="T30" s="845"/>
      <c r="U30" s="845"/>
      <c r="V30" s="845">
        <v>1355</v>
      </c>
      <c r="W30" s="845"/>
      <c r="X30" s="845"/>
      <c r="Y30" s="845"/>
      <c r="Z30" s="845"/>
      <c r="AA30" s="845">
        <v>50</v>
      </c>
      <c r="AB30" s="845"/>
      <c r="AC30" s="845"/>
      <c r="AD30" s="845"/>
      <c r="AE30" s="846"/>
      <c r="AF30" s="847">
        <v>50</v>
      </c>
      <c r="AG30" s="848"/>
      <c r="AH30" s="848"/>
      <c r="AI30" s="848"/>
      <c r="AJ30" s="849"/>
      <c r="AK30" s="916">
        <v>231</v>
      </c>
      <c r="AL30" s="917"/>
      <c r="AM30" s="917"/>
      <c r="AN30" s="917"/>
      <c r="AO30" s="917"/>
      <c r="AP30" s="917" t="s">
        <v>589</v>
      </c>
      <c r="AQ30" s="917"/>
      <c r="AR30" s="917"/>
      <c r="AS30" s="917"/>
      <c r="AT30" s="917"/>
      <c r="AU30" s="917" t="s">
        <v>589</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408</v>
      </c>
      <c r="C31" s="842"/>
      <c r="D31" s="842"/>
      <c r="E31" s="842"/>
      <c r="F31" s="842"/>
      <c r="G31" s="842"/>
      <c r="H31" s="842"/>
      <c r="I31" s="842"/>
      <c r="J31" s="842"/>
      <c r="K31" s="842"/>
      <c r="L31" s="842"/>
      <c r="M31" s="842"/>
      <c r="N31" s="842"/>
      <c r="O31" s="842"/>
      <c r="P31" s="843"/>
      <c r="Q31" s="844">
        <v>350</v>
      </c>
      <c r="R31" s="845"/>
      <c r="S31" s="845"/>
      <c r="T31" s="845"/>
      <c r="U31" s="845"/>
      <c r="V31" s="845">
        <v>364</v>
      </c>
      <c r="W31" s="845"/>
      <c r="X31" s="845"/>
      <c r="Y31" s="845"/>
      <c r="Z31" s="845"/>
      <c r="AA31" s="845">
        <v>-14</v>
      </c>
      <c r="AB31" s="845"/>
      <c r="AC31" s="845"/>
      <c r="AD31" s="845"/>
      <c r="AE31" s="846"/>
      <c r="AF31" s="847">
        <v>153</v>
      </c>
      <c r="AG31" s="848"/>
      <c r="AH31" s="848"/>
      <c r="AI31" s="848"/>
      <c r="AJ31" s="849"/>
      <c r="AK31" s="916">
        <v>1</v>
      </c>
      <c r="AL31" s="917"/>
      <c r="AM31" s="917"/>
      <c r="AN31" s="917"/>
      <c r="AO31" s="917"/>
      <c r="AP31" s="917">
        <v>1507</v>
      </c>
      <c r="AQ31" s="917"/>
      <c r="AR31" s="917"/>
      <c r="AS31" s="917"/>
      <c r="AT31" s="917"/>
      <c r="AU31" s="917">
        <v>3</v>
      </c>
      <c r="AV31" s="917"/>
      <c r="AW31" s="917"/>
      <c r="AX31" s="917"/>
      <c r="AY31" s="917"/>
      <c r="AZ31" s="918"/>
      <c r="BA31" s="918"/>
      <c r="BB31" s="918"/>
      <c r="BC31" s="918"/>
      <c r="BD31" s="918"/>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410</v>
      </c>
      <c r="C32" s="842"/>
      <c r="D32" s="842"/>
      <c r="E32" s="842"/>
      <c r="F32" s="842"/>
      <c r="G32" s="842"/>
      <c r="H32" s="842"/>
      <c r="I32" s="842"/>
      <c r="J32" s="842"/>
      <c r="K32" s="842"/>
      <c r="L32" s="842"/>
      <c r="M32" s="842"/>
      <c r="N32" s="842"/>
      <c r="O32" s="842"/>
      <c r="P32" s="843"/>
      <c r="Q32" s="844">
        <v>1184</v>
      </c>
      <c r="R32" s="845"/>
      <c r="S32" s="845"/>
      <c r="T32" s="845"/>
      <c r="U32" s="845"/>
      <c r="V32" s="845">
        <v>1098</v>
      </c>
      <c r="W32" s="845"/>
      <c r="X32" s="845"/>
      <c r="Y32" s="845"/>
      <c r="Z32" s="845"/>
      <c r="AA32" s="845">
        <v>86</v>
      </c>
      <c r="AB32" s="845"/>
      <c r="AC32" s="845"/>
      <c r="AD32" s="845"/>
      <c r="AE32" s="846"/>
      <c r="AF32" s="847">
        <v>220</v>
      </c>
      <c r="AG32" s="848"/>
      <c r="AH32" s="848"/>
      <c r="AI32" s="848"/>
      <c r="AJ32" s="849"/>
      <c r="AK32" s="916">
        <v>206</v>
      </c>
      <c r="AL32" s="917"/>
      <c r="AM32" s="917"/>
      <c r="AN32" s="917"/>
      <c r="AO32" s="917"/>
      <c r="AP32" s="917">
        <v>5274</v>
      </c>
      <c r="AQ32" s="917"/>
      <c r="AR32" s="917"/>
      <c r="AS32" s="917"/>
      <c r="AT32" s="917"/>
      <c r="AU32" s="917">
        <v>1851</v>
      </c>
      <c r="AV32" s="917"/>
      <c r="AW32" s="917"/>
      <c r="AX32" s="917"/>
      <c r="AY32" s="917"/>
      <c r="AZ32" s="918"/>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412</v>
      </c>
      <c r="C33" s="842"/>
      <c r="D33" s="842"/>
      <c r="E33" s="842"/>
      <c r="F33" s="842"/>
      <c r="G33" s="842"/>
      <c r="H33" s="842"/>
      <c r="I33" s="842"/>
      <c r="J33" s="842"/>
      <c r="K33" s="842"/>
      <c r="L33" s="842"/>
      <c r="M33" s="842"/>
      <c r="N33" s="842"/>
      <c r="O33" s="842"/>
      <c r="P33" s="843"/>
      <c r="Q33" s="844">
        <v>147</v>
      </c>
      <c r="R33" s="845"/>
      <c r="S33" s="845"/>
      <c r="T33" s="845"/>
      <c r="U33" s="845"/>
      <c r="V33" s="845">
        <v>110</v>
      </c>
      <c r="W33" s="845"/>
      <c r="X33" s="845"/>
      <c r="Y33" s="845"/>
      <c r="Z33" s="845"/>
      <c r="AA33" s="845">
        <v>37</v>
      </c>
      <c r="AB33" s="845"/>
      <c r="AC33" s="845"/>
      <c r="AD33" s="845"/>
      <c r="AE33" s="846"/>
      <c r="AF33" s="847">
        <v>37</v>
      </c>
      <c r="AG33" s="848"/>
      <c r="AH33" s="848"/>
      <c r="AI33" s="848"/>
      <c r="AJ33" s="849"/>
      <c r="AK33" s="916" t="s">
        <v>589</v>
      </c>
      <c r="AL33" s="917"/>
      <c r="AM33" s="917"/>
      <c r="AN33" s="917"/>
      <c r="AO33" s="917"/>
      <c r="AP33" s="917" t="s">
        <v>589</v>
      </c>
      <c r="AQ33" s="917"/>
      <c r="AR33" s="917"/>
      <c r="AS33" s="917"/>
      <c r="AT33" s="917"/>
      <c r="AU33" s="917" t="s">
        <v>589</v>
      </c>
      <c r="AV33" s="917"/>
      <c r="AW33" s="917"/>
      <c r="AX33" s="917"/>
      <c r="AY33" s="917"/>
      <c r="AZ33" s="918"/>
      <c r="BA33" s="918"/>
      <c r="BB33" s="918"/>
      <c r="BC33" s="918"/>
      <c r="BD33" s="918"/>
      <c r="BE33" s="914" t="s">
        <v>413</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392</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526</v>
      </c>
      <c r="AG63" s="928"/>
      <c r="AH63" s="928"/>
      <c r="AI63" s="928"/>
      <c r="AJ63" s="929"/>
      <c r="AK63" s="930"/>
      <c r="AL63" s="925"/>
      <c r="AM63" s="925"/>
      <c r="AN63" s="925"/>
      <c r="AO63" s="925"/>
      <c r="AP63" s="928">
        <v>6795</v>
      </c>
      <c r="AQ63" s="928"/>
      <c r="AR63" s="928"/>
      <c r="AS63" s="928"/>
      <c r="AT63" s="928"/>
      <c r="AU63" s="928">
        <v>1854</v>
      </c>
      <c r="AV63" s="928"/>
      <c r="AW63" s="928"/>
      <c r="AX63" s="928"/>
      <c r="AY63" s="928"/>
      <c r="AZ63" s="932"/>
      <c r="BA63" s="932"/>
      <c r="BB63" s="932"/>
      <c r="BC63" s="932"/>
      <c r="BD63" s="932"/>
      <c r="BE63" s="933"/>
      <c r="BF63" s="933"/>
      <c r="BG63" s="933"/>
      <c r="BH63" s="933"/>
      <c r="BI63" s="934"/>
      <c r="BJ63" s="935" t="s">
        <v>130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417</v>
      </c>
      <c r="B66" s="827"/>
      <c r="C66" s="827"/>
      <c r="D66" s="827"/>
      <c r="E66" s="827"/>
      <c r="F66" s="827"/>
      <c r="G66" s="827"/>
      <c r="H66" s="827"/>
      <c r="I66" s="827"/>
      <c r="J66" s="827"/>
      <c r="K66" s="827"/>
      <c r="L66" s="827"/>
      <c r="M66" s="827"/>
      <c r="N66" s="827"/>
      <c r="O66" s="827"/>
      <c r="P66" s="828"/>
      <c r="Q66" s="803" t="s">
        <v>397</v>
      </c>
      <c r="R66" s="804"/>
      <c r="S66" s="804"/>
      <c r="T66" s="804"/>
      <c r="U66" s="805"/>
      <c r="V66" s="803" t="s">
        <v>418</v>
      </c>
      <c r="W66" s="804"/>
      <c r="X66" s="804"/>
      <c r="Y66" s="804"/>
      <c r="Z66" s="805"/>
      <c r="AA66" s="803" t="s">
        <v>419</v>
      </c>
      <c r="AB66" s="804"/>
      <c r="AC66" s="804"/>
      <c r="AD66" s="804"/>
      <c r="AE66" s="805"/>
      <c r="AF66" s="938" t="s">
        <v>420</v>
      </c>
      <c r="AG66" s="899"/>
      <c r="AH66" s="899"/>
      <c r="AI66" s="899"/>
      <c r="AJ66" s="939"/>
      <c r="AK66" s="803" t="s">
        <v>421</v>
      </c>
      <c r="AL66" s="827"/>
      <c r="AM66" s="827"/>
      <c r="AN66" s="827"/>
      <c r="AO66" s="828"/>
      <c r="AP66" s="803" t="s">
        <v>422</v>
      </c>
      <c r="AQ66" s="804"/>
      <c r="AR66" s="804"/>
      <c r="AS66" s="804"/>
      <c r="AT66" s="805"/>
      <c r="AU66" s="803" t="s">
        <v>423</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590</v>
      </c>
      <c r="C68" s="956"/>
      <c r="D68" s="956"/>
      <c r="E68" s="956"/>
      <c r="F68" s="956"/>
      <c r="G68" s="956"/>
      <c r="H68" s="956"/>
      <c r="I68" s="956"/>
      <c r="J68" s="956"/>
      <c r="K68" s="956"/>
      <c r="L68" s="956"/>
      <c r="M68" s="956"/>
      <c r="N68" s="956"/>
      <c r="O68" s="956"/>
      <c r="P68" s="957"/>
      <c r="Q68" s="958">
        <v>11</v>
      </c>
      <c r="R68" s="952"/>
      <c r="S68" s="952"/>
      <c r="T68" s="952"/>
      <c r="U68" s="952"/>
      <c r="V68" s="952">
        <v>6</v>
      </c>
      <c r="W68" s="952"/>
      <c r="X68" s="952"/>
      <c r="Y68" s="952"/>
      <c r="Z68" s="952"/>
      <c r="AA68" s="952">
        <v>5</v>
      </c>
      <c r="AB68" s="952"/>
      <c r="AC68" s="952"/>
      <c r="AD68" s="952"/>
      <c r="AE68" s="952"/>
      <c r="AF68" s="952">
        <v>5</v>
      </c>
      <c r="AG68" s="952"/>
      <c r="AH68" s="952"/>
      <c r="AI68" s="952"/>
      <c r="AJ68" s="952"/>
      <c r="AK68" s="952" t="s">
        <v>589</v>
      </c>
      <c r="AL68" s="952"/>
      <c r="AM68" s="952"/>
      <c r="AN68" s="952"/>
      <c r="AO68" s="952"/>
      <c r="AP68" s="952" t="s">
        <v>589</v>
      </c>
      <c r="AQ68" s="952"/>
      <c r="AR68" s="952"/>
      <c r="AS68" s="952"/>
      <c r="AT68" s="952"/>
      <c r="AU68" s="952" t="s">
        <v>589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591</v>
      </c>
      <c r="C69" s="960"/>
      <c r="D69" s="960"/>
      <c r="E69" s="960"/>
      <c r="F69" s="960"/>
      <c r="G69" s="960"/>
      <c r="H69" s="960"/>
      <c r="I69" s="960"/>
      <c r="J69" s="960"/>
      <c r="K69" s="960"/>
      <c r="L69" s="960"/>
      <c r="M69" s="960"/>
      <c r="N69" s="960"/>
      <c r="O69" s="960"/>
      <c r="P69" s="961"/>
      <c r="Q69" s="962">
        <v>12</v>
      </c>
      <c r="R69" s="917"/>
      <c r="S69" s="917"/>
      <c r="T69" s="917"/>
      <c r="U69" s="917"/>
      <c r="V69" s="917">
        <v>1</v>
      </c>
      <c r="W69" s="917"/>
      <c r="X69" s="917"/>
      <c r="Y69" s="917"/>
      <c r="Z69" s="917"/>
      <c r="AA69" s="917">
        <v>11</v>
      </c>
      <c r="AB69" s="917"/>
      <c r="AC69" s="917"/>
      <c r="AD69" s="917"/>
      <c r="AE69" s="917"/>
      <c r="AF69" s="917">
        <v>11</v>
      </c>
      <c r="AG69" s="917"/>
      <c r="AH69" s="917"/>
      <c r="AI69" s="917"/>
      <c r="AJ69" s="917"/>
      <c r="AK69" s="917" t="s">
        <v>589</v>
      </c>
      <c r="AL69" s="917"/>
      <c r="AM69" s="917"/>
      <c r="AN69" s="917"/>
      <c r="AO69" s="917"/>
      <c r="AP69" s="917" t="s">
        <v>589</v>
      </c>
      <c r="AQ69" s="917"/>
      <c r="AR69" s="917"/>
      <c r="AS69" s="917"/>
      <c r="AT69" s="917"/>
      <c r="AU69" s="917" t="s">
        <v>589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592</v>
      </c>
      <c r="C70" s="960"/>
      <c r="D70" s="960"/>
      <c r="E70" s="960"/>
      <c r="F70" s="960"/>
      <c r="G70" s="960"/>
      <c r="H70" s="960"/>
      <c r="I70" s="960"/>
      <c r="J70" s="960"/>
      <c r="K70" s="960"/>
      <c r="L70" s="960"/>
      <c r="M70" s="960"/>
      <c r="N70" s="960"/>
      <c r="O70" s="960"/>
      <c r="P70" s="961"/>
      <c r="Q70" s="962">
        <v>3726</v>
      </c>
      <c r="R70" s="917"/>
      <c r="S70" s="917"/>
      <c r="T70" s="917"/>
      <c r="U70" s="917"/>
      <c r="V70" s="917">
        <v>3582</v>
      </c>
      <c r="W70" s="917"/>
      <c r="X70" s="917"/>
      <c r="Y70" s="917"/>
      <c r="Z70" s="917"/>
      <c r="AA70" s="917">
        <v>143</v>
      </c>
      <c r="AB70" s="917"/>
      <c r="AC70" s="917"/>
      <c r="AD70" s="917"/>
      <c r="AE70" s="917"/>
      <c r="AF70" s="917">
        <v>143</v>
      </c>
      <c r="AG70" s="917"/>
      <c r="AH70" s="917"/>
      <c r="AI70" s="917"/>
      <c r="AJ70" s="917"/>
      <c r="AK70" s="917" t="s">
        <v>589</v>
      </c>
      <c r="AL70" s="917"/>
      <c r="AM70" s="917"/>
      <c r="AN70" s="917"/>
      <c r="AO70" s="917"/>
      <c r="AP70" s="917" t="s">
        <v>589</v>
      </c>
      <c r="AQ70" s="917"/>
      <c r="AR70" s="917"/>
      <c r="AS70" s="917"/>
      <c r="AT70" s="917"/>
      <c r="AU70" s="917" t="s">
        <v>589</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593</v>
      </c>
      <c r="C71" s="960"/>
      <c r="D71" s="960"/>
      <c r="E71" s="960"/>
      <c r="F71" s="960"/>
      <c r="G71" s="960"/>
      <c r="H71" s="960"/>
      <c r="I71" s="960"/>
      <c r="J71" s="960"/>
      <c r="K71" s="960"/>
      <c r="L71" s="960"/>
      <c r="M71" s="960"/>
      <c r="N71" s="960"/>
      <c r="O71" s="960"/>
      <c r="P71" s="961"/>
      <c r="Q71" s="962">
        <v>4670</v>
      </c>
      <c r="R71" s="917"/>
      <c r="S71" s="917"/>
      <c r="T71" s="917"/>
      <c r="U71" s="917"/>
      <c r="V71" s="917">
        <v>3737</v>
      </c>
      <c r="W71" s="917"/>
      <c r="X71" s="917"/>
      <c r="Y71" s="917"/>
      <c r="Z71" s="917"/>
      <c r="AA71" s="917">
        <v>933</v>
      </c>
      <c r="AB71" s="917"/>
      <c r="AC71" s="917"/>
      <c r="AD71" s="917"/>
      <c r="AE71" s="917"/>
      <c r="AF71" s="917">
        <v>933</v>
      </c>
      <c r="AG71" s="917"/>
      <c r="AH71" s="917"/>
      <c r="AI71" s="917"/>
      <c r="AJ71" s="917"/>
      <c r="AK71" s="917">
        <v>203</v>
      </c>
      <c r="AL71" s="917"/>
      <c r="AM71" s="917"/>
      <c r="AN71" s="917"/>
      <c r="AO71" s="917"/>
      <c r="AP71" s="917" t="s">
        <v>589</v>
      </c>
      <c r="AQ71" s="917"/>
      <c r="AR71" s="917"/>
      <c r="AS71" s="917"/>
      <c r="AT71" s="917"/>
      <c r="AU71" s="917" t="s">
        <v>589</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594</v>
      </c>
      <c r="C72" s="960"/>
      <c r="D72" s="960"/>
      <c r="E72" s="960"/>
      <c r="F72" s="960"/>
      <c r="G72" s="960"/>
      <c r="H72" s="960"/>
      <c r="I72" s="960"/>
      <c r="J72" s="960"/>
      <c r="K72" s="960"/>
      <c r="L72" s="960"/>
      <c r="M72" s="960"/>
      <c r="N72" s="960"/>
      <c r="O72" s="960"/>
      <c r="P72" s="961"/>
      <c r="Q72" s="962">
        <v>950375</v>
      </c>
      <c r="R72" s="917"/>
      <c r="S72" s="917"/>
      <c r="T72" s="917"/>
      <c r="U72" s="917"/>
      <c r="V72" s="917">
        <v>910903</v>
      </c>
      <c r="W72" s="917"/>
      <c r="X72" s="917"/>
      <c r="Y72" s="917"/>
      <c r="Z72" s="917"/>
      <c r="AA72" s="917">
        <v>39472</v>
      </c>
      <c r="AB72" s="917"/>
      <c r="AC72" s="917"/>
      <c r="AD72" s="917"/>
      <c r="AE72" s="917"/>
      <c r="AF72" s="917">
        <v>39472</v>
      </c>
      <c r="AG72" s="917"/>
      <c r="AH72" s="917"/>
      <c r="AI72" s="917"/>
      <c r="AJ72" s="917"/>
      <c r="AK72" s="917">
        <v>4419</v>
      </c>
      <c r="AL72" s="917"/>
      <c r="AM72" s="917"/>
      <c r="AN72" s="917"/>
      <c r="AO72" s="917"/>
      <c r="AP72" s="917" t="s">
        <v>589</v>
      </c>
      <c r="AQ72" s="917"/>
      <c r="AR72" s="917"/>
      <c r="AS72" s="917"/>
      <c r="AT72" s="917"/>
      <c r="AU72" s="917" t="s">
        <v>589</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603</v>
      </c>
      <c r="C73" s="960"/>
      <c r="D73" s="960"/>
      <c r="E73" s="960"/>
      <c r="F73" s="960"/>
      <c r="G73" s="960"/>
      <c r="H73" s="960"/>
      <c r="I73" s="960"/>
      <c r="J73" s="960"/>
      <c r="K73" s="960"/>
      <c r="L73" s="960"/>
      <c r="M73" s="960"/>
      <c r="N73" s="960"/>
      <c r="O73" s="960"/>
      <c r="P73" s="961"/>
      <c r="Q73" s="962">
        <v>1042</v>
      </c>
      <c r="R73" s="917"/>
      <c r="S73" s="917"/>
      <c r="T73" s="917"/>
      <c r="U73" s="917"/>
      <c r="V73" s="917">
        <v>982</v>
      </c>
      <c r="W73" s="917"/>
      <c r="X73" s="917"/>
      <c r="Y73" s="917"/>
      <c r="Z73" s="917"/>
      <c r="AA73" s="917">
        <v>60</v>
      </c>
      <c r="AB73" s="917"/>
      <c r="AC73" s="917"/>
      <c r="AD73" s="917"/>
      <c r="AE73" s="917"/>
      <c r="AF73" s="917">
        <v>60</v>
      </c>
      <c r="AG73" s="917"/>
      <c r="AH73" s="917"/>
      <c r="AI73" s="917"/>
      <c r="AJ73" s="917"/>
      <c r="AK73" s="917" t="s">
        <v>589</v>
      </c>
      <c r="AL73" s="917"/>
      <c r="AM73" s="917"/>
      <c r="AN73" s="917"/>
      <c r="AO73" s="917"/>
      <c r="AP73" s="917" t="s">
        <v>589</v>
      </c>
      <c r="AQ73" s="917"/>
      <c r="AR73" s="917"/>
      <c r="AS73" s="917"/>
      <c r="AT73" s="917"/>
      <c r="AU73" s="917" t="s">
        <v>589</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392</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40624</v>
      </c>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180</v>
      </c>
      <c r="CS102" s="936"/>
      <c r="CT102" s="936"/>
      <c r="CU102" s="936"/>
      <c r="CV102" s="979"/>
      <c r="CW102" s="978">
        <v>53</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434</v>
      </c>
      <c r="AG109" s="981"/>
      <c r="AH109" s="981"/>
      <c r="AI109" s="981"/>
      <c r="AJ109" s="982"/>
      <c r="AK109" s="980" t="s">
        <v>307</v>
      </c>
      <c r="AL109" s="981"/>
      <c r="AM109" s="981"/>
      <c r="AN109" s="981"/>
      <c r="AO109" s="982"/>
      <c r="AP109" s="980" t="s">
        <v>435</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434</v>
      </c>
      <c r="BW109" s="981"/>
      <c r="BX109" s="981"/>
      <c r="BY109" s="981"/>
      <c r="BZ109" s="982"/>
      <c r="CA109" s="980" t="s">
        <v>307</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434</v>
      </c>
      <c r="DM109" s="981"/>
      <c r="DN109" s="981"/>
      <c r="DO109" s="981"/>
      <c r="DP109" s="982"/>
      <c r="DQ109" s="980" t="s">
        <v>307</v>
      </c>
      <c r="DR109" s="981"/>
      <c r="DS109" s="981"/>
      <c r="DT109" s="981"/>
      <c r="DU109" s="982"/>
      <c r="DV109" s="980" t="s">
        <v>435</v>
      </c>
      <c r="DW109" s="981"/>
      <c r="DX109" s="981"/>
      <c r="DY109" s="981"/>
      <c r="DZ109" s="983"/>
    </row>
    <row r="110" spans="1:131" s="248" customFormat="1" ht="26.25" customHeight="1" x14ac:dyDescent="0.2">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786349</v>
      </c>
      <c r="AB110" s="988"/>
      <c r="AC110" s="988"/>
      <c r="AD110" s="988"/>
      <c r="AE110" s="989"/>
      <c r="AF110" s="990">
        <v>867831</v>
      </c>
      <c r="AG110" s="988"/>
      <c r="AH110" s="988"/>
      <c r="AI110" s="988"/>
      <c r="AJ110" s="989"/>
      <c r="AK110" s="990">
        <v>897012</v>
      </c>
      <c r="AL110" s="988"/>
      <c r="AM110" s="988"/>
      <c r="AN110" s="988"/>
      <c r="AO110" s="989"/>
      <c r="AP110" s="991">
        <v>16.7</v>
      </c>
      <c r="AQ110" s="992"/>
      <c r="AR110" s="992"/>
      <c r="AS110" s="992"/>
      <c r="AT110" s="993"/>
      <c r="AU110" s="994" t="s">
        <v>73</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6968949</v>
      </c>
      <c r="BR110" s="1023"/>
      <c r="BS110" s="1023"/>
      <c r="BT110" s="1023"/>
      <c r="BU110" s="1023"/>
      <c r="BV110" s="1023">
        <v>7449380</v>
      </c>
      <c r="BW110" s="1023"/>
      <c r="BX110" s="1023"/>
      <c r="BY110" s="1023"/>
      <c r="BZ110" s="1023"/>
      <c r="CA110" s="1023">
        <v>8407845</v>
      </c>
      <c r="CB110" s="1023"/>
      <c r="CC110" s="1023"/>
      <c r="CD110" s="1023"/>
      <c r="CE110" s="1023"/>
      <c r="CF110" s="1037">
        <v>156.30000000000001</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441</v>
      </c>
      <c r="DH110" s="1023"/>
      <c r="DI110" s="1023"/>
      <c r="DJ110" s="1023"/>
      <c r="DK110" s="1023"/>
      <c r="DL110" s="1023" t="s">
        <v>441</v>
      </c>
      <c r="DM110" s="1023"/>
      <c r="DN110" s="1023"/>
      <c r="DO110" s="1023"/>
      <c r="DP110" s="1023"/>
      <c r="DQ110" s="1023" t="s">
        <v>441</v>
      </c>
      <c r="DR110" s="1023"/>
      <c r="DS110" s="1023"/>
      <c r="DT110" s="1023"/>
      <c r="DU110" s="1023"/>
      <c r="DV110" s="1024" t="s">
        <v>441</v>
      </c>
      <c r="DW110" s="1024"/>
      <c r="DX110" s="1024"/>
      <c r="DY110" s="1024"/>
      <c r="DZ110" s="1025"/>
    </row>
    <row r="111" spans="1:131" s="248" customFormat="1" ht="26.25" customHeight="1" x14ac:dyDescent="0.2">
      <c r="A111" s="1026" t="s">
        <v>442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443</v>
      </c>
      <c r="AB111" s="1030"/>
      <c r="AC111" s="1030"/>
      <c r="AD111" s="1030"/>
      <c r="AE111" s="1031"/>
      <c r="AF111" s="1032" t="s">
        <v>444</v>
      </c>
      <c r="AG111" s="1030"/>
      <c r="AH111" s="1030"/>
      <c r="AI111" s="1030"/>
      <c r="AJ111" s="1031"/>
      <c r="AK111" s="1032" t="s">
        <v>444</v>
      </c>
      <c r="AL111" s="1030"/>
      <c r="AM111" s="1030"/>
      <c r="AN111" s="1030"/>
      <c r="AO111" s="1031"/>
      <c r="AP111" s="1033" t="s">
        <v>130</v>
      </c>
      <c r="AQ111" s="1034"/>
      <c r="AR111" s="1034"/>
      <c r="AS111" s="1034"/>
      <c r="AT111" s="1035"/>
      <c r="AU111" s="996"/>
      <c r="AV111" s="997"/>
      <c r="AW111" s="997"/>
      <c r="AX111" s="997"/>
      <c r="AY111" s="997"/>
      <c r="AZ111" s="1045" t="s">
        <v>445</v>
      </c>
      <c r="BA111" s="1046"/>
      <c r="BB111" s="1046"/>
      <c r="BC111" s="1046"/>
      <c r="BD111" s="1046"/>
      <c r="BE111" s="1046"/>
      <c r="BF111" s="1046"/>
      <c r="BG111" s="1046"/>
      <c r="BH111" s="1046"/>
      <c r="BI111" s="1046"/>
      <c r="BJ111" s="1046"/>
      <c r="BK111" s="1046"/>
      <c r="BL111" s="1046"/>
      <c r="BM111" s="1046"/>
      <c r="BN111" s="1046"/>
      <c r="BO111" s="1046"/>
      <c r="BP111" s="1047"/>
      <c r="BQ111" s="1015" t="s">
        <v>446</v>
      </c>
      <c r="BR111" s="1016"/>
      <c r="BS111" s="1016"/>
      <c r="BT111" s="1016"/>
      <c r="BU111" s="1016"/>
      <c r="BV111" s="1016" t="s">
        <v>447</v>
      </c>
      <c r="BW111" s="1016"/>
      <c r="BX111" s="1016"/>
      <c r="BY111" s="1016"/>
      <c r="BZ111" s="1016"/>
      <c r="CA111" s="1016" t="s">
        <v>448</v>
      </c>
      <c r="CB111" s="1016"/>
      <c r="CC111" s="1016"/>
      <c r="CD111" s="1016"/>
      <c r="CE111" s="1016"/>
      <c r="CF111" s="1010" t="s">
        <v>130</v>
      </c>
      <c r="CG111" s="1011"/>
      <c r="CH111" s="1011"/>
      <c r="CI111" s="1011"/>
      <c r="CJ111" s="1011"/>
      <c r="CK111" s="1041"/>
      <c r="CL111" s="1042"/>
      <c r="CM111" s="1012" t="s">
        <v>449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446</v>
      </c>
      <c r="DH111" s="1016"/>
      <c r="DI111" s="1016"/>
      <c r="DJ111" s="1016"/>
      <c r="DK111" s="1016"/>
      <c r="DL111" s="1016" t="s">
        <v>394</v>
      </c>
      <c r="DM111" s="1016"/>
      <c r="DN111" s="1016"/>
      <c r="DO111" s="1016"/>
      <c r="DP111" s="1016"/>
      <c r="DQ111" s="1016" t="s">
        <v>130</v>
      </c>
      <c r="DR111" s="1016"/>
      <c r="DS111" s="1016"/>
      <c r="DT111" s="1016"/>
      <c r="DU111" s="1016"/>
      <c r="DV111" s="1017" t="s">
        <v>450</v>
      </c>
      <c r="DW111" s="1017"/>
      <c r="DX111" s="1017"/>
      <c r="DY111" s="1017"/>
      <c r="DZ111" s="1018"/>
    </row>
    <row r="112" spans="1:131" s="248" customFormat="1" ht="26.25" customHeight="1" x14ac:dyDescent="0.2">
      <c r="A112" s="1048" t="s">
        <v>451</v>
      </c>
      <c r="B112" s="1049"/>
      <c r="C112" s="1046" t="s">
        <v>452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443</v>
      </c>
      <c r="AB112" s="1055"/>
      <c r="AC112" s="1055"/>
      <c r="AD112" s="1055"/>
      <c r="AE112" s="1056"/>
      <c r="AF112" s="1057" t="s">
        <v>130</v>
      </c>
      <c r="AG112" s="1055"/>
      <c r="AH112" s="1055"/>
      <c r="AI112" s="1055"/>
      <c r="AJ112" s="1056"/>
      <c r="AK112" s="1057" t="s">
        <v>394</v>
      </c>
      <c r="AL112" s="1055"/>
      <c r="AM112" s="1055"/>
      <c r="AN112" s="1055"/>
      <c r="AO112" s="1056"/>
      <c r="AP112" s="1058" t="s">
        <v>448</v>
      </c>
      <c r="AQ112" s="1059"/>
      <c r="AR112" s="1059"/>
      <c r="AS112" s="1059"/>
      <c r="AT112" s="1060"/>
      <c r="AU112" s="996"/>
      <c r="AV112" s="997"/>
      <c r="AW112" s="997"/>
      <c r="AX112" s="997"/>
      <c r="AY112" s="997"/>
      <c r="AZ112" s="1045" t="s">
        <v>453</v>
      </c>
      <c r="BA112" s="1046"/>
      <c r="BB112" s="1046"/>
      <c r="BC112" s="1046"/>
      <c r="BD112" s="1046"/>
      <c r="BE112" s="1046"/>
      <c r="BF112" s="1046"/>
      <c r="BG112" s="1046"/>
      <c r="BH112" s="1046"/>
      <c r="BI112" s="1046"/>
      <c r="BJ112" s="1046"/>
      <c r="BK112" s="1046"/>
      <c r="BL112" s="1046"/>
      <c r="BM112" s="1046"/>
      <c r="BN112" s="1046"/>
      <c r="BO112" s="1046"/>
      <c r="BP112" s="1047"/>
      <c r="BQ112" s="1015">
        <v>2459422</v>
      </c>
      <c r="BR112" s="1016"/>
      <c r="BS112" s="1016"/>
      <c r="BT112" s="1016"/>
      <c r="BU112" s="1016"/>
      <c r="BV112" s="1016">
        <v>2296966</v>
      </c>
      <c r="BW112" s="1016"/>
      <c r="BX112" s="1016"/>
      <c r="BY112" s="1016"/>
      <c r="BZ112" s="1016"/>
      <c r="CA112" s="1016">
        <v>1854037</v>
      </c>
      <c r="CB112" s="1016"/>
      <c r="CC112" s="1016"/>
      <c r="CD112" s="1016"/>
      <c r="CE112" s="1016"/>
      <c r="CF112" s="1010">
        <v>34.5</v>
      </c>
      <c r="CG112" s="1011"/>
      <c r="CH112" s="1011"/>
      <c r="CI112" s="1011"/>
      <c r="CJ112" s="1011"/>
      <c r="CK112" s="1041"/>
      <c r="CL112" s="1042"/>
      <c r="CM112" s="1012" t="s">
        <v>454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443</v>
      </c>
      <c r="DH112" s="1016"/>
      <c r="DI112" s="1016"/>
      <c r="DJ112" s="1016"/>
      <c r="DK112" s="1016"/>
      <c r="DL112" s="1016" t="s">
        <v>448</v>
      </c>
      <c r="DM112" s="1016"/>
      <c r="DN112" s="1016"/>
      <c r="DO112" s="1016"/>
      <c r="DP112" s="1016"/>
      <c r="DQ112" s="1016" t="s">
        <v>394</v>
      </c>
      <c r="DR112" s="1016"/>
      <c r="DS112" s="1016"/>
      <c r="DT112" s="1016"/>
      <c r="DU112" s="1016"/>
      <c r="DV112" s="1017" t="s">
        <v>394</v>
      </c>
      <c r="DW112" s="1017"/>
      <c r="DX112" s="1017"/>
      <c r="DY112" s="1017"/>
      <c r="DZ112" s="1018"/>
    </row>
    <row r="113" spans="1:130" s="248" customFormat="1" ht="26.25" customHeight="1" x14ac:dyDescent="0.2">
      <c r="A113" s="1050"/>
      <c r="B113" s="1051"/>
      <c r="C113" s="1046" t="s">
        <v>455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208675</v>
      </c>
      <c r="AB113" s="1030"/>
      <c r="AC113" s="1030"/>
      <c r="AD113" s="1030"/>
      <c r="AE113" s="1031"/>
      <c r="AF113" s="1032">
        <v>194172</v>
      </c>
      <c r="AG113" s="1030"/>
      <c r="AH113" s="1030"/>
      <c r="AI113" s="1030"/>
      <c r="AJ113" s="1031"/>
      <c r="AK113" s="1032">
        <v>110998</v>
      </c>
      <c r="AL113" s="1030"/>
      <c r="AM113" s="1030"/>
      <c r="AN113" s="1030"/>
      <c r="AO113" s="1031"/>
      <c r="AP113" s="1033">
        <v>2.1</v>
      </c>
      <c r="AQ113" s="1034"/>
      <c r="AR113" s="1034"/>
      <c r="AS113" s="1034"/>
      <c r="AT113" s="1035"/>
      <c r="AU113" s="996"/>
      <c r="AV113" s="997"/>
      <c r="AW113" s="997"/>
      <c r="AX113" s="997"/>
      <c r="AY113" s="997"/>
      <c r="AZ113" s="1045" t="s">
        <v>456</v>
      </c>
      <c r="BA113" s="1046"/>
      <c r="BB113" s="1046"/>
      <c r="BC113" s="1046"/>
      <c r="BD113" s="1046"/>
      <c r="BE113" s="1046"/>
      <c r="BF113" s="1046"/>
      <c r="BG113" s="1046"/>
      <c r="BH113" s="1046"/>
      <c r="BI113" s="1046"/>
      <c r="BJ113" s="1046"/>
      <c r="BK113" s="1046"/>
      <c r="BL113" s="1046"/>
      <c r="BM113" s="1046"/>
      <c r="BN113" s="1046"/>
      <c r="BO113" s="1046"/>
      <c r="BP113" s="1047"/>
      <c r="BQ113" s="1015" t="s">
        <v>446</v>
      </c>
      <c r="BR113" s="1016"/>
      <c r="BS113" s="1016"/>
      <c r="BT113" s="1016"/>
      <c r="BU113" s="1016"/>
      <c r="BV113" s="1016" t="s">
        <v>394</v>
      </c>
      <c r="BW113" s="1016"/>
      <c r="BX113" s="1016"/>
      <c r="BY113" s="1016"/>
      <c r="BZ113" s="1016"/>
      <c r="CA113" s="1016" t="s">
        <v>443</v>
      </c>
      <c r="CB113" s="1016"/>
      <c r="CC113" s="1016"/>
      <c r="CD113" s="1016"/>
      <c r="CE113" s="1016"/>
      <c r="CF113" s="1010" t="s">
        <v>457</v>
      </c>
      <c r="CG113" s="1011"/>
      <c r="CH113" s="1011"/>
      <c r="CI113" s="1011"/>
      <c r="CJ113" s="1011"/>
      <c r="CK113" s="1041"/>
      <c r="CL113" s="1042"/>
      <c r="CM113" s="1012" t="s">
        <v>458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394</v>
      </c>
      <c r="DH113" s="1055"/>
      <c r="DI113" s="1055"/>
      <c r="DJ113" s="1055"/>
      <c r="DK113" s="1056"/>
      <c r="DL113" s="1057" t="s">
        <v>447</v>
      </c>
      <c r="DM113" s="1055"/>
      <c r="DN113" s="1055"/>
      <c r="DO113" s="1055"/>
      <c r="DP113" s="1056"/>
      <c r="DQ113" s="1057" t="s">
        <v>394</v>
      </c>
      <c r="DR113" s="1055"/>
      <c r="DS113" s="1055"/>
      <c r="DT113" s="1055"/>
      <c r="DU113" s="1056"/>
      <c r="DV113" s="1058" t="s">
        <v>446</v>
      </c>
      <c r="DW113" s="1059"/>
      <c r="DX113" s="1059"/>
      <c r="DY113" s="1059"/>
      <c r="DZ113" s="1060"/>
    </row>
    <row r="114" spans="1:130" s="248" customFormat="1" ht="26.25" customHeight="1" x14ac:dyDescent="0.2">
      <c r="A114" s="1050"/>
      <c r="B114" s="1051"/>
      <c r="C114" s="1046" t="s">
        <v>459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443</v>
      </c>
      <c r="AB114" s="1055"/>
      <c r="AC114" s="1055"/>
      <c r="AD114" s="1055"/>
      <c r="AE114" s="1056"/>
      <c r="AF114" s="1057" t="s">
        <v>444</v>
      </c>
      <c r="AG114" s="1055"/>
      <c r="AH114" s="1055"/>
      <c r="AI114" s="1055"/>
      <c r="AJ114" s="1056"/>
      <c r="AK114" s="1057" t="s">
        <v>444</v>
      </c>
      <c r="AL114" s="1055"/>
      <c r="AM114" s="1055"/>
      <c r="AN114" s="1055"/>
      <c r="AO114" s="1056"/>
      <c r="AP114" s="1058" t="s">
        <v>448</v>
      </c>
      <c r="AQ114" s="1059"/>
      <c r="AR114" s="1059"/>
      <c r="AS114" s="1059"/>
      <c r="AT114" s="1060"/>
      <c r="AU114" s="996"/>
      <c r="AV114" s="997"/>
      <c r="AW114" s="997"/>
      <c r="AX114" s="997"/>
      <c r="AY114" s="997"/>
      <c r="AZ114" s="1045" t="s">
        <v>460</v>
      </c>
      <c r="BA114" s="1046"/>
      <c r="BB114" s="1046"/>
      <c r="BC114" s="1046"/>
      <c r="BD114" s="1046"/>
      <c r="BE114" s="1046"/>
      <c r="BF114" s="1046"/>
      <c r="BG114" s="1046"/>
      <c r="BH114" s="1046"/>
      <c r="BI114" s="1046"/>
      <c r="BJ114" s="1046"/>
      <c r="BK114" s="1046"/>
      <c r="BL114" s="1046"/>
      <c r="BM114" s="1046"/>
      <c r="BN114" s="1046"/>
      <c r="BO114" s="1046"/>
      <c r="BP114" s="1047"/>
      <c r="BQ114" s="1015">
        <v>2794139</v>
      </c>
      <c r="BR114" s="1016"/>
      <c r="BS114" s="1016"/>
      <c r="BT114" s="1016"/>
      <c r="BU114" s="1016"/>
      <c r="BV114" s="1016">
        <v>2744230</v>
      </c>
      <c r="BW114" s="1016"/>
      <c r="BX114" s="1016"/>
      <c r="BY114" s="1016"/>
      <c r="BZ114" s="1016"/>
      <c r="CA114" s="1016">
        <v>2694358</v>
      </c>
      <c r="CB114" s="1016"/>
      <c r="CC114" s="1016"/>
      <c r="CD114" s="1016"/>
      <c r="CE114" s="1016"/>
      <c r="CF114" s="1010">
        <v>50.1</v>
      </c>
      <c r="CG114" s="1011"/>
      <c r="CH114" s="1011"/>
      <c r="CI114" s="1011"/>
      <c r="CJ114" s="1011"/>
      <c r="CK114" s="1041"/>
      <c r="CL114" s="1042"/>
      <c r="CM114" s="1012" t="s">
        <v>461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448</v>
      </c>
      <c r="DH114" s="1055"/>
      <c r="DI114" s="1055"/>
      <c r="DJ114" s="1055"/>
      <c r="DK114" s="1056"/>
      <c r="DL114" s="1057" t="s">
        <v>130</v>
      </c>
      <c r="DM114" s="1055"/>
      <c r="DN114" s="1055"/>
      <c r="DO114" s="1055"/>
      <c r="DP114" s="1056"/>
      <c r="DQ114" s="1057" t="s">
        <v>447</v>
      </c>
      <c r="DR114" s="1055"/>
      <c r="DS114" s="1055"/>
      <c r="DT114" s="1055"/>
      <c r="DU114" s="1056"/>
      <c r="DV114" s="1058" t="s">
        <v>446</v>
      </c>
      <c r="DW114" s="1059"/>
      <c r="DX114" s="1059"/>
      <c r="DY114" s="1059"/>
      <c r="DZ114" s="1060"/>
    </row>
    <row r="115" spans="1:130" s="248" customFormat="1" ht="26.25" customHeight="1" x14ac:dyDescent="0.2">
      <c r="A115" s="1050"/>
      <c r="B115" s="1051"/>
      <c r="C115" s="1046" t="s">
        <v>462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463</v>
      </c>
      <c r="AB115" s="1030"/>
      <c r="AC115" s="1030"/>
      <c r="AD115" s="1030"/>
      <c r="AE115" s="1031"/>
      <c r="AF115" s="1032" t="s">
        <v>130</v>
      </c>
      <c r="AG115" s="1030"/>
      <c r="AH115" s="1030"/>
      <c r="AI115" s="1030"/>
      <c r="AJ115" s="1031"/>
      <c r="AK115" s="1032" t="s">
        <v>457</v>
      </c>
      <c r="AL115" s="1030"/>
      <c r="AM115" s="1030"/>
      <c r="AN115" s="1030"/>
      <c r="AO115" s="1031"/>
      <c r="AP115" s="1033" t="s">
        <v>394</v>
      </c>
      <c r="AQ115" s="1034"/>
      <c r="AR115" s="1034"/>
      <c r="AS115" s="1034"/>
      <c r="AT115" s="1035"/>
      <c r="AU115" s="996"/>
      <c r="AV115" s="997"/>
      <c r="AW115" s="997"/>
      <c r="AX115" s="997"/>
      <c r="AY115" s="997"/>
      <c r="AZ115" s="1045" t="s">
        <v>464</v>
      </c>
      <c r="BA115" s="1046"/>
      <c r="BB115" s="1046"/>
      <c r="BC115" s="1046"/>
      <c r="BD115" s="1046"/>
      <c r="BE115" s="1046"/>
      <c r="BF115" s="1046"/>
      <c r="BG115" s="1046"/>
      <c r="BH115" s="1046"/>
      <c r="BI115" s="1046"/>
      <c r="BJ115" s="1046"/>
      <c r="BK115" s="1046"/>
      <c r="BL115" s="1046"/>
      <c r="BM115" s="1046"/>
      <c r="BN115" s="1046"/>
      <c r="BO115" s="1046"/>
      <c r="BP115" s="1047"/>
      <c r="BQ115" s="1015" t="s">
        <v>465</v>
      </c>
      <c r="BR115" s="1016"/>
      <c r="BS115" s="1016"/>
      <c r="BT115" s="1016"/>
      <c r="BU115" s="1016"/>
      <c r="BV115" s="1016" t="s">
        <v>446</v>
      </c>
      <c r="BW115" s="1016"/>
      <c r="BX115" s="1016"/>
      <c r="BY115" s="1016"/>
      <c r="BZ115" s="1016"/>
      <c r="CA115" s="1016" t="s">
        <v>443</v>
      </c>
      <c r="CB115" s="1016"/>
      <c r="CC115" s="1016"/>
      <c r="CD115" s="1016"/>
      <c r="CE115" s="1016"/>
      <c r="CF115" s="1010" t="s">
        <v>444</v>
      </c>
      <c r="CG115" s="1011"/>
      <c r="CH115" s="1011"/>
      <c r="CI115" s="1011"/>
      <c r="CJ115" s="1011"/>
      <c r="CK115" s="1041"/>
      <c r="CL115" s="1042"/>
      <c r="CM115" s="1045" t="s">
        <v>466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467</v>
      </c>
      <c r="DH115" s="1055"/>
      <c r="DI115" s="1055"/>
      <c r="DJ115" s="1055"/>
      <c r="DK115" s="1056"/>
      <c r="DL115" s="1057" t="s">
        <v>394</v>
      </c>
      <c r="DM115" s="1055"/>
      <c r="DN115" s="1055"/>
      <c r="DO115" s="1055"/>
      <c r="DP115" s="1056"/>
      <c r="DQ115" s="1057" t="s">
        <v>446</v>
      </c>
      <c r="DR115" s="1055"/>
      <c r="DS115" s="1055"/>
      <c r="DT115" s="1055"/>
      <c r="DU115" s="1056"/>
      <c r="DV115" s="1058" t="s">
        <v>457</v>
      </c>
      <c r="DW115" s="1059"/>
      <c r="DX115" s="1059"/>
      <c r="DY115" s="1059"/>
      <c r="DZ115" s="1060"/>
    </row>
    <row r="116" spans="1:130" s="248" customFormat="1" ht="26.25" customHeight="1" x14ac:dyDescent="0.2">
      <c r="A116" s="1052"/>
      <c r="B116" s="1053"/>
      <c r="C116" s="1061" t="s">
        <v>468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444</v>
      </c>
      <c r="AB116" s="1055"/>
      <c r="AC116" s="1055"/>
      <c r="AD116" s="1055"/>
      <c r="AE116" s="1056"/>
      <c r="AF116" s="1057" t="s">
        <v>446</v>
      </c>
      <c r="AG116" s="1055"/>
      <c r="AH116" s="1055"/>
      <c r="AI116" s="1055"/>
      <c r="AJ116" s="1056"/>
      <c r="AK116" s="1057" t="s">
        <v>443</v>
      </c>
      <c r="AL116" s="1055"/>
      <c r="AM116" s="1055"/>
      <c r="AN116" s="1055"/>
      <c r="AO116" s="1056"/>
      <c r="AP116" s="1058" t="s">
        <v>446</v>
      </c>
      <c r="AQ116" s="1059"/>
      <c r="AR116" s="1059"/>
      <c r="AS116" s="1059"/>
      <c r="AT116" s="1060"/>
      <c r="AU116" s="996"/>
      <c r="AV116" s="997"/>
      <c r="AW116" s="997"/>
      <c r="AX116" s="997"/>
      <c r="AY116" s="997"/>
      <c r="AZ116" s="1063" t="s">
        <v>469</v>
      </c>
      <c r="BA116" s="1064"/>
      <c r="BB116" s="1064"/>
      <c r="BC116" s="1064"/>
      <c r="BD116" s="1064"/>
      <c r="BE116" s="1064"/>
      <c r="BF116" s="1064"/>
      <c r="BG116" s="1064"/>
      <c r="BH116" s="1064"/>
      <c r="BI116" s="1064"/>
      <c r="BJ116" s="1064"/>
      <c r="BK116" s="1064"/>
      <c r="BL116" s="1064"/>
      <c r="BM116" s="1064"/>
      <c r="BN116" s="1064"/>
      <c r="BO116" s="1064"/>
      <c r="BP116" s="1065"/>
      <c r="BQ116" s="1015" t="s">
        <v>446</v>
      </c>
      <c r="BR116" s="1016"/>
      <c r="BS116" s="1016"/>
      <c r="BT116" s="1016"/>
      <c r="BU116" s="1016"/>
      <c r="BV116" s="1016" t="s">
        <v>467</v>
      </c>
      <c r="BW116" s="1016"/>
      <c r="BX116" s="1016"/>
      <c r="BY116" s="1016"/>
      <c r="BZ116" s="1016"/>
      <c r="CA116" s="1016" t="s">
        <v>446</v>
      </c>
      <c r="CB116" s="1016"/>
      <c r="CC116" s="1016"/>
      <c r="CD116" s="1016"/>
      <c r="CE116" s="1016"/>
      <c r="CF116" s="1010" t="s">
        <v>448</v>
      </c>
      <c r="CG116" s="1011"/>
      <c r="CH116" s="1011"/>
      <c r="CI116" s="1011"/>
      <c r="CJ116" s="1011"/>
      <c r="CK116" s="1041"/>
      <c r="CL116" s="1042"/>
      <c r="CM116" s="1012" t="s">
        <v>470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130</v>
      </c>
      <c r="DH116" s="1055"/>
      <c r="DI116" s="1055"/>
      <c r="DJ116" s="1055"/>
      <c r="DK116" s="1056"/>
      <c r="DL116" s="1057" t="s">
        <v>394</v>
      </c>
      <c r="DM116" s="1055"/>
      <c r="DN116" s="1055"/>
      <c r="DO116" s="1055"/>
      <c r="DP116" s="1056"/>
      <c r="DQ116" s="1057" t="s">
        <v>448</v>
      </c>
      <c r="DR116" s="1055"/>
      <c r="DS116" s="1055"/>
      <c r="DT116" s="1055"/>
      <c r="DU116" s="1056"/>
      <c r="DV116" s="1058" t="s">
        <v>448</v>
      </c>
      <c r="DW116" s="1059"/>
      <c r="DX116" s="1059"/>
      <c r="DY116" s="1059"/>
      <c r="DZ116" s="1060"/>
    </row>
    <row r="117" spans="1:130" s="248" customFormat="1" ht="26.25" customHeight="1" x14ac:dyDescent="0.2">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471</v>
      </c>
      <c r="Z117" s="982"/>
      <c r="AA117" s="1072">
        <v>995024</v>
      </c>
      <c r="AB117" s="1073"/>
      <c r="AC117" s="1073"/>
      <c r="AD117" s="1073"/>
      <c r="AE117" s="1074"/>
      <c r="AF117" s="1075">
        <v>1062003</v>
      </c>
      <c r="AG117" s="1073"/>
      <c r="AH117" s="1073"/>
      <c r="AI117" s="1073"/>
      <c r="AJ117" s="1074"/>
      <c r="AK117" s="1075">
        <v>1008010</v>
      </c>
      <c r="AL117" s="1073"/>
      <c r="AM117" s="1073"/>
      <c r="AN117" s="1073"/>
      <c r="AO117" s="1074"/>
      <c r="AP117" s="1076"/>
      <c r="AQ117" s="1077"/>
      <c r="AR117" s="1077"/>
      <c r="AS117" s="1077"/>
      <c r="AT117" s="1078"/>
      <c r="AU117" s="996"/>
      <c r="AV117" s="997"/>
      <c r="AW117" s="997"/>
      <c r="AX117" s="997"/>
      <c r="AY117" s="997"/>
      <c r="AZ117" s="1063" t="s">
        <v>472</v>
      </c>
      <c r="BA117" s="1064"/>
      <c r="BB117" s="1064"/>
      <c r="BC117" s="1064"/>
      <c r="BD117" s="1064"/>
      <c r="BE117" s="1064"/>
      <c r="BF117" s="1064"/>
      <c r="BG117" s="1064"/>
      <c r="BH117" s="1064"/>
      <c r="BI117" s="1064"/>
      <c r="BJ117" s="1064"/>
      <c r="BK117" s="1064"/>
      <c r="BL117" s="1064"/>
      <c r="BM117" s="1064"/>
      <c r="BN117" s="1064"/>
      <c r="BO117" s="1064"/>
      <c r="BP117" s="1065"/>
      <c r="BQ117" s="1015" t="s">
        <v>444</v>
      </c>
      <c r="BR117" s="1016"/>
      <c r="BS117" s="1016"/>
      <c r="BT117" s="1016"/>
      <c r="BU117" s="1016"/>
      <c r="BV117" s="1016" t="s">
        <v>444</v>
      </c>
      <c r="BW117" s="1016"/>
      <c r="BX117" s="1016"/>
      <c r="BY117" s="1016"/>
      <c r="BZ117" s="1016"/>
      <c r="CA117" s="1016" t="s">
        <v>130</v>
      </c>
      <c r="CB117" s="1016"/>
      <c r="CC117" s="1016"/>
      <c r="CD117" s="1016"/>
      <c r="CE117" s="1016"/>
      <c r="CF117" s="1010" t="s">
        <v>444</v>
      </c>
      <c r="CG117" s="1011"/>
      <c r="CH117" s="1011"/>
      <c r="CI117" s="1011"/>
      <c r="CJ117" s="1011"/>
      <c r="CK117" s="1041"/>
      <c r="CL117" s="1042"/>
      <c r="CM117" s="1012" t="s">
        <v>473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443</v>
      </c>
      <c r="DH117" s="1055"/>
      <c r="DI117" s="1055"/>
      <c r="DJ117" s="1055"/>
      <c r="DK117" s="1056"/>
      <c r="DL117" s="1057" t="s">
        <v>443</v>
      </c>
      <c r="DM117" s="1055"/>
      <c r="DN117" s="1055"/>
      <c r="DO117" s="1055"/>
      <c r="DP117" s="1056"/>
      <c r="DQ117" s="1057" t="s">
        <v>443</v>
      </c>
      <c r="DR117" s="1055"/>
      <c r="DS117" s="1055"/>
      <c r="DT117" s="1055"/>
      <c r="DU117" s="1056"/>
      <c r="DV117" s="1058" t="s">
        <v>443</v>
      </c>
      <c r="DW117" s="1059"/>
      <c r="DX117" s="1059"/>
      <c r="DY117" s="1059"/>
      <c r="DZ117" s="1060"/>
    </row>
    <row r="118" spans="1:130" s="248" customFormat="1" ht="26.25" customHeight="1" x14ac:dyDescent="0.2">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434</v>
      </c>
      <c r="AG118" s="981"/>
      <c r="AH118" s="981"/>
      <c r="AI118" s="981"/>
      <c r="AJ118" s="982"/>
      <c r="AK118" s="980" t="s">
        <v>307</v>
      </c>
      <c r="AL118" s="981"/>
      <c r="AM118" s="981"/>
      <c r="AN118" s="981"/>
      <c r="AO118" s="982"/>
      <c r="AP118" s="1067" t="s">
        <v>435</v>
      </c>
      <c r="AQ118" s="1068"/>
      <c r="AR118" s="1068"/>
      <c r="AS118" s="1068"/>
      <c r="AT118" s="1069"/>
      <c r="AU118" s="996"/>
      <c r="AV118" s="997"/>
      <c r="AW118" s="997"/>
      <c r="AX118" s="997"/>
      <c r="AY118" s="997"/>
      <c r="AZ118" s="1070" t="s">
        <v>474</v>
      </c>
      <c r="BA118" s="1061"/>
      <c r="BB118" s="1061"/>
      <c r="BC118" s="1061"/>
      <c r="BD118" s="1061"/>
      <c r="BE118" s="1061"/>
      <c r="BF118" s="1061"/>
      <c r="BG118" s="1061"/>
      <c r="BH118" s="1061"/>
      <c r="BI118" s="1061"/>
      <c r="BJ118" s="1061"/>
      <c r="BK118" s="1061"/>
      <c r="BL118" s="1061"/>
      <c r="BM118" s="1061"/>
      <c r="BN118" s="1061"/>
      <c r="BO118" s="1061"/>
      <c r="BP118" s="1062"/>
      <c r="BQ118" s="1093" t="s">
        <v>444</v>
      </c>
      <c r="BR118" s="1094"/>
      <c r="BS118" s="1094"/>
      <c r="BT118" s="1094"/>
      <c r="BU118" s="1094"/>
      <c r="BV118" s="1094" t="s">
        <v>394</v>
      </c>
      <c r="BW118" s="1094"/>
      <c r="BX118" s="1094"/>
      <c r="BY118" s="1094"/>
      <c r="BZ118" s="1094"/>
      <c r="CA118" s="1094" t="s">
        <v>446</v>
      </c>
      <c r="CB118" s="1094"/>
      <c r="CC118" s="1094"/>
      <c r="CD118" s="1094"/>
      <c r="CE118" s="1094"/>
      <c r="CF118" s="1010" t="s">
        <v>448</v>
      </c>
      <c r="CG118" s="1011"/>
      <c r="CH118" s="1011"/>
      <c r="CI118" s="1011"/>
      <c r="CJ118" s="1011"/>
      <c r="CK118" s="1041"/>
      <c r="CL118" s="1042"/>
      <c r="CM118" s="1012" t="s">
        <v>475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447</v>
      </c>
      <c r="DH118" s="1055"/>
      <c r="DI118" s="1055"/>
      <c r="DJ118" s="1055"/>
      <c r="DK118" s="1056"/>
      <c r="DL118" s="1057" t="s">
        <v>448</v>
      </c>
      <c r="DM118" s="1055"/>
      <c r="DN118" s="1055"/>
      <c r="DO118" s="1055"/>
      <c r="DP118" s="1056"/>
      <c r="DQ118" s="1057" t="s">
        <v>447</v>
      </c>
      <c r="DR118" s="1055"/>
      <c r="DS118" s="1055"/>
      <c r="DT118" s="1055"/>
      <c r="DU118" s="1056"/>
      <c r="DV118" s="1058" t="s">
        <v>448</v>
      </c>
      <c r="DW118" s="1059"/>
      <c r="DX118" s="1059"/>
      <c r="DY118" s="1059"/>
      <c r="DZ118" s="1060"/>
    </row>
    <row r="119" spans="1:130" s="248" customFormat="1" ht="26.25" customHeight="1" x14ac:dyDescent="0.2">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443</v>
      </c>
      <c r="AB119" s="988"/>
      <c r="AC119" s="988"/>
      <c r="AD119" s="988"/>
      <c r="AE119" s="989"/>
      <c r="AF119" s="990" t="s">
        <v>444</v>
      </c>
      <c r="AG119" s="988"/>
      <c r="AH119" s="988"/>
      <c r="AI119" s="988"/>
      <c r="AJ119" s="989"/>
      <c r="AK119" s="990" t="s">
        <v>448</v>
      </c>
      <c r="AL119" s="988"/>
      <c r="AM119" s="988"/>
      <c r="AN119" s="988"/>
      <c r="AO119" s="989"/>
      <c r="AP119" s="991" t="s">
        <v>130</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476</v>
      </c>
      <c r="BP119" s="1102"/>
      <c r="BQ119" s="1093">
        <v>12222510</v>
      </c>
      <c r="BR119" s="1094"/>
      <c r="BS119" s="1094"/>
      <c r="BT119" s="1094"/>
      <c r="BU119" s="1094"/>
      <c r="BV119" s="1094">
        <v>12490576</v>
      </c>
      <c r="BW119" s="1094"/>
      <c r="BX119" s="1094"/>
      <c r="BY119" s="1094"/>
      <c r="BZ119" s="1094"/>
      <c r="CA119" s="1094">
        <v>12956240</v>
      </c>
      <c r="CB119" s="1094"/>
      <c r="CC119" s="1094"/>
      <c r="CD119" s="1094"/>
      <c r="CE119" s="1094"/>
      <c r="CF119" s="1095"/>
      <c r="CG119" s="1096"/>
      <c r="CH119" s="1096"/>
      <c r="CI119" s="1096"/>
      <c r="CJ119" s="1097"/>
      <c r="CK119" s="1043"/>
      <c r="CL119" s="1044"/>
      <c r="CM119" s="1098" t="s">
        <v>477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465</v>
      </c>
      <c r="DH119" s="1080"/>
      <c r="DI119" s="1080"/>
      <c r="DJ119" s="1080"/>
      <c r="DK119" s="1081"/>
      <c r="DL119" s="1079" t="s">
        <v>447</v>
      </c>
      <c r="DM119" s="1080"/>
      <c r="DN119" s="1080"/>
      <c r="DO119" s="1080"/>
      <c r="DP119" s="1081"/>
      <c r="DQ119" s="1079" t="s">
        <v>130</v>
      </c>
      <c r="DR119" s="1080"/>
      <c r="DS119" s="1080"/>
      <c r="DT119" s="1080"/>
      <c r="DU119" s="1081"/>
      <c r="DV119" s="1082" t="s">
        <v>448</v>
      </c>
      <c r="DW119" s="1083"/>
      <c r="DX119" s="1083"/>
      <c r="DY119" s="1083"/>
      <c r="DZ119" s="1084"/>
    </row>
    <row r="120" spans="1:130" s="248" customFormat="1" ht="26.25" customHeight="1" x14ac:dyDescent="0.2">
      <c r="A120" s="1155"/>
      <c r="B120" s="1042"/>
      <c r="C120" s="1012" t="s">
        <v>449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448</v>
      </c>
      <c r="AB120" s="1055"/>
      <c r="AC120" s="1055"/>
      <c r="AD120" s="1055"/>
      <c r="AE120" s="1056"/>
      <c r="AF120" s="1057" t="s">
        <v>447</v>
      </c>
      <c r="AG120" s="1055"/>
      <c r="AH120" s="1055"/>
      <c r="AI120" s="1055"/>
      <c r="AJ120" s="1056"/>
      <c r="AK120" s="1057" t="s">
        <v>446</v>
      </c>
      <c r="AL120" s="1055"/>
      <c r="AM120" s="1055"/>
      <c r="AN120" s="1055"/>
      <c r="AO120" s="1056"/>
      <c r="AP120" s="1058" t="s">
        <v>446</v>
      </c>
      <c r="AQ120" s="1059"/>
      <c r="AR120" s="1059"/>
      <c r="AS120" s="1059"/>
      <c r="AT120" s="1060"/>
      <c r="AU120" s="1085" t="s">
        <v>478</v>
      </c>
      <c r="AV120" s="1086"/>
      <c r="AW120" s="1086"/>
      <c r="AX120" s="1086"/>
      <c r="AY120" s="1087"/>
      <c r="AZ120" s="1036" t="s">
        <v>479</v>
      </c>
      <c r="BA120" s="985"/>
      <c r="BB120" s="985"/>
      <c r="BC120" s="985"/>
      <c r="BD120" s="985"/>
      <c r="BE120" s="985"/>
      <c r="BF120" s="985"/>
      <c r="BG120" s="985"/>
      <c r="BH120" s="985"/>
      <c r="BI120" s="985"/>
      <c r="BJ120" s="985"/>
      <c r="BK120" s="985"/>
      <c r="BL120" s="985"/>
      <c r="BM120" s="985"/>
      <c r="BN120" s="985"/>
      <c r="BO120" s="985"/>
      <c r="BP120" s="986"/>
      <c r="BQ120" s="1022">
        <v>2484526</v>
      </c>
      <c r="BR120" s="1023"/>
      <c r="BS120" s="1023"/>
      <c r="BT120" s="1023"/>
      <c r="BU120" s="1023"/>
      <c r="BV120" s="1023">
        <v>2614244</v>
      </c>
      <c r="BW120" s="1023"/>
      <c r="BX120" s="1023"/>
      <c r="BY120" s="1023"/>
      <c r="BZ120" s="1023"/>
      <c r="CA120" s="1023">
        <v>2233836</v>
      </c>
      <c r="CB120" s="1023"/>
      <c r="CC120" s="1023"/>
      <c r="CD120" s="1023"/>
      <c r="CE120" s="1023"/>
      <c r="CF120" s="1037">
        <v>41.5</v>
      </c>
      <c r="CG120" s="1038"/>
      <c r="CH120" s="1038"/>
      <c r="CI120" s="1038"/>
      <c r="CJ120" s="1038"/>
      <c r="CK120" s="1103" t="s">
        <v>480</v>
      </c>
      <c r="CL120" s="1104"/>
      <c r="CM120" s="1104"/>
      <c r="CN120" s="1104"/>
      <c r="CO120" s="1105"/>
      <c r="CP120" s="1111" t="s">
        <v>481</v>
      </c>
      <c r="CQ120" s="1112"/>
      <c r="CR120" s="1112"/>
      <c r="CS120" s="1112"/>
      <c r="CT120" s="1112"/>
      <c r="CU120" s="1112"/>
      <c r="CV120" s="1112"/>
      <c r="CW120" s="1112"/>
      <c r="CX120" s="1112"/>
      <c r="CY120" s="1112"/>
      <c r="CZ120" s="1112"/>
      <c r="DA120" s="1112"/>
      <c r="DB120" s="1112"/>
      <c r="DC120" s="1112"/>
      <c r="DD120" s="1112"/>
      <c r="DE120" s="1112"/>
      <c r="DF120" s="1113"/>
      <c r="DG120" s="1022">
        <v>2453020</v>
      </c>
      <c r="DH120" s="1023"/>
      <c r="DI120" s="1023"/>
      <c r="DJ120" s="1023"/>
      <c r="DK120" s="1023"/>
      <c r="DL120" s="1023">
        <v>2290732</v>
      </c>
      <c r="DM120" s="1023"/>
      <c r="DN120" s="1023"/>
      <c r="DO120" s="1023"/>
      <c r="DP120" s="1023"/>
      <c r="DQ120" s="1023">
        <v>1851023</v>
      </c>
      <c r="DR120" s="1023"/>
      <c r="DS120" s="1023"/>
      <c r="DT120" s="1023"/>
      <c r="DU120" s="1023"/>
      <c r="DV120" s="1024">
        <v>34.4</v>
      </c>
      <c r="DW120" s="1024"/>
      <c r="DX120" s="1024"/>
      <c r="DY120" s="1024"/>
      <c r="DZ120" s="1025"/>
    </row>
    <row r="121" spans="1:130" s="248" customFormat="1" ht="26.25" customHeight="1" x14ac:dyDescent="0.2">
      <c r="A121" s="1155"/>
      <c r="B121" s="1042"/>
      <c r="C121" s="1063" t="s">
        <v>482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394</v>
      </c>
      <c r="AB121" s="1055"/>
      <c r="AC121" s="1055"/>
      <c r="AD121" s="1055"/>
      <c r="AE121" s="1056"/>
      <c r="AF121" s="1057" t="s">
        <v>446</v>
      </c>
      <c r="AG121" s="1055"/>
      <c r="AH121" s="1055"/>
      <c r="AI121" s="1055"/>
      <c r="AJ121" s="1056"/>
      <c r="AK121" s="1057" t="s">
        <v>447</v>
      </c>
      <c r="AL121" s="1055"/>
      <c r="AM121" s="1055"/>
      <c r="AN121" s="1055"/>
      <c r="AO121" s="1056"/>
      <c r="AP121" s="1058" t="s">
        <v>448</v>
      </c>
      <c r="AQ121" s="1059"/>
      <c r="AR121" s="1059"/>
      <c r="AS121" s="1059"/>
      <c r="AT121" s="1060"/>
      <c r="AU121" s="1088"/>
      <c r="AV121" s="1089"/>
      <c r="AW121" s="1089"/>
      <c r="AX121" s="1089"/>
      <c r="AY121" s="1090"/>
      <c r="AZ121" s="1045" t="s">
        <v>483</v>
      </c>
      <c r="BA121" s="1046"/>
      <c r="BB121" s="1046"/>
      <c r="BC121" s="1046"/>
      <c r="BD121" s="1046"/>
      <c r="BE121" s="1046"/>
      <c r="BF121" s="1046"/>
      <c r="BG121" s="1046"/>
      <c r="BH121" s="1046"/>
      <c r="BI121" s="1046"/>
      <c r="BJ121" s="1046"/>
      <c r="BK121" s="1046"/>
      <c r="BL121" s="1046"/>
      <c r="BM121" s="1046"/>
      <c r="BN121" s="1046"/>
      <c r="BO121" s="1046"/>
      <c r="BP121" s="1047"/>
      <c r="BQ121" s="1015">
        <v>40955</v>
      </c>
      <c r="BR121" s="1016"/>
      <c r="BS121" s="1016"/>
      <c r="BT121" s="1016"/>
      <c r="BU121" s="1016"/>
      <c r="BV121" s="1016">
        <v>20245</v>
      </c>
      <c r="BW121" s="1016"/>
      <c r="BX121" s="1016"/>
      <c r="BY121" s="1016"/>
      <c r="BZ121" s="1016"/>
      <c r="CA121" s="1016">
        <v>276384</v>
      </c>
      <c r="CB121" s="1016"/>
      <c r="CC121" s="1016"/>
      <c r="CD121" s="1016"/>
      <c r="CE121" s="1016"/>
      <c r="CF121" s="1010">
        <v>5.0999999999999996</v>
      </c>
      <c r="CG121" s="1011"/>
      <c r="CH121" s="1011"/>
      <c r="CI121" s="1011"/>
      <c r="CJ121" s="1011"/>
      <c r="CK121" s="1106"/>
      <c r="CL121" s="1107"/>
      <c r="CM121" s="1107"/>
      <c r="CN121" s="1107"/>
      <c r="CO121" s="1108"/>
      <c r="CP121" s="1116" t="s">
        <v>484</v>
      </c>
      <c r="CQ121" s="1117"/>
      <c r="CR121" s="1117"/>
      <c r="CS121" s="1117"/>
      <c r="CT121" s="1117"/>
      <c r="CU121" s="1117"/>
      <c r="CV121" s="1117"/>
      <c r="CW121" s="1117"/>
      <c r="CX121" s="1117"/>
      <c r="CY121" s="1117"/>
      <c r="CZ121" s="1117"/>
      <c r="DA121" s="1117"/>
      <c r="DB121" s="1117"/>
      <c r="DC121" s="1117"/>
      <c r="DD121" s="1117"/>
      <c r="DE121" s="1117"/>
      <c r="DF121" s="1118"/>
      <c r="DG121" s="1015">
        <v>6402</v>
      </c>
      <c r="DH121" s="1016"/>
      <c r="DI121" s="1016"/>
      <c r="DJ121" s="1016"/>
      <c r="DK121" s="1016"/>
      <c r="DL121" s="1016">
        <v>6234</v>
      </c>
      <c r="DM121" s="1016"/>
      <c r="DN121" s="1016"/>
      <c r="DO121" s="1016"/>
      <c r="DP121" s="1016"/>
      <c r="DQ121" s="1016">
        <v>3014</v>
      </c>
      <c r="DR121" s="1016"/>
      <c r="DS121" s="1016"/>
      <c r="DT121" s="1016"/>
      <c r="DU121" s="1016"/>
      <c r="DV121" s="1017">
        <v>0.1</v>
      </c>
      <c r="DW121" s="1017"/>
      <c r="DX121" s="1017"/>
      <c r="DY121" s="1017"/>
      <c r="DZ121" s="1018"/>
    </row>
    <row r="122" spans="1:130" s="248" customFormat="1" ht="26.25" customHeight="1" x14ac:dyDescent="0.2">
      <c r="A122" s="1155"/>
      <c r="B122" s="1042"/>
      <c r="C122" s="1012" t="s">
        <v>461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447</v>
      </c>
      <c r="AB122" s="1055"/>
      <c r="AC122" s="1055"/>
      <c r="AD122" s="1055"/>
      <c r="AE122" s="1056"/>
      <c r="AF122" s="1057" t="s">
        <v>443</v>
      </c>
      <c r="AG122" s="1055"/>
      <c r="AH122" s="1055"/>
      <c r="AI122" s="1055"/>
      <c r="AJ122" s="1056"/>
      <c r="AK122" s="1057" t="s">
        <v>443</v>
      </c>
      <c r="AL122" s="1055"/>
      <c r="AM122" s="1055"/>
      <c r="AN122" s="1055"/>
      <c r="AO122" s="1056"/>
      <c r="AP122" s="1058" t="s">
        <v>443</v>
      </c>
      <c r="AQ122" s="1059"/>
      <c r="AR122" s="1059"/>
      <c r="AS122" s="1059"/>
      <c r="AT122" s="1060"/>
      <c r="AU122" s="1088"/>
      <c r="AV122" s="1089"/>
      <c r="AW122" s="1089"/>
      <c r="AX122" s="1089"/>
      <c r="AY122" s="1090"/>
      <c r="AZ122" s="1070" t="s">
        <v>485</v>
      </c>
      <c r="BA122" s="1061"/>
      <c r="BB122" s="1061"/>
      <c r="BC122" s="1061"/>
      <c r="BD122" s="1061"/>
      <c r="BE122" s="1061"/>
      <c r="BF122" s="1061"/>
      <c r="BG122" s="1061"/>
      <c r="BH122" s="1061"/>
      <c r="BI122" s="1061"/>
      <c r="BJ122" s="1061"/>
      <c r="BK122" s="1061"/>
      <c r="BL122" s="1061"/>
      <c r="BM122" s="1061"/>
      <c r="BN122" s="1061"/>
      <c r="BO122" s="1061"/>
      <c r="BP122" s="1062"/>
      <c r="BQ122" s="1093">
        <v>5197333</v>
      </c>
      <c r="BR122" s="1094"/>
      <c r="BS122" s="1094"/>
      <c r="BT122" s="1094"/>
      <c r="BU122" s="1094"/>
      <c r="BV122" s="1094">
        <v>5650300</v>
      </c>
      <c r="BW122" s="1094"/>
      <c r="BX122" s="1094"/>
      <c r="BY122" s="1094"/>
      <c r="BZ122" s="1094"/>
      <c r="CA122" s="1094">
        <v>5704784</v>
      </c>
      <c r="CB122" s="1094"/>
      <c r="CC122" s="1094"/>
      <c r="CD122" s="1094"/>
      <c r="CE122" s="1094"/>
      <c r="CF122" s="1114">
        <v>106</v>
      </c>
      <c r="CG122" s="1115"/>
      <c r="CH122" s="1115"/>
      <c r="CI122" s="1115"/>
      <c r="CJ122" s="1115"/>
      <c r="CK122" s="1106"/>
      <c r="CL122" s="1107"/>
      <c r="CM122" s="1107"/>
      <c r="CN122" s="1107"/>
      <c r="CO122" s="1108"/>
      <c r="CP122" s="1116" t="s">
        <v>486</v>
      </c>
      <c r="CQ122" s="1117"/>
      <c r="CR122" s="1117"/>
      <c r="CS122" s="1117"/>
      <c r="CT122" s="1117"/>
      <c r="CU122" s="1117"/>
      <c r="CV122" s="1117"/>
      <c r="CW122" s="1117"/>
      <c r="CX122" s="1117"/>
      <c r="CY122" s="1117"/>
      <c r="CZ122" s="1117"/>
      <c r="DA122" s="1117"/>
      <c r="DB122" s="1117"/>
      <c r="DC122" s="1117"/>
      <c r="DD122" s="1117"/>
      <c r="DE122" s="1117"/>
      <c r="DF122" s="1118"/>
      <c r="DG122" s="1015" t="s">
        <v>447</v>
      </c>
      <c r="DH122" s="1016"/>
      <c r="DI122" s="1016"/>
      <c r="DJ122" s="1016"/>
      <c r="DK122" s="1016"/>
      <c r="DL122" s="1016" t="s">
        <v>394</v>
      </c>
      <c r="DM122" s="1016"/>
      <c r="DN122" s="1016"/>
      <c r="DO122" s="1016"/>
      <c r="DP122" s="1016"/>
      <c r="DQ122" s="1016" t="s">
        <v>446</v>
      </c>
      <c r="DR122" s="1016"/>
      <c r="DS122" s="1016"/>
      <c r="DT122" s="1016"/>
      <c r="DU122" s="1016"/>
      <c r="DV122" s="1017" t="s">
        <v>447</v>
      </c>
      <c r="DW122" s="1017"/>
      <c r="DX122" s="1017"/>
      <c r="DY122" s="1017"/>
      <c r="DZ122" s="1018"/>
    </row>
    <row r="123" spans="1:130" s="248" customFormat="1" ht="26.25" customHeight="1" x14ac:dyDescent="0.2">
      <c r="A123" s="1155"/>
      <c r="B123" s="1042"/>
      <c r="C123" s="1012" t="s">
        <v>470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130</v>
      </c>
      <c r="AB123" s="1055"/>
      <c r="AC123" s="1055"/>
      <c r="AD123" s="1055"/>
      <c r="AE123" s="1056"/>
      <c r="AF123" s="1057" t="s">
        <v>448</v>
      </c>
      <c r="AG123" s="1055"/>
      <c r="AH123" s="1055"/>
      <c r="AI123" s="1055"/>
      <c r="AJ123" s="1056"/>
      <c r="AK123" s="1057" t="s">
        <v>443</v>
      </c>
      <c r="AL123" s="1055"/>
      <c r="AM123" s="1055"/>
      <c r="AN123" s="1055"/>
      <c r="AO123" s="1056"/>
      <c r="AP123" s="1058" t="s">
        <v>448</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487</v>
      </c>
      <c r="BP123" s="1102"/>
      <c r="BQ123" s="1161">
        <v>7722814</v>
      </c>
      <c r="BR123" s="1162"/>
      <c r="BS123" s="1162"/>
      <c r="BT123" s="1162"/>
      <c r="BU123" s="1162"/>
      <c r="BV123" s="1162">
        <v>8284789</v>
      </c>
      <c r="BW123" s="1162"/>
      <c r="BX123" s="1162"/>
      <c r="BY123" s="1162"/>
      <c r="BZ123" s="1162"/>
      <c r="CA123" s="1162">
        <v>8215004</v>
      </c>
      <c r="CB123" s="1162"/>
      <c r="CC123" s="1162"/>
      <c r="CD123" s="1162"/>
      <c r="CE123" s="1162"/>
      <c r="CF123" s="1095"/>
      <c r="CG123" s="1096"/>
      <c r="CH123" s="1096"/>
      <c r="CI123" s="1096"/>
      <c r="CJ123" s="1097"/>
      <c r="CK123" s="1106"/>
      <c r="CL123" s="1107"/>
      <c r="CM123" s="1107"/>
      <c r="CN123" s="1107"/>
      <c r="CO123" s="1108"/>
      <c r="CP123" s="1116" t="s">
        <v>488</v>
      </c>
      <c r="CQ123" s="1117"/>
      <c r="CR123" s="1117"/>
      <c r="CS123" s="1117"/>
      <c r="CT123" s="1117"/>
      <c r="CU123" s="1117"/>
      <c r="CV123" s="1117"/>
      <c r="CW123" s="1117"/>
      <c r="CX123" s="1117"/>
      <c r="CY123" s="1117"/>
      <c r="CZ123" s="1117"/>
      <c r="DA123" s="1117"/>
      <c r="DB123" s="1117"/>
      <c r="DC123" s="1117"/>
      <c r="DD123" s="1117"/>
      <c r="DE123" s="1117"/>
      <c r="DF123" s="1118"/>
      <c r="DG123" s="1054" t="s">
        <v>130</v>
      </c>
      <c r="DH123" s="1055"/>
      <c r="DI123" s="1055"/>
      <c r="DJ123" s="1055"/>
      <c r="DK123" s="1056"/>
      <c r="DL123" s="1057" t="s">
        <v>465</v>
      </c>
      <c r="DM123" s="1055"/>
      <c r="DN123" s="1055"/>
      <c r="DO123" s="1055"/>
      <c r="DP123" s="1056"/>
      <c r="DQ123" s="1057" t="s">
        <v>446</v>
      </c>
      <c r="DR123" s="1055"/>
      <c r="DS123" s="1055"/>
      <c r="DT123" s="1055"/>
      <c r="DU123" s="1056"/>
      <c r="DV123" s="1058" t="s">
        <v>465</v>
      </c>
      <c r="DW123" s="1059"/>
      <c r="DX123" s="1059"/>
      <c r="DY123" s="1059"/>
      <c r="DZ123" s="1060"/>
    </row>
    <row r="124" spans="1:130" s="248" customFormat="1" ht="26.25" customHeight="1" thickBot="1" x14ac:dyDescent="0.25">
      <c r="A124" s="1155"/>
      <c r="B124" s="1042"/>
      <c r="C124" s="1012" t="s">
        <v>473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444</v>
      </c>
      <c r="AB124" s="1055"/>
      <c r="AC124" s="1055"/>
      <c r="AD124" s="1055"/>
      <c r="AE124" s="1056"/>
      <c r="AF124" s="1057" t="s">
        <v>448</v>
      </c>
      <c r="AG124" s="1055"/>
      <c r="AH124" s="1055"/>
      <c r="AI124" s="1055"/>
      <c r="AJ124" s="1056"/>
      <c r="AK124" s="1057" t="s">
        <v>444</v>
      </c>
      <c r="AL124" s="1055"/>
      <c r="AM124" s="1055"/>
      <c r="AN124" s="1055"/>
      <c r="AO124" s="1056"/>
      <c r="AP124" s="1058" t="s">
        <v>394</v>
      </c>
      <c r="AQ124" s="1059"/>
      <c r="AR124" s="1059"/>
      <c r="AS124" s="1059"/>
      <c r="AT124" s="1060"/>
      <c r="AU124" s="1157" t="s">
        <v>489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83.9</v>
      </c>
      <c r="BR124" s="1124"/>
      <c r="BS124" s="1124"/>
      <c r="BT124" s="1124"/>
      <c r="BU124" s="1124"/>
      <c r="BV124" s="1124">
        <v>78.900000000000006</v>
      </c>
      <c r="BW124" s="1124"/>
      <c r="BX124" s="1124"/>
      <c r="BY124" s="1124"/>
      <c r="BZ124" s="1124"/>
      <c r="CA124" s="1124">
        <v>88.1</v>
      </c>
      <c r="CB124" s="1124"/>
      <c r="CC124" s="1124"/>
      <c r="CD124" s="1124"/>
      <c r="CE124" s="1124"/>
      <c r="CF124" s="1125"/>
      <c r="CG124" s="1126"/>
      <c r="CH124" s="1126"/>
      <c r="CI124" s="1126"/>
      <c r="CJ124" s="1127"/>
      <c r="CK124" s="1109"/>
      <c r="CL124" s="1109"/>
      <c r="CM124" s="1109"/>
      <c r="CN124" s="1109"/>
      <c r="CO124" s="1110"/>
      <c r="CP124" s="1116" t="s">
        <v>490</v>
      </c>
      <c r="CQ124" s="1117"/>
      <c r="CR124" s="1117"/>
      <c r="CS124" s="1117"/>
      <c r="CT124" s="1117"/>
      <c r="CU124" s="1117"/>
      <c r="CV124" s="1117"/>
      <c r="CW124" s="1117"/>
      <c r="CX124" s="1117"/>
      <c r="CY124" s="1117"/>
      <c r="CZ124" s="1117"/>
      <c r="DA124" s="1117"/>
      <c r="DB124" s="1117"/>
      <c r="DC124" s="1117"/>
      <c r="DD124" s="1117"/>
      <c r="DE124" s="1117"/>
      <c r="DF124" s="1118"/>
      <c r="DG124" s="1101" t="s">
        <v>443</v>
      </c>
      <c r="DH124" s="1080"/>
      <c r="DI124" s="1080"/>
      <c r="DJ124" s="1080"/>
      <c r="DK124" s="1081"/>
      <c r="DL124" s="1079" t="s">
        <v>130</v>
      </c>
      <c r="DM124" s="1080"/>
      <c r="DN124" s="1080"/>
      <c r="DO124" s="1080"/>
      <c r="DP124" s="1081"/>
      <c r="DQ124" s="1079" t="s">
        <v>443</v>
      </c>
      <c r="DR124" s="1080"/>
      <c r="DS124" s="1080"/>
      <c r="DT124" s="1080"/>
      <c r="DU124" s="1081"/>
      <c r="DV124" s="1082" t="s">
        <v>446</v>
      </c>
      <c r="DW124" s="1083"/>
      <c r="DX124" s="1083"/>
      <c r="DY124" s="1083"/>
      <c r="DZ124" s="1084"/>
    </row>
    <row r="125" spans="1:130" s="248" customFormat="1" ht="26.25" customHeight="1" x14ac:dyDescent="0.2">
      <c r="A125" s="1155"/>
      <c r="B125" s="1042"/>
      <c r="C125" s="1012" t="s">
        <v>475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448</v>
      </c>
      <c r="AB125" s="1055"/>
      <c r="AC125" s="1055"/>
      <c r="AD125" s="1055"/>
      <c r="AE125" s="1056"/>
      <c r="AF125" s="1057" t="s">
        <v>447</v>
      </c>
      <c r="AG125" s="1055"/>
      <c r="AH125" s="1055"/>
      <c r="AI125" s="1055"/>
      <c r="AJ125" s="1056"/>
      <c r="AK125" s="1057" t="s">
        <v>448</v>
      </c>
      <c r="AL125" s="1055"/>
      <c r="AM125" s="1055"/>
      <c r="AN125" s="1055"/>
      <c r="AO125" s="1056"/>
      <c r="AP125" s="1058" t="s">
        <v>448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491</v>
      </c>
      <c r="CL125" s="1104"/>
      <c r="CM125" s="1104"/>
      <c r="CN125" s="1104"/>
      <c r="CO125" s="1105"/>
      <c r="CP125" s="1036" t="s">
        <v>492</v>
      </c>
      <c r="CQ125" s="985"/>
      <c r="CR125" s="985"/>
      <c r="CS125" s="985"/>
      <c r="CT125" s="985"/>
      <c r="CU125" s="985"/>
      <c r="CV125" s="985"/>
      <c r="CW125" s="985"/>
      <c r="CX125" s="985"/>
      <c r="CY125" s="985"/>
      <c r="CZ125" s="985"/>
      <c r="DA125" s="985"/>
      <c r="DB125" s="985"/>
      <c r="DC125" s="985"/>
      <c r="DD125" s="985"/>
      <c r="DE125" s="985"/>
      <c r="DF125" s="986"/>
      <c r="DG125" s="1022" t="s">
        <v>448</v>
      </c>
      <c r="DH125" s="1023"/>
      <c r="DI125" s="1023"/>
      <c r="DJ125" s="1023"/>
      <c r="DK125" s="1023"/>
      <c r="DL125" s="1023" t="s">
        <v>448</v>
      </c>
      <c r="DM125" s="1023"/>
      <c r="DN125" s="1023"/>
      <c r="DO125" s="1023"/>
      <c r="DP125" s="1023"/>
      <c r="DQ125" s="1023" t="s">
        <v>130</v>
      </c>
      <c r="DR125" s="1023"/>
      <c r="DS125" s="1023"/>
      <c r="DT125" s="1023"/>
      <c r="DU125" s="1023"/>
      <c r="DV125" s="1024" t="s">
        <v>443</v>
      </c>
      <c r="DW125" s="1024"/>
      <c r="DX125" s="1024"/>
      <c r="DY125" s="1024"/>
      <c r="DZ125" s="1025"/>
    </row>
    <row r="126" spans="1:130" s="248" customFormat="1" ht="26.25" customHeight="1" thickBot="1" x14ac:dyDescent="0.25">
      <c r="A126" s="1155"/>
      <c r="B126" s="1042"/>
      <c r="C126" s="1012" t="s">
        <v>477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443</v>
      </c>
      <c r="AB126" s="1055"/>
      <c r="AC126" s="1055"/>
      <c r="AD126" s="1055"/>
      <c r="AE126" s="1056"/>
      <c r="AF126" s="1057" t="s">
        <v>448</v>
      </c>
      <c r="AG126" s="1055"/>
      <c r="AH126" s="1055"/>
      <c r="AI126" s="1055"/>
      <c r="AJ126" s="1056"/>
      <c r="AK126" s="1057" t="s">
        <v>448</v>
      </c>
      <c r="AL126" s="1055"/>
      <c r="AM126" s="1055"/>
      <c r="AN126" s="1055"/>
      <c r="AO126" s="1056"/>
      <c r="AP126" s="1058" t="s">
        <v>446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493</v>
      </c>
      <c r="CQ126" s="1046"/>
      <c r="CR126" s="1046"/>
      <c r="CS126" s="1046"/>
      <c r="CT126" s="1046"/>
      <c r="CU126" s="1046"/>
      <c r="CV126" s="1046"/>
      <c r="CW126" s="1046"/>
      <c r="CX126" s="1046"/>
      <c r="CY126" s="1046"/>
      <c r="CZ126" s="1046"/>
      <c r="DA126" s="1046"/>
      <c r="DB126" s="1046"/>
      <c r="DC126" s="1046"/>
      <c r="DD126" s="1046"/>
      <c r="DE126" s="1046"/>
      <c r="DF126" s="1047"/>
      <c r="DG126" s="1015" t="s">
        <v>130</v>
      </c>
      <c r="DH126" s="1016"/>
      <c r="DI126" s="1016"/>
      <c r="DJ126" s="1016"/>
      <c r="DK126" s="1016"/>
      <c r="DL126" s="1016" t="s">
        <v>130</v>
      </c>
      <c r="DM126" s="1016"/>
      <c r="DN126" s="1016"/>
      <c r="DO126" s="1016"/>
      <c r="DP126" s="1016"/>
      <c r="DQ126" s="1016" t="s">
        <v>130</v>
      </c>
      <c r="DR126" s="1016"/>
      <c r="DS126" s="1016"/>
      <c r="DT126" s="1016"/>
      <c r="DU126" s="1016"/>
      <c r="DV126" s="1017" t="s">
        <v>448</v>
      </c>
      <c r="DW126" s="1017"/>
      <c r="DX126" s="1017"/>
      <c r="DY126" s="1017"/>
      <c r="DZ126" s="1018"/>
    </row>
    <row r="127" spans="1:130" s="248" customFormat="1" ht="26.25" customHeight="1" x14ac:dyDescent="0.2">
      <c r="A127" s="1156"/>
      <c r="B127" s="1044"/>
      <c r="C127" s="1098" t="s">
        <v>494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130</v>
      </c>
      <c r="AB127" s="1055"/>
      <c r="AC127" s="1055"/>
      <c r="AD127" s="1055"/>
      <c r="AE127" s="1056"/>
      <c r="AF127" s="1057" t="s">
        <v>448</v>
      </c>
      <c r="AG127" s="1055"/>
      <c r="AH127" s="1055"/>
      <c r="AI127" s="1055"/>
      <c r="AJ127" s="1056"/>
      <c r="AK127" s="1057" t="s">
        <v>443</v>
      </c>
      <c r="AL127" s="1055"/>
      <c r="AM127" s="1055"/>
      <c r="AN127" s="1055"/>
      <c r="AO127" s="1056"/>
      <c r="AP127" s="1058" t="s">
        <v>443</v>
      </c>
      <c r="AQ127" s="1059"/>
      <c r="AR127" s="1059"/>
      <c r="AS127" s="1059"/>
      <c r="AT127" s="1060"/>
      <c r="AU127" s="284"/>
      <c r="AV127" s="284"/>
      <c r="AW127" s="284"/>
      <c r="AX127" s="1128" t="s">
        <v>495</v>
      </c>
      <c r="AY127" s="1129"/>
      <c r="AZ127" s="1129"/>
      <c r="BA127" s="1129"/>
      <c r="BB127" s="1129"/>
      <c r="BC127" s="1129"/>
      <c r="BD127" s="1129"/>
      <c r="BE127" s="1130"/>
      <c r="BF127" s="1131" t="s">
        <v>496</v>
      </c>
      <c r="BG127" s="1129"/>
      <c r="BH127" s="1129"/>
      <c r="BI127" s="1129"/>
      <c r="BJ127" s="1129"/>
      <c r="BK127" s="1129"/>
      <c r="BL127" s="1130"/>
      <c r="BM127" s="1131" t="s">
        <v>497</v>
      </c>
      <c r="BN127" s="1129"/>
      <c r="BO127" s="1129"/>
      <c r="BP127" s="1129"/>
      <c r="BQ127" s="1129"/>
      <c r="BR127" s="1129"/>
      <c r="BS127" s="1130"/>
      <c r="BT127" s="1131" t="s">
        <v>498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499</v>
      </c>
      <c r="CQ127" s="1046"/>
      <c r="CR127" s="1046"/>
      <c r="CS127" s="1046"/>
      <c r="CT127" s="1046"/>
      <c r="CU127" s="1046"/>
      <c r="CV127" s="1046"/>
      <c r="CW127" s="1046"/>
      <c r="CX127" s="1046"/>
      <c r="CY127" s="1046"/>
      <c r="CZ127" s="1046"/>
      <c r="DA127" s="1046"/>
      <c r="DB127" s="1046"/>
      <c r="DC127" s="1046"/>
      <c r="DD127" s="1046"/>
      <c r="DE127" s="1046"/>
      <c r="DF127" s="1047"/>
      <c r="DG127" s="1015" t="s">
        <v>443</v>
      </c>
      <c r="DH127" s="1016"/>
      <c r="DI127" s="1016"/>
      <c r="DJ127" s="1016"/>
      <c r="DK127" s="1016"/>
      <c r="DL127" s="1016" t="s">
        <v>443</v>
      </c>
      <c r="DM127" s="1016"/>
      <c r="DN127" s="1016"/>
      <c r="DO127" s="1016"/>
      <c r="DP127" s="1016"/>
      <c r="DQ127" s="1016" t="s">
        <v>447</v>
      </c>
      <c r="DR127" s="1016"/>
      <c r="DS127" s="1016"/>
      <c r="DT127" s="1016"/>
      <c r="DU127" s="1016"/>
      <c r="DV127" s="1017" t="s">
        <v>448</v>
      </c>
      <c r="DW127" s="1017"/>
      <c r="DX127" s="1017"/>
      <c r="DY127" s="1017"/>
      <c r="DZ127" s="1018"/>
    </row>
    <row r="128" spans="1:130" s="248" customFormat="1" ht="26.25" customHeight="1" thickBot="1" x14ac:dyDescent="0.25">
      <c r="A128" s="1139" t="s">
        <v>500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501</v>
      </c>
      <c r="X128" s="1141"/>
      <c r="Y128" s="1141"/>
      <c r="Z128" s="1142"/>
      <c r="AA128" s="1143">
        <v>7150</v>
      </c>
      <c r="AB128" s="1144"/>
      <c r="AC128" s="1144"/>
      <c r="AD128" s="1144"/>
      <c r="AE128" s="1145"/>
      <c r="AF128" s="1146">
        <v>5354</v>
      </c>
      <c r="AG128" s="1144"/>
      <c r="AH128" s="1144"/>
      <c r="AI128" s="1144"/>
      <c r="AJ128" s="1145"/>
      <c r="AK128" s="1146">
        <v>3551</v>
      </c>
      <c r="AL128" s="1144"/>
      <c r="AM128" s="1144"/>
      <c r="AN128" s="1144"/>
      <c r="AO128" s="1145"/>
      <c r="AP128" s="1147"/>
      <c r="AQ128" s="1148"/>
      <c r="AR128" s="1148"/>
      <c r="AS128" s="1148"/>
      <c r="AT128" s="1149"/>
      <c r="AU128" s="284"/>
      <c r="AV128" s="284"/>
      <c r="AW128" s="284"/>
      <c r="AX128" s="984" t="s">
        <v>502</v>
      </c>
      <c r="AY128" s="985"/>
      <c r="AZ128" s="985"/>
      <c r="BA128" s="985"/>
      <c r="BB128" s="985"/>
      <c r="BC128" s="985"/>
      <c r="BD128" s="985"/>
      <c r="BE128" s="986"/>
      <c r="BF128" s="1150" t="s">
        <v>446</v>
      </c>
      <c r="BG128" s="1151"/>
      <c r="BH128" s="1151"/>
      <c r="BI128" s="1151"/>
      <c r="BJ128" s="1151"/>
      <c r="BK128" s="1151"/>
      <c r="BL128" s="1152"/>
      <c r="BM128" s="1150">
        <v>14.53</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503</v>
      </c>
      <c r="CQ128" s="1133"/>
      <c r="CR128" s="1133"/>
      <c r="CS128" s="1133"/>
      <c r="CT128" s="1133"/>
      <c r="CU128" s="1133"/>
      <c r="CV128" s="1133"/>
      <c r="CW128" s="1133"/>
      <c r="CX128" s="1133"/>
      <c r="CY128" s="1133"/>
      <c r="CZ128" s="1133"/>
      <c r="DA128" s="1133"/>
      <c r="DB128" s="1133"/>
      <c r="DC128" s="1133"/>
      <c r="DD128" s="1133"/>
      <c r="DE128" s="1133"/>
      <c r="DF128" s="1134"/>
      <c r="DG128" s="1135" t="s">
        <v>448</v>
      </c>
      <c r="DH128" s="1136"/>
      <c r="DI128" s="1136"/>
      <c r="DJ128" s="1136"/>
      <c r="DK128" s="1136"/>
      <c r="DL128" s="1136" t="s">
        <v>448</v>
      </c>
      <c r="DM128" s="1136"/>
      <c r="DN128" s="1136"/>
      <c r="DO128" s="1136"/>
      <c r="DP128" s="1136"/>
      <c r="DQ128" s="1136" t="s">
        <v>465</v>
      </c>
      <c r="DR128" s="1136"/>
      <c r="DS128" s="1136"/>
      <c r="DT128" s="1136"/>
      <c r="DU128" s="1136"/>
      <c r="DV128" s="1137" t="s">
        <v>443</v>
      </c>
      <c r="DW128" s="1137"/>
      <c r="DX128" s="1137"/>
      <c r="DY128" s="1137"/>
      <c r="DZ128" s="1138"/>
    </row>
    <row r="129" spans="1:131" s="248" customFormat="1" ht="26.25" customHeight="1" x14ac:dyDescent="0.2">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504</v>
      </c>
      <c r="X129" s="1170"/>
      <c r="Y129" s="1170"/>
      <c r="Z129" s="1171"/>
      <c r="AA129" s="1054">
        <v>5823736</v>
      </c>
      <c r="AB129" s="1055"/>
      <c r="AC129" s="1055"/>
      <c r="AD129" s="1055"/>
      <c r="AE129" s="1056"/>
      <c r="AF129" s="1057">
        <v>5782836</v>
      </c>
      <c r="AG129" s="1055"/>
      <c r="AH129" s="1055"/>
      <c r="AI129" s="1055"/>
      <c r="AJ129" s="1056"/>
      <c r="AK129" s="1057">
        <v>5826737</v>
      </c>
      <c r="AL129" s="1055"/>
      <c r="AM129" s="1055"/>
      <c r="AN129" s="1055"/>
      <c r="AO129" s="1056"/>
      <c r="AP129" s="1172"/>
      <c r="AQ129" s="1173"/>
      <c r="AR129" s="1173"/>
      <c r="AS129" s="1173"/>
      <c r="AT129" s="1174"/>
      <c r="AU129" s="286"/>
      <c r="AV129" s="286"/>
      <c r="AW129" s="286"/>
      <c r="AX129" s="1163" t="s">
        <v>505</v>
      </c>
      <c r="AY129" s="1046"/>
      <c r="AZ129" s="1046"/>
      <c r="BA129" s="1046"/>
      <c r="BB129" s="1046"/>
      <c r="BC129" s="1046"/>
      <c r="BD129" s="1046"/>
      <c r="BE129" s="1047"/>
      <c r="BF129" s="1164" t="s">
        <v>443</v>
      </c>
      <c r="BG129" s="1165"/>
      <c r="BH129" s="1165"/>
      <c r="BI129" s="1165"/>
      <c r="BJ129" s="1165"/>
      <c r="BK129" s="1165"/>
      <c r="BL129" s="1166"/>
      <c r="BM129" s="1164">
        <v>19.53</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506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507</v>
      </c>
      <c r="X130" s="1170"/>
      <c r="Y130" s="1170"/>
      <c r="Z130" s="1171"/>
      <c r="AA130" s="1054">
        <v>464704</v>
      </c>
      <c r="AB130" s="1055"/>
      <c r="AC130" s="1055"/>
      <c r="AD130" s="1055"/>
      <c r="AE130" s="1056"/>
      <c r="AF130" s="1057">
        <v>452868</v>
      </c>
      <c r="AG130" s="1055"/>
      <c r="AH130" s="1055"/>
      <c r="AI130" s="1055"/>
      <c r="AJ130" s="1056"/>
      <c r="AK130" s="1057">
        <v>445903</v>
      </c>
      <c r="AL130" s="1055"/>
      <c r="AM130" s="1055"/>
      <c r="AN130" s="1055"/>
      <c r="AO130" s="1056"/>
      <c r="AP130" s="1172"/>
      <c r="AQ130" s="1173"/>
      <c r="AR130" s="1173"/>
      <c r="AS130" s="1173"/>
      <c r="AT130" s="1174"/>
      <c r="AU130" s="286"/>
      <c r="AV130" s="286"/>
      <c r="AW130" s="286"/>
      <c r="AX130" s="1163" t="s">
        <v>508</v>
      </c>
      <c r="AY130" s="1046"/>
      <c r="AZ130" s="1046"/>
      <c r="BA130" s="1046"/>
      <c r="BB130" s="1046"/>
      <c r="BC130" s="1046"/>
      <c r="BD130" s="1046"/>
      <c r="BE130" s="1047"/>
      <c r="BF130" s="1200">
        <v>10.4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509</v>
      </c>
      <c r="X131" s="1208"/>
      <c r="Y131" s="1208"/>
      <c r="Z131" s="1209"/>
      <c r="AA131" s="1101">
        <v>5359032</v>
      </c>
      <c r="AB131" s="1080"/>
      <c r="AC131" s="1080"/>
      <c r="AD131" s="1080"/>
      <c r="AE131" s="1081"/>
      <c r="AF131" s="1079">
        <v>5329968</v>
      </c>
      <c r="AG131" s="1080"/>
      <c r="AH131" s="1080"/>
      <c r="AI131" s="1080"/>
      <c r="AJ131" s="1081"/>
      <c r="AK131" s="1079">
        <v>5380834</v>
      </c>
      <c r="AL131" s="1080"/>
      <c r="AM131" s="1080"/>
      <c r="AN131" s="1080"/>
      <c r="AO131" s="1081"/>
      <c r="AP131" s="1210"/>
      <c r="AQ131" s="1211"/>
      <c r="AR131" s="1211"/>
      <c r="AS131" s="1211"/>
      <c r="AT131" s="1212"/>
      <c r="AU131" s="286"/>
      <c r="AV131" s="286"/>
      <c r="AW131" s="286"/>
      <c r="AX131" s="1182" t="s">
        <v>510</v>
      </c>
      <c r="AY131" s="1133"/>
      <c r="AZ131" s="1133"/>
      <c r="BA131" s="1133"/>
      <c r="BB131" s="1133"/>
      <c r="BC131" s="1133"/>
      <c r="BD131" s="1133"/>
      <c r="BE131" s="1134"/>
      <c r="BF131" s="1183">
        <v>88.1</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511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512</v>
      </c>
      <c r="W132" s="1193"/>
      <c r="X132" s="1193"/>
      <c r="Y132" s="1193"/>
      <c r="Z132" s="1194"/>
      <c r="AA132" s="1195">
        <v>9.7623973880000001</v>
      </c>
      <c r="AB132" s="1196"/>
      <c r="AC132" s="1196"/>
      <c r="AD132" s="1196"/>
      <c r="AE132" s="1197"/>
      <c r="AF132" s="1198">
        <v>11.32804174</v>
      </c>
      <c r="AG132" s="1196"/>
      <c r="AH132" s="1196"/>
      <c r="AI132" s="1196"/>
      <c r="AJ132" s="1197"/>
      <c r="AK132" s="1198">
        <v>10.380472620000001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513</v>
      </c>
      <c r="W133" s="1176"/>
      <c r="X133" s="1176"/>
      <c r="Y133" s="1176"/>
      <c r="Z133" s="1177"/>
      <c r="AA133" s="1178">
        <v>11.6</v>
      </c>
      <c r="AB133" s="1179"/>
      <c r="AC133" s="1179"/>
      <c r="AD133" s="1179"/>
      <c r="AE133" s="1180"/>
      <c r="AF133" s="1178">
        <v>11.1</v>
      </c>
      <c r="AG133" s="1179"/>
      <c r="AH133" s="1179"/>
      <c r="AI133" s="1179"/>
      <c r="AJ133" s="1180"/>
      <c r="AK133" s="1178">
        <v>10.4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70fz/AtuXTDzHluUeE41IGv5c/UZBWGLEBJfbkJExjxBgbphYHwv8qd6Rolw7uvup3CqdRVBTOjVOx+r86m31Q==" saltValue="zY2MMTdphzL6ws6JMnd/c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514</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N5lrVnUPDlpKt47AxZ8hU9iG3FdgKF6UIwVETmYbSSZGW9im1lKV/dHv9HaCiv9LaMvgPF2KcgMba0v1Xr/NvQ==" saltValue="GrqkJWFKKug54cjmjjrs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uK855YwgdWPW5uOfFV+TAHK+8CA+Y9PRNtr1NaHqp/hdjd+sjyu7FTuQOcwNQpTk4nx+mqRq00aC+85qd0aVA==" saltValue="0RBhLTbEhUaj6Aw5r+nus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517</v>
      </c>
      <c r="AP7" s="305"/>
      <c r="AQ7" s="306" t="s">
        <v>518</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519</v>
      </c>
      <c r="AQ8" s="312" t="s">
        <v>520</v>
      </c>
      <c r="AR8" s="313" t="s">
        <v>521</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522</v>
      </c>
      <c r="AL9" s="1216"/>
      <c r="AM9" s="1216"/>
      <c r="AN9" s="1217"/>
      <c r="AO9" s="314">
        <v>3031092</v>
      </c>
      <c r="AP9" s="314">
        <v>270754</v>
      </c>
      <c r="AQ9" s="315">
        <v>105491</v>
      </c>
      <c r="AR9" s="316">
        <v>156.69999999999999</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523</v>
      </c>
      <c r="AL10" s="1216"/>
      <c r="AM10" s="1216"/>
      <c r="AN10" s="1217"/>
      <c r="AO10" s="317">
        <v>1732</v>
      </c>
      <c r="AP10" s="317">
        <v>155</v>
      </c>
      <c r="AQ10" s="318">
        <v>15011</v>
      </c>
      <c r="AR10" s="319">
        <v>-99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524</v>
      </c>
      <c r="AL11" s="1216"/>
      <c r="AM11" s="1216"/>
      <c r="AN11" s="1217"/>
      <c r="AO11" s="317" t="s">
        <v>525</v>
      </c>
      <c r="AP11" s="317" t="s">
        <v>525</v>
      </c>
      <c r="AQ11" s="318">
        <v>1542</v>
      </c>
      <c r="AR11" s="319" t="s">
        <v>525</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526</v>
      </c>
      <c r="AL12" s="1216"/>
      <c r="AM12" s="1216"/>
      <c r="AN12" s="1217"/>
      <c r="AO12" s="317" t="s">
        <v>525</v>
      </c>
      <c r="AP12" s="317" t="s">
        <v>525</v>
      </c>
      <c r="AQ12" s="318">
        <v>23</v>
      </c>
      <c r="AR12" s="319" t="s">
        <v>525</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527</v>
      </c>
      <c r="AL13" s="1216"/>
      <c r="AM13" s="1216"/>
      <c r="AN13" s="1217"/>
      <c r="AO13" s="317">
        <v>123385</v>
      </c>
      <c r="AP13" s="317">
        <v>11021</v>
      </c>
      <c r="AQ13" s="318">
        <v>4603</v>
      </c>
      <c r="AR13" s="319">
        <v>139.4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528</v>
      </c>
      <c r="AL14" s="1216"/>
      <c r="AM14" s="1216"/>
      <c r="AN14" s="1217"/>
      <c r="AO14" s="317">
        <v>6533</v>
      </c>
      <c r="AP14" s="317">
        <v>584</v>
      </c>
      <c r="AQ14" s="318">
        <v>2567</v>
      </c>
      <c r="AR14" s="319">
        <v>-77.2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529</v>
      </c>
      <c r="AL15" s="1222"/>
      <c r="AM15" s="1222"/>
      <c r="AN15" s="1223"/>
      <c r="AO15" s="317">
        <v>-226205</v>
      </c>
      <c r="AP15" s="317">
        <v>-20206</v>
      </c>
      <c r="AQ15" s="318">
        <v>-8232</v>
      </c>
      <c r="AR15" s="319">
        <v>145.5</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2936537</v>
      </c>
      <c r="AP16" s="317">
        <v>262308</v>
      </c>
      <c r="AQ16" s="318">
        <v>121006</v>
      </c>
      <c r="AR16" s="319">
        <v>116.8</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534</v>
      </c>
      <c r="AL21" s="1225"/>
      <c r="AM21" s="1225"/>
      <c r="AN21" s="1226"/>
      <c r="AO21" s="330">
        <v>30.19</v>
      </c>
      <c r="AP21" s="331">
        <v>10.65</v>
      </c>
      <c r="AQ21" s="332">
        <v>19.54</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535</v>
      </c>
      <c r="AL22" s="1225"/>
      <c r="AM22" s="1225"/>
      <c r="AN22" s="1226"/>
      <c r="AO22" s="335">
        <v>98.8</v>
      </c>
      <c r="AP22" s="336">
        <v>96.6</v>
      </c>
      <c r="AQ22" s="337">
        <v>2.2000000000000002</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517</v>
      </c>
      <c r="AP30" s="305"/>
      <c r="AQ30" s="306" t="s">
        <v>518</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519</v>
      </c>
      <c r="AQ31" s="312" t="s">
        <v>520</v>
      </c>
      <c r="AR31" s="313" t="s">
        <v>521</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539</v>
      </c>
      <c r="AL32" s="1219"/>
      <c r="AM32" s="1219"/>
      <c r="AN32" s="1220"/>
      <c r="AO32" s="345">
        <v>897012</v>
      </c>
      <c r="AP32" s="345">
        <v>80126</v>
      </c>
      <c r="AQ32" s="346">
        <v>57338</v>
      </c>
      <c r="AR32" s="347">
        <v>39.700000000000003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540</v>
      </c>
      <c r="AL33" s="1219"/>
      <c r="AM33" s="1219"/>
      <c r="AN33" s="1220"/>
      <c r="AO33" s="345" t="s">
        <v>525</v>
      </c>
      <c r="AP33" s="345" t="s">
        <v>525</v>
      </c>
      <c r="AQ33" s="346" t="s">
        <v>525</v>
      </c>
      <c r="AR33" s="347" t="s">
        <v>525</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541</v>
      </c>
      <c r="AL34" s="1219"/>
      <c r="AM34" s="1219"/>
      <c r="AN34" s="1220"/>
      <c r="AO34" s="345" t="s">
        <v>525</v>
      </c>
      <c r="AP34" s="345" t="s">
        <v>525</v>
      </c>
      <c r="AQ34" s="346" t="s">
        <v>525</v>
      </c>
      <c r="AR34" s="347" t="s">
        <v>525</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542</v>
      </c>
      <c r="AL35" s="1219"/>
      <c r="AM35" s="1219"/>
      <c r="AN35" s="1220"/>
      <c r="AO35" s="345">
        <v>110998</v>
      </c>
      <c r="AP35" s="345">
        <v>9915</v>
      </c>
      <c r="AQ35" s="346">
        <v>15348</v>
      </c>
      <c r="AR35" s="347">
        <v>-35.4</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543</v>
      </c>
      <c r="AL36" s="1219"/>
      <c r="AM36" s="1219"/>
      <c r="AN36" s="1220"/>
      <c r="AO36" s="345" t="s">
        <v>525</v>
      </c>
      <c r="AP36" s="345" t="s">
        <v>525</v>
      </c>
      <c r="AQ36" s="346">
        <v>3535</v>
      </c>
      <c r="AR36" s="347" t="s">
        <v>525</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544</v>
      </c>
      <c r="AL37" s="1219"/>
      <c r="AM37" s="1219"/>
      <c r="AN37" s="1220"/>
      <c r="AO37" s="345" t="s">
        <v>525</v>
      </c>
      <c r="AP37" s="345" t="s">
        <v>525</v>
      </c>
      <c r="AQ37" s="346">
        <v>572</v>
      </c>
      <c r="AR37" s="347" t="s">
        <v>525</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545</v>
      </c>
      <c r="AL38" s="1228"/>
      <c r="AM38" s="1228"/>
      <c r="AN38" s="1229"/>
      <c r="AO38" s="348" t="s">
        <v>525</v>
      </c>
      <c r="AP38" s="348" t="s">
        <v>525</v>
      </c>
      <c r="AQ38" s="349">
        <v>6</v>
      </c>
      <c r="AR38" s="337" t="s">
        <v>525</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546</v>
      </c>
      <c r="AL39" s="1228"/>
      <c r="AM39" s="1228"/>
      <c r="AN39" s="1229"/>
      <c r="AO39" s="345">
        <v>-3551</v>
      </c>
      <c r="AP39" s="345">
        <v>-317</v>
      </c>
      <c r="AQ39" s="346">
        <v>-3451</v>
      </c>
      <c r="AR39" s="347">
        <v>-90.8</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547</v>
      </c>
      <c r="AL40" s="1219"/>
      <c r="AM40" s="1219"/>
      <c r="AN40" s="1220"/>
      <c r="AO40" s="345">
        <v>-445903</v>
      </c>
      <c r="AP40" s="345">
        <v>-39831</v>
      </c>
      <c r="AQ40" s="346">
        <v>-50518</v>
      </c>
      <c r="AR40" s="347">
        <v>-21.2</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558556</v>
      </c>
      <c r="AP41" s="345">
        <v>49893</v>
      </c>
      <c r="AQ41" s="346">
        <v>22830</v>
      </c>
      <c r="AR41" s="347">
        <v>118.5</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517</v>
      </c>
      <c r="AN49" s="1235" t="s">
        <v>551</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552</v>
      </c>
      <c r="AO50" s="362" t="s">
        <v>553</v>
      </c>
      <c r="AP50" s="363" t="s">
        <v>554</v>
      </c>
      <c r="AQ50" s="364" t="s">
        <v>555</v>
      </c>
      <c r="AR50" s="365" t="s">
        <v>556</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574198</v>
      </c>
      <c r="AN51" s="367">
        <v>47782</v>
      </c>
      <c r="AO51" s="368">
        <v>-29.4</v>
      </c>
      <c r="AP51" s="369">
        <v>79466</v>
      </c>
      <c r="AQ51" s="370">
        <v>4.5999999999999996</v>
      </c>
      <c r="AR51" s="371">
        <v>-34</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532154</v>
      </c>
      <c r="AN52" s="375">
        <v>44283</v>
      </c>
      <c r="AO52" s="376">
        <v>-23.4</v>
      </c>
      <c r="AP52" s="377">
        <v>44645</v>
      </c>
      <c r="AQ52" s="378">
        <v>9.6999999999999993</v>
      </c>
      <c r="AR52" s="379">
        <v>-33.1</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1058153</v>
      </c>
      <c r="AN53" s="367">
        <v>88415</v>
      </c>
      <c r="AO53" s="368">
        <v>85</v>
      </c>
      <c r="AP53" s="369">
        <v>90072</v>
      </c>
      <c r="AQ53" s="370">
        <v>13.3</v>
      </c>
      <c r="AR53" s="371">
        <v>71.7</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1005270</v>
      </c>
      <c r="AN54" s="375">
        <v>83996</v>
      </c>
      <c r="AO54" s="376">
        <v>89.7</v>
      </c>
      <c r="AP54" s="377">
        <v>46083</v>
      </c>
      <c r="AQ54" s="378">
        <v>3.2</v>
      </c>
      <c r="AR54" s="379">
        <v>86.5</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2394508</v>
      </c>
      <c r="AN55" s="367">
        <v>205449</v>
      </c>
      <c r="AO55" s="368">
        <v>132.4</v>
      </c>
      <c r="AP55" s="369">
        <v>88328</v>
      </c>
      <c r="AQ55" s="370">
        <v>-1.9</v>
      </c>
      <c r="AR55" s="371">
        <v>134.30000000000001</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751971</v>
      </c>
      <c r="AN56" s="375">
        <v>64519</v>
      </c>
      <c r="AO56" s="376">
        <v>-23.2</v>
      </c>
      <c r="AP56" s="377">
        <v>49013</v>
      </c>
      <c r="AQ56" s="378">
        <v>6.4</v>
      </c>
      <c r="AR56" s="379">
        <v>-29.6</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1917477</v>
      </c>
      <c r="AN57" s="367">
        <v>167202</v>
      </c>
      <c r="AO57" s="368">
        <v>-18.600000000000001</v>
      </c>
      <c r="AP57" s="369">
        <v>103390</v>
      </c>
      <c r="AQ57" s="370">
        <v>17.100000000000001</v>
      </c>
      <c r="AR57" s="371">
        <v>-35.700000000000003</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1329958</v>
      </c>
      <c r="AN58" s="375">
        <v>115971</v>
      </c>
      <c r="AO58" s="376">
        <v>79.7</v>
      </c>
      <c r="AP58" s="377">
        <v>51269</v>
      </c>
      <c r="AQ58" s="378">
        <v>4.5999999999999996</v>
      </c>
      <c r="AR58" s="379">
        <v>75.099999999999994</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1690293</v>
      </c>
      <c r="AN59" s="367">
        <v>150986</v>
      </c>
      <c r="AO59" s="368">
        <v>-9.6999999999999993</v>
      </c>
      <c r="AP59" s="369">
        <v>117234</v>
      </c>
      <c r="AQ59" s="370">
        <v>13.4</v>
      </c>
      <c r="AR59" s="371">
        <v>-23.1</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1554902</v>
      </c>
      <c r="AN60" s="375">
        <v>138893</v>
      </c>
      <c r="AO60" s="376">
        <v>19.8</v>
      </c>
      <c r="AP60" s="377">
        <v>59796</v>
      </c>
      <c r="AQ60" s="378">
        <v>16.600000000000001</v>
      </c>
      <c r="AR60" s="379">
        <v>3.2</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1526926</v>
      </c>
      <c r="AN61" s="382">
        <v>131967</v>
      </c>
      <c r="AO61" s="383">
        <v>31.9</v>
      </c>
      <c r="AP61" s="384">
        <v>95698</v>
      </c>
      <c r="AQ61" s="385">
        <v>9.3000000000000007</v>
      </c>
      <c r="AR61" s="371">
        <v>22.6</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1034851</v>
      </c>
      <c r="AN62" s="375">
        <v>89532</v>
      </c>
      <c r="AO62" s="376">
        <v>28.5</v>
      </c>
      <c r="AP62" s="377">
        <v>50161</v>
      </c>
      <c r="AQ62" s="378">
        <v>8.1</v>
      </c>
      <c r="AR62" s="379">
        <v>20.399999999999999</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Sis7euAAbYd9q+dtOAyg0BWg7bnzsWcRsA2GIr2S8bQxkQiR34HUy7w7tUXd/IFc+15ajQmtECLG1bNkWQugFw==" saltValue="QDi2ZuO6ZRwSnehxObwFQ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565</v>
      </c>
    </row>
    <row r="121" spans="125:125" ht="13.5" hidden="1" customHeight="1" x14ac:dyDescent="0.2">
      <c r="DU121" s="292"/>
    </row>
  </sheetData>
  <sheetProtection algorithmName="SHA-512" hashValue="Ho4eiAoZ4BiOnCNImaiXI5BU5F7OGv8g2uwEFoYbm4z+COW8p4CkD9XDwWvZGwv2ZcoTpbXriUj8c/Nzyw5zsQ==" saltValue="EZU2l319wswXpXN3XdmB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566</v>
      </c>
    </row>
  </sheetData>
  <sheetProtection algorithmName="SHA-512" hashValue="GQ8ienCCVvxudij/iispZLQ0L/EIsdu/QdXoRq/nLdVPz5GKFJ+X1Orcb62s/V0b1BLB8cMl4osJpOKmQSa4EA==" saltValue="9In435O7Vd8vnXwRLrJK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238" t="s">
        <v>3</v>
      </c>
      <c r="D47" s="1238"/>
      <c r="E47" s="1239"/>
      <c r="F47" s="11">
        <v>14.94</v>
      </c>
      <c r="G47" s="12">
        <v>24.09</v>
      </c>
      <c r="H47" s="12">
        <v>29.91</v>
      </c>
      <c r="I47" s="12">
        <v>32.07</v>
      </c>
      <c r="J47" s="13">
        <v>25.76</v>
      </c>
    </row>
    <row r="48" spans="2:10" ht="57.75" customHeight="1" x14ac:dyDescent="0.2">
      <c r="B48" s="14"/>
      <c r="C48" s="1240" t="s">
        <v>4</v>
      </c>
      <c r="D48" s="1240"/>
      <c r="E48" s="1241"/>
      <c r="F48" s="15">
        <v>7.45</v>
      </c>
      <c r="G48" s="16">
        <v>7.95</v>
      </c>
      <c r="H48" s="16">
        <v>7.64</v>
      </c>
      <c r="I48" s="16">
        <v>8.11</v>
      </c>
      <c r="J48" s="17">
        <v>7.32</v>
      </c>
    </row>
    <row r="49" spans="2:10" ht="57.75" customHeight="1" thickBot="1" x14ac:dyDescent="0.25">
      <c r="B49" s="18"/>
      <c r="C49" s="1242" t="s">
        <v>5</v>
      </c>
      <c r="D49" s="1242"/>
      <c r="E49" s="1243"/>
      <c r="F49" s="19">
        <v>8.89</v>
      </c>
      <c r="G49" s="20">
        <v>9.09</v>
      </c>
      <c r="H49" s="20">
        <v>6.24</v>
      </c>
      <c r="I49" s="20">
        <v>2.36</v>
      </c>
      <c r="J49" s="21" t="s">
        <v>572</v>
      </c>
    </row>
    <row r="50" spans="2:10" ht="13.5" customHeight="1" x14ac:dyDescent="0.2"/>
  </sheetData>
  <sheetProtection algorithmName="SHA-512" hashValue="tMwNMaFD7vKvbXO2G/Hdnzw5oK396QTHHxzXbCRtWpRAU8tYwLhcGbB/G/rY6pIpMeB6owA2vN+UIMJ+GaHSnQ==" saltValue="8hf7dADxzM1eQCq4x5Xi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2022-03-10T05:01:52Z</cp:lastPrinted>
  <dcterms:created xsi:type="dcterms:W3CDTF">2022-02-02T04:42:41Z</dcterms:created>
  <dcterms:modified xsi:type="dcterms:W3CDTF">2022-09-26T11:11:20Z</dcterms:modified>
  <cp:category/>
</cp:coreProperties>
</file>