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<sst xmlns="http://schemas.openxmlformats.org/spreadsheetml/2006/main" count="1167" uniqueCount="625">
  <si>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</si>
  <si>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</si>
  <si>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</si>
  <si>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</si>
  <si>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</si>
  <si>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</si>
  <si>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</si>
  <si>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</si>
  <si>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</si>
  <si>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</si>
  <si>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</si>
  <si>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</si>
  <si>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</si>
  <si>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</si>
  <si>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</si>
  <si>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</si>
  <si>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</si>
  <si>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</si>
  <si>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</si>
  <si>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</si>
  <si>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</si>
  <si>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</si>
  <si>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</si>
  <si>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</si>
  <si>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</si>
  <si>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</si>
  <si>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</si>
  <si>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</si>
  <si>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</si>
  <si>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</si>
  <si>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</si>
  <si>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</si>
  <si>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</si>
  <si>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</si>
  <si>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</si>
  <si>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</si>
  <si>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</si>
  <si>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</si>
  <si>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</si>
  <si>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</si>
  <si>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</si>
  <si>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</si>
  <si>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</si>
  <si>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</si>
  <si>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</si>
  <si>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</si>
  <si>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</si>
  <si>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</si>
  <si>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</si>
  <si>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</si>
  <si>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</si>
  <si>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</si>
  <si>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</si>
  <si>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</si>
  <si>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</si>
  <si>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</si>
  <si>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</si>
  <si>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</si>
  <si>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</si>
  <si>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</si>
  <si>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</si>
  <si>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</si>
  <si>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</si>
  <si>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</si>
  <si>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</si>
  <si>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</si>
  <si>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</si>
  <si>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</si>
  <si>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</si>
  <si>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</si>
  <si>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</si>
  <si>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</si>
  <si>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</si>
  <si>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</si>
  <si>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</si>
  <si>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</si>
  <si>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</si>
  <si>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</si>
  <si>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</si>
  <si>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</si>
  <si>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</si>
  <si>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</si>
  <si>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</si>
  <si>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</si>
  <si>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</si>
  <si>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</si>
  <si>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</si>
  <si>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</si>
  <si>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</si>
  <si>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</si>
  <si>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</si>
  <si>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</si>
  <si>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</si>
  <si>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</si>
  <si>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</si>
  <si>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</si>
  <si>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</si>
  <si>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</si>
  <si>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</si>
  <si>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</si>
  <si>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</si>
  <si>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</si>
  <si>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</si>
  <si>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</si>
  <si>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</si>
  <si>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</si>
  <si>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</si>
  <si>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</si>
  <si>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</si>
  <si>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</si>
  <si>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</si>
  <si>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</si>
  <si>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</si>
  <si>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</si>
  <si>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</si>
  <si>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</si>
  <si>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</si>
  <si>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</si>
  <si>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</si>
  <si>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</si>
  <si>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</si>
  <si>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</si>
  <si>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</si>
  <si>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</si>
  <si>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</si>
  <si>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</si>
  <si>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</si>
  <si>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</si>
  <si>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</si>
  <si>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</si>
  <si>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</si>
  <si>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</si>
  <si>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</si>
  <si>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</si>
  <si>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</si>
  <si>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</si>
  <si>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</si>
  <si>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</si>
  <si>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</si>
  <si>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</si>
  <si>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</si>
  <si>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</si>
  <si>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</si>
  <si>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</si>
  <si>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</si>
  <si>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</si>
  <si>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</si>
  <si>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</si>
  <si>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</si>
  <si>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</si>
  <si>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</si>
  <si>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</si>
  <si>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</si>
  <si>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</si>
  <si>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</si>
  <si>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</si>
  <si>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</si>
  <si>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</si>
  <si>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</si>
  <si>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</si>
  <si>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</si>
  <si>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</si>
  <si>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</si>
  <si>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</si>
  <si>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</si>
  <si>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</si>
  <si>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</si>
  <si>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</si>
  <si>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</si>
  <si>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</si>
  <si>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</si>
  <si>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</si>
  <si>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</si>
  <si>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</si>
  <si>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</si>
  <si>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</si>
  <si>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</si>
  <si>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</si>
  <si>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</si>
  <si>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</si>
  <si>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</si>
  <si>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</si>
  <si>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</si>
  <si>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</si>
  <si>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</si>
  <si>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</si>
  <si>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</si>
  <si>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</si>
  <si>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</si>
  <si>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</si>
  <si>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</si>
  <si>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</si>
  <si>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</si>
  <si>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</si>
  <si>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</si>
  <si>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</si>
  <si>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</si>
  <si>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</si>
  <si>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</si>
  <si>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</si>
  <si>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</si>
  <si>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</si>
  <si>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</si>
  <si>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</si>
  <si>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</si>
  <si>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</si>
  <si>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</si>
  <si>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</si>
  <si>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</si>
  <si>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</si>
  <si>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</si>
  <si>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</si>
  <si>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</si>
  <si>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</si>
  <si>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</si>
  <si>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</si>
  <si>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神奈川県開成町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</si>
  <si>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</si>
  <si>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</si>
  <si>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</si>
  <si>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</si>
  <si>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</si>
  <si>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</si>
  <si>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</si>
  <si>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</si>
  <si>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</si>
  <si>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</si>
  <si>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</si>
  <si>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</si>
  <si>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</si>
  <si>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</si>
  <si>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</si>
  <si>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</si>
  <si>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</si>
  <si>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</si>
  <si>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</si>
  <si>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</si>
  <si>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</si>
  <si>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</si>
  <si>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</si>
  <si>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</si>
  <si>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</si>
  <si>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</si>
  <si>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</si>
  <si>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</si>
  <si>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</si>
  <si>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</si>
  <si>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</si>
  <si>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</si>
  <si>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</si>
  <si>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</si>
  <si>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</si>
  <si>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</si>
  <si>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</si>
  <si>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</si>
  <si>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</si>
  <si>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</si>
  <si>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</si>
  <si>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</si>
  <si>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</si>
  <si>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</si>
  <si>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</si>
  <si>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</si>
  <si>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</si>
  <si>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</si>
  <si>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</si>
  <si>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</si>
  <si>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</si>
  <si>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</si>
  <si>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</si>
  <si>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</si>
  <si>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</si>
  <si>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</si>
  <si>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</si>
  <si>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</si>
  <si>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</si>
  <si>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</si>
  <si>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</si>
  <si>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</si>
  <si>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</si>
  <si>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</si>
  <si>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</si>
  <si>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</si>
  <si>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</si>
  <si>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</si>
  <si>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</si>
  <si>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</si>
  <si>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</si>
  <si>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</si>
  <si>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</si>
  <si>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</si>
  <si>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</si>
  <si>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</si>
  <si>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</si>
  <si>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</si>
  <si>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</si>
  <si>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</si>
  <si>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</si>
  <si>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</si>
  <si>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</si>
  <si>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</si>
  <si>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</si>
  <si>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</si>
  <si>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</si>
  <si>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</si>
  <si>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</si>
  <si>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</si>
  <si>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</si>
  <si>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</si>
  <si>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</si>
  <si>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</si>
  <si>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</si>
  <si>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</si>
  <si>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</si>
  <si>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</si>
  <si>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</si>
  <si>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</si>
  <si>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</si>
  <si>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</si>
  <si>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</si>
  <si>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</si>
  <si>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</si>
  <si>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</si>
  <si>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</si>
  <si>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</si>
  <si>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</si>
  <si>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</si>
  <si>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</si>
  <si>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</si>
  <si>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</si>
  <si>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</si>
  <si>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</si>
  <si>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</si>
  <si>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</si>
  <si>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</si>
  <si>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</si>
  <si>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</si>
  <si>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</si>
  <si>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</si>
  <si>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</si>
  <si>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</si>
  <si>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</si>
  <si>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</si>
  <si>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</si>
  <si>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</si>
  <si>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</si>
  <si>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</si>
  <si>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</si>
  <si>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</si>
  <si>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</si>
  <si>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</si>
  <si>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</si>
  <si>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</si>
  <si>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</si>
  <si>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</si>
  <si>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</si>
  <si>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</si>
  <si>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</si>
  <si>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</si>
  <si>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</si>
  <si>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</si>
  <si>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</si>
  <si>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</si>
  <si>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</si>
  <si>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</si>
  <si>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</si>
  <si>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</si>
  <si>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</si>
  <si>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</si>
  <si>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</si>
  <si>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</si>
  <si>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神奈川県開成町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</si>
  <si>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</si>
  <si>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</si>
  <si>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</si>
  <si>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</si>
  <si>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</si>
  <si>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</si>
  <si>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</si>
  <si>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</si>
  <si>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</si>
  <si>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</si>
  <si>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</si>
  <si>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</si>
  <si>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</si>
  <si>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</si>
  <si>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</si>
  <si>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</si>
  <si>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</si>
  <si>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</si>
  <si>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</si>
  <si>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</si>
  <si>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</si>
  <si>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</si>
  <si>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</si>
  <si>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</si>
  <si>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</si>
  <si>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</si>
  <si>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</si>
  <si>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</si>
  <si>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</si>
  <si>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</si>
  <si>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</si>
  <si>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</si>
  <si>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</si>
  <si>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</si>
  <si>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</si>
  <si>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</si>
  <si>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</si>
  <si>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</si>
  <si>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</si>
  <si>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</si>
  <si>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</si>
  <si>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</si>
  <si>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</si>
  <si>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</si>
  <si>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</si>
  <si>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</si>
  <si>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</si>
  <si>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</si>
  <si>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</si>
  <si>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</si>
  <si>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</si>
  <si>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</si>
  <si>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</si>
  <si>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</si>
  <si>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</si>
  <si>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</si>
  <si>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</si>
  <si>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</si>
  <si>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</si>
  <si>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</si>
  <si>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</si>
  <si>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</si>
  <si>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</si>
  <si>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</si>
  <si>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</si>
  <si>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</si>
  <si>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</si>
  <si>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</si>
  <si>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</si>
  <si>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</si>
  <si>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</si>
  <si>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</si>
  <si>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</si>
  <si>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</si>
  <si>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</si>
  <si>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</si>
  <si>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</si>
  <si>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</si>
  <si>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</si>
  <si>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</si>
  <si>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</si>
  <si>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</si>
  <si>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</si>
  <si>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</si>
  <si>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</si>
  <si>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</si>
  <si>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</si>
  <si>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</si>
  <si>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</si>
  <si>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</si>
  <si>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</si>
  <si>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</si>
  <si>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</si>
  <si>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</si>
  <si>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</si>
  <si>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</si>
  <si>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</si>
  <si>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</si>
  <si>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</si>
  <si>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</si>
  <si>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</si>
  <si>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</si>
  <si>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</si>
  <si>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</si>
  <si>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</si>
  <si>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</si>
  <si>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</si>
  <si>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</si>
  <si>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</si>
  <si>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</si>
  <si>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</si>
  <si>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</si>
  <si>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</si>
  <si>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</si>
  <si>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</si>
  <si>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</si>
  <si>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</si>
  <si>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</si>
  <si>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</si>
  <si>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</si>
  <si>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</si>
  <si>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</si>
  <si>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</si>
  <si>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</si>
  <si>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</si>
  <si>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</si>
  <si>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</si>
  <si>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</si>
  <si>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</si>
  <si>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</si>
  <si>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</si>
  <si>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</si>
  <si>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</si>
  <si>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</si>
  <si>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</si>
  <si>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</si>
  <si>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</si>
  <si>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</si>
  <si>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</si>
  <si>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</si>
  <si>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</si>
  <si>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</si>
  <si>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</si>
  <si>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</si>
  <si>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</si>
  <si>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</si>
  <si>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</si>
  <si>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</si>
  <si>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</si>
  <si>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</si>
  <si>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</si>
  <si>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</si>
  <si>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</si>
  <si>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</si>
  <si>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</si>
  <si>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</si>
  <si>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</si>
  <si>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</si>
  <si>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</si>
  <si>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</si>
  <si>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</si>
  <si>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</si>
  <si>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</si>
  <si>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</si>
  <si>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</si>
  <si>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</si>
  <si>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</si>
  <si>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</si>
  <si>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</si>
  <si>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</si>
  <si>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</si>
  <si>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</si>
  <si>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</si>
  <si>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</si>
  <si>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</si>
  <si>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</si>
  <si>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</si>
  <si>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</si>
  <si>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</si>
  <si>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</si>
  <si>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</si>
  <si>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</si>
  <si>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</si>
  <si>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</si>
  <si>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</si>
  <si>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</si>
  <si>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</si>
  <si>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</si>
  <si>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</si>
  <si>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</si>
  <si>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</si>
  <si>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</si>
  <si>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</si>
  <si>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</si>
  <si>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</si>
  <si>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</si>
  <si>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</si>
  <si>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</si>
  <si>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</si>
  <si>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</si>
  <si>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</si>
  <si>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</si>
  <si>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1.73</t>
  </si>
  <si>
    <t>水道事業会計</t>
  </si>
  <si>
    <t>一般会計</t>
  </si>
  <si>
    <t>国民健康保険特別会計</t>
  </si>
  <si>
    <t>下水道事業会計</t>
  </si>
  <si>
    <t>介護保険事業特別会計</t>
  </si>
  <si>
    <t>後期高齢者医療事業特別会計</t>
  </si>
  <si>
    <t>給食事業特別会計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</si>
  <si>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</si>
  <si>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</si>
  <si>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</si>
  <si>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</si>
  <si>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</si>
  <si>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</si>
  <si>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</si>
  <si>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</si>
  <si>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</si>
  <si>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</si>
  <si>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</si>
  <si>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</si>
  <si>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</si>
  <si>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</si>
  <si>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南足柄市外四ヶ市町組合</t>
    <rPh sb="0" eb="1">
      <t>ミナミ</t>
    </rPh>
    <rPh sb="3" eb="4">
      <t>シ</t>
    </rPh>
    <rPh sb="4" eb="5">
      <t>ホカ</t>
    </rPh>
    <rPh sb="5" eb="6">
      <t>ヨン</t>
    </rPh>
    <rPh sb="7" eb="8">
      <t>シ</t>
    </rPh>
    <rPh sb="8" eb="9">
      <t>マチ</t>
    </rPh>
    <rPh sb="9" eb="11">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</si>
  <si>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</si>
  <si>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</si>
  <si>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</si>
  <si>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</si>
  <si>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</si>
  <si>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</si>
  <si>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</si>
  <si>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開成町土地開発公社</t>
    <rPh sb="0" eb="3">
      <t>カイセイマチ</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</si>
  <si>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</si>
  <si>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学校校舎等整備基金</t>
    <rPh sb="0" eb="2">
      <t>ガッコウ</t>
    </rPh>
    <rPh sb="2" eb="4">
      <t>コウシャ</t>
    </rPh>
    <rPh sb="4" eb="5">
      <t>トウ</t>
    </rPh>
    <rPh sb="5" eb="7">
      <t>セイビ</t>
    </rPh>
    <rPh sb="7" eb="9">
      <t>キキン</t>
    </rPh>
    <phoneticPr fontId="5"/>
  </si>
  <si>
    <t>育成奨学金貸付基金</t>
    <rPh sb="0" eb="2">
      <t>イクセイ</t>
    </rPh>
    <rPh sb="2" eb="5">
      <t>ショウガクキン</t>
    </rPh>
    <rPh sb="5" eb="7">
      <t>カシツケ</t>
    </rPh>
    <rPh sb="7" eb="9">
      <t>キキン</t>
    </rPh>
    <phoneticPr fontId="5"/>
  </si>
  <si>
    <t>あしがり郷瀬戸屋敷基金</t>
    <rPh sb="4" eb="5">
      <t>ゴウ</t>
    </rPh>
    <rPh sb="5" eb="7">
      <t>セト</t>
    </rPh>
    <rPh sb="7" eb="9">
      <t>ヤシキ</t>
    </rPh>
    <rPh sb="9" eb="11">
      <t>キキン</t>
    </rPh>
    <phoneticPr fontId="5"/>
  </si>
  <si>
    <t>みなみ地区植栽維持管理事業基金</t>
    <rPh sb="3" eb="5">
      <t>チク</t>
    </rPh>
    <rPh sb="5" eb="7">
      <t>ショクサイ</t>
    </rPh>
    <rPh sb="7" eb="9">
      <t>イジ</t>
    </rPh>
    <rPh sb="9" eb="11">
      <t>カンリ</t>
    </rPh>
    <rPh sb="11" eb="13">
      <t>ジギョウ</t>
    </rPh>
    <rPh sb="13" eb="15">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</si>
  <si>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</si>
  <si>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</si>
  <si>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</si>
  <si>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</si>
  <si>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</si>
  <si>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</si>
  <si>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</si>
  <si>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</si>
  <si>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</si>
  <si>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</si>
  <si>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</si>
  <si>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</si>
  <si>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</si>
  <si>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将来負担比率は類似団体平均を上回り、有形固定資産減価償却率は下回っている。上記のとおり、新庁舎建設によるものと考える。
　引き続き将来の起債償還額等を見定めながら施設の老朽化対策を進める。</t>
    <rPh sb="1" eb="3">
      <t>ショウライ</t>
    </rPh>
    <rPh sb="3" eb="5">
      <t>フタン</t>
    </rPh>
    <rPh sb="5" eb="7">
      <t>ヒリツ</t>
    </rPh>
    <rPh sb="8" eb="10">
      <t>ルイジ</t>
    </rPh>
    <rPh sb="10" eb="12">
      <t>ダンタイ</t>
    </rPh>
    <rPh sb="12" eb="14">
      <t>ヘイキン</t>
    </rPh>
    <rPh sb="15" eb="17">
      <t>ウワマワ</t>
    </rPh>
    <rPh sb="19" eb="21">
      <t>ユウケイ</t>
    </rPh>
    <rPh sb="21" eb="23">
      <t>コテイ</t>
    </rPh>
    <rPh sb="23" eb="25">
      <t>シサン</t>
    </rPh>
    <rPh sb="25" eb="27">
      <t>ゲンカ</t>
    </rPh>
    <rPh sb="27" eb="29">
      <t>ショウキャク</t>
    </rPh>
    <rPh sb="29" eb="30">
      <t>リツ</t>
    </rPh>
    <rPh sb="31" eb="33">
      <t>シタマワ</t>
    </rPh>
    <rPh sb="38" eb="40">
      <t>ジョウキ</t>
    </rPh>
    <rPh sb="45" eb="48">
      <t>シンチョウシャ</t>
    </rPh>
    <rPh sb="48" eb="50">
      <t>ケンセツ</t>
    </rPh>
    <rPh sb="56" eb="57">
      <t>カンガ</t>
    </rPh>
    <rPh sb="62" eb="63">
      <t>ヒ</t>
    </rPh>
    <rPh sb="64" eb="65">
      <t>ツヅ</t>
    </rPh>
    <rPh sb="66" eb="68">
      <t>ショウライ</t>
    </rPh>
    <rPh sb="69" eb="71">
      <t>キサイ</t>
    </rPh>
    <rPh sb="71" eb="73">
      <t>ショウカン</t>
    </rPh>
    <rPh sb="73" eb="74">
      <t>ガク</t>
    </rPh>
    <rPh sb="74" eb="75">
      <t>トウ</t>
    </rPh>
    <rPh sb="76" eb="78">
      <t>ミサダ</t>
    </rPh>
    <rPh sb="82" eb="84">
      <t>シセツ</t>
    </rPh>
    <rPh sb="85" eb="88">
      <t>ロウキュウカ</t>
    </rPh>
    <rPh sb="88" eb="90">
      <t>タイサク</t>
    </rPh>
    <rPh sb="91" eb="92">
      <t>スス</t>
    </rPh>
    <phoneticPr fontId="5"/>
  </si>
  <si>
    <t>　将来負担比率については、新庁舎建設に伴う町債発行のため令和元年度に比率が増大しているが、実質公債費比率については、同町債発行に係る本債償還が本格化していないため、まだ影響が出ておらず、類似団体平均と同様の推移をたどっている。今後、同町債の元金償還が令和5年度から始まり公債費の増が見込まれるため、これまで以上に町債発行の適正化に努める必要がある。</t>
    <rPh sb="1" eb="3">
      <t>ショウライ</t>
    </rPh>
    <rPh sb="3" eb="5">
      <t>フタン</t>
    </rPh>
    <rPh sb="5" eb="7">
      <t>ヒリツ</t>
    </rPh>
    <rPh sb="13" eb="16">
      <t>シンチョウシャ</t>
    </rPh>
    <rPh sb="16" eb="18">
      <t>ケンセツ</t>
    </rPh>
    <rPh sb="19" eb="20">
      <t>トモナ</t>
    </rPh>
    <rPh sb="21" eb="23">
      <t>チョウサイ</t>
    </rPh>
    <rPh sb="23" eb="25">
      <t>ハッコウ</t>
    </rPh>
    <rPh sb="28" eb="30">
      <t>レイワ</t>
    </rPh>
    <rPh sb="30" eb="32">
      <t>ガンネン</t>
    </rPh>
    <rPh sb="32" eb="33">
      <t>ド</t>
    </rPh>
    <rPh sb="34" eb="36">
      <t>ヒリツ</t>
    </rPh>
    <rPh sb="37" eb="39">
      <t>ゾウダイ</t>
    </rPh>
    <rPh sb="45" eb="50">
      <t>ジッシツコウサイヒ</t>
    </rPh>
    <rPh sb="50" eb="52">
      <t>ヒリツ</t>
    </rPh>
    <rPh sb="58" eb="59">
      <t>ドウ</t>
    </rPh>
    <rPh sb="59" eb="61">
      <t>チョウサイ</t>
    </rPh>
    <rPh sb="61" eb="63">
      <t>ハッコウ</t>
    </rPh>
    <rPh sb="64" eb="65">
      <t>カカ</t>
    </rPh>
    <rPh sb="66" eb="67">
      <t>ホン</t>
    </rPh>
    <rPh sb="67" eb="68">
      <t>サイ</t>
    </rPh>
    <rPh sb="68" eb="70">
      <t>ショウカン</t>
    </rPh>
    <rPh sb="71" eb="74">
      <t>ホンカクカ</t>
    </rPh>
    <rPh sb="113" eb="115">
      <t>コンゴ</t>
    </rPh>
    <rPh sb="116" eb="117">
      <t>ドウ</t>
    </rPh>
    <rPh sb="117" eb="119">
      <t>チョウサイ</t>
    </rPh>
    <rPh sb="120" eb="122">
      <t>ガンキン</t>
    </rPh>
    <rPh sb="122" eb="124">
      <t>ショウカン</t>
    </rPh>
    <rPh sb="125" eb="127">
      <t>レイワ</t>
    </rPh>
    <rPh sb="128" eb="130">
      <t>ネンド</t>
    </rPh>
    <rPh sb="132" eb="133">
      <t>ハジ</t>
    </rPh>
    <rPh sb="135" eb="138">
      <t>コウサイヒ</t>
    </rPh>
    <rPh sb="139" eb="140">
      <t>ゾウ</t>
    </rPh>
    <rPh sb="141" eb="143">
      <t>ミコ</t>
    </rPh>
    <rPh sb="153" eb="155">
      <t>イジョウ</t>
    </rPh>
    <rPh sb="158" eb="160">
      <t>ハッコウ</t>
    </rPh>
    <rPh sb="161" eb="164">
      <t>テキセイカ</t>
    </rPh>
    <rPh sb="165" eb="166">
      <t>ツト</t>
    </rPh>
    <rPh sb="168" eb="17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</si>
</sst>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81E2-4929-A3F0-C45D1D4842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11198</c:v>
                </c:pt>
                <c:pt idx="1">
                  <c:v>16704</c:v>
                </c:pt>
                <c:pt idx="2">
                  <c:v>38447</c:v>
                </c:pt>
                <c:pt idx="3">
                  <c:v>152471</c:v>
                </c:pt>
                <c:pt idx="4">
                  <c:v>46662</c:v>
                </c:pt>
              </c:numCache>
            </c:numRef>
          </c:val>
          <c:smooth val="0"/>
          <c:extLst xmlns:c16r2="http://schemas.microsoft.com/office/drawing/2015/06/chart">
            <c:ext xmlns:c16="http://schemas.microsoft.com/office/drawing/2014/chart" uri="{C3380CC4-5D6E-409C-BE32-E72D297353CC}">
              <c16:uniqueId val="{00000001-81E2-4929-A3F0-C45D1D4842B0}"/>
            </c:ext>
          </c:extLst>
        </c:ser>
        <c:dLbls>
          <c:showLegendKey val="0"/>
          <c:showVal val="0"/>
          <c:showCatName val="0"/>
          <c:showSerName val="0"/>
          <c:showPercent val="0"/>
          <c:showBubbleSize val="0"/>
        </c:dLbls>
        <c:marker val="1"/>
        <c:smooth val="0"/>
        <c:axId val="480988160"/>
        <c:axId val="480988552"/>
      </c:lineChart>
      <c:catAx>
        <c:axId val="48098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8552"/>
        <c:crosses val="autoZero"/>
        <c:auto val="1"/>
        <c:lblAlgn val="ctr"/>
        <c:lblOffset val="100"/>
        <c:tickLblSkip val="1"/>
        <c:tickMarkSkip val="1"/>
        <c:noMultiLvlLbl val="0"/>
      </c:catAx>
      <c:valAx>
        <c:axId val="4809885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6.31</c:v>
                </c:pt>
                <c:pt idx="1">
                  <c:v>8.4600000000000009</c:v>
                </c:pt>
                <c:pt idx="2">
                  <c:v>7.5</c:v>
                </c:pt>
                <c:pt idx="3">
                  <c:v>9.56</c:v>
                </c:pt>
                <c:pt idx="4">
                  <c:v>11.57</c:v>
                </c:pt>
              </c:numCache>
            </c:numRef>
          </c:val>
          <c:extLst xmlns:c16r2="http://schemas.microsoft.com/office/drawing/2015/06/chart">
            <c:ext xmlns:c16="http://schemas.microsoft.com/office/drawing/2014/chart" uri="{C3380CC4-5D6E-409C-BE32-E72D297353CC}">
              <c16:uniqueId val="{00000000-C96D-4B03-B898-551AEB53EF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8.3000000000000007</c:v>
                </c:pt>
                <c:pt idx="1">
                  <c:v>14.98</c:v>
                </c:pt>
                <c:pt idx="2">
                  <c:v>15.01</c:v>
                </c:pt>
                <c:pt idx="3">
                  <c:v>14.89</c:v>
                </c:pt>
                <c:pt idx="4">
                  <c:v>14.23</c:v>
                </c:pt>
              </c:numCache>
            </c:numRef>
          </c:val>
          <c:extLst xmlns:c16r2="http://schemas.microsoft.com/office/drawing/2015/06/chart">
            <c:ext xmlns:c16="http://schemas.microsoft.com/office/drawing/2014/chart" uri="{C3380CC4-5D6E-409C-BE32-E72D297353CC}">
              <c16:uniqueId val="{00000001-C96D-4B03-B898-551AEB53EFD4}"/>
            </c:ext>
          </c:extLst>
        </c:ser>
        <c:dLbls>
          <c:showLegendKey val="0"/>
          <c:showVal val="0"/>
          <c:showCatName val="0"/>
          <c:showSerName val="0"/>
          <c:showPercent val="0"/>
          <c:showBubbleSize val="0"/>
        </c:dLbls>
        <c:gapWidth val="250"/>
        <c:overlap val="100"/>
        <c:axId val="480981104"/>
        <c:axId val="4809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-1.73</c:v>
                </c:pt>
                <c:pt idx="1">
                  <c:v>9.07</c:v>
                </c:pt>
                <c:pt idx="2">
                  <c:v>0.25</c:v>
                </c:pt>
                <c:pt idx="3">
                  <c:v>2.12</c:v>
                </c:pt>
                <c:pt idx="4">
                  <c:v>2.44</c:v>
                </c:pt>
              </c:numCache>
            </c:numRef>
          </c:val>
          <c:smooth val="0"/>
          <c:extLst xmlns:c16r2="http://schemas.microsoft.com/office/drawing/2015/06/chart">
            <c:ext xmlns:c16="http://schemas.microsoft.com/office/drawing/2014/chart" uri="{C3380CC4-5D6E-409C-BE32-E72D297353CC}">
              <c16:uniqueId val="{00000002-C96D-4B03-B898-551AEB53EFD4}"/>
            </c:ext>
          </c:extLst>
        </c:ser>
        <c:dLbls>
          <c:showLegendKey val="0"/>
          <c:showVal val="0"/>
          <c:showCatName val="0"/>
          <c:showSerName val="0"/>
          <c:showPercent val="0"/>
          <c:showBubbleSize val="0"/>
        </c:dLbls>
        <c:marker val="1"/>
        <c:smooth val="0"/>
        <c:axId val="480981104"/>
        <c:axId val="480981888"/>
      </c:lineChart>
      <c:catAx>
        <c:axId val="4809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1888"/>
        <c:crosses val="autoZero"/>
        <c:auto val="1"/>
        <c:lblAlgn val="ctr"/>
        <c:lblOffset val="100"/>
        <c:tickLblSkip val="1"/>
        <c:tickMarkSkip val="1"/>
        <c:noMultiLvlLbl val="0"/>
      </c:catAx>
      <c:valAx>
        <c:axId val="4809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0.62</c:v>
                </c:pt>
                <c:pt idx="4">
                  <c:v>#N/A</c:v>
                </c:pt>
                <c:pt idx="5">
                  <c:v>1.88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45C-4B3D-BFA2-DFAA1BDA0B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45C-4B3D-BFA2-DFAA1BDA0B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45C-4B3D-BFA2-DFAA1BDA0BFC}"/>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345C-4B3D-BFA2-DFAA1BDA0BF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0.25</c:v>
                </c:pt>
                <c:pt idx="4">
                  <c:v>#N/A</c:v>
                </c:pt>
                <c:pt idx="5">
                  <c:v>0.25</c:v>
                </c:pt>
                <c:pt idx="6">
                  <c:v>#N/A</c:v>
                </c:pt>
                <c:pt idx="7">
                  <c:v>0.23</c:v>
                </c:pt>
                <c:pt idx="8">
                  <c:v>#N/A</c:v>
                </c:pt>
                <c:pt idx="9">
                  <c:v>0.26</c:v>
                </c:pt>
              </c:numCache>
            </c:numRef>
          </c:val>
          <c:extLst xmlns:c16r2="http://schemas.microsoft.com/office/drawing/2015/06/chart">
            <c:ext xmlns:c16="http://schemas.microsoft.com/office/drawing/2014/chart" uri="{C3380CC4-5D6E-409C-BE32-E72D297353CC}">
              <c16:uniqueId val="{00000004-345C-4B3D-BFA2-DFAA1BDA0BF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c:v>
                </c:pt>
                <c:pt idx="2">
                  <c:v>#N/A</c:v>
                </c:pt>
                <c:pt idx="3">
                  <c:v>1.68</c:v>
                </c:pt>
                <c:pt idx="4">
                  <c:v>#N/A</c:v>
                </c:pt>
                <c:pt idx="5">
                  <c:v>1.81</c:v>
                </c:pt>
                <c:pt idx="6">
                  <c:v>#N/A</c:v>
                </c:pt>
                <c:pt idx="7">
                  <c:v>0.94</c:v>
                </c:pt>
                <c:pt idx="8">
                  <c:v>#N/A</c:v>
                </c:pt>
                <c:pt idx="9">
                  <c:v>1.04</c:v>
                </c:pt>
              </c:numCache>
            </c:numRef>
          </c:val>
          <c:extLst xmlns:c16r2="http://schemas.microsoft.com/office/drawing/2015/06/chart">
            <c:ext xmlns:c16="http://schemas.microsoft.com/office/drawing/2014/chart" uri="{C3380CC4-5D6E-409C-BE32-E72D297353CC}">
              <c16:uniqueId val="{00000005-345C-4B3D-BFA2-DFAA1BDA0BF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0.96</c:v>
                </c:pt>
                <c:pt idx="8">
                  <c:v>#N/A</c:v>
                </c:pt>
                <c:pt idx="9">
                  <c:v>1.4</c:v>
                </c:pt>
              </c:numCache>
            </c:numRef>
          </c:val>
          <c:extLst xmlns:c16r2="http://schemas.microsoft.com/office/drawing/2015/06/chart">
            <c:ext xmlns:c16="http://schemas.microsoft.com/office/drawing/2014/chart" uri="{C3380CC4-5D6E-409C-BE32-E72D297353CC}">
              <c16:uniqueId val="{00000006-345C-4B3D-BFA2-DFAA1BDA0BF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3.77</c:v>
                </c:pt>
                <c:pt idx="2">
                  <c:v>#N/A</c:v>
                </c:pt>
                <c:pt idx="3">
                  <c:v>5.27</c:v>
                </c:pt>
                <c:pt idx="4">
                  <c:v>#N/A</c:v>
                </c:pt>
                <c:pt idx="5">
                  <c:v>1.18</c:v>
                </c:pt>
                <c:pt idx="6">
                  <c:v>#N/A</c:v>
                </c:pt>
                <c:pt idx="7">
                  <c:v>1.7</c:v>
                </c:pt>
                <c:pt idx="8">
                  <c:v>#N/A</c:v>
                </c:pt>
                <c:pt idx="9">
                  <c:v>1.63</c:v>
                </c:pt>
              </c:numCache>
            </c:numRef>
          </c:val>
          <c:extLst xmlns:c16r2="http://schemas.microsoft.com/office/drawing/2015/06/chart">
            <c:ext xmlns:c16="http://schemas.microsoft.com/office/drawing/2014/chart" uri="{C3380CC4-5D6E-409C-BE32-E72D297353CC}">
              <c16:uniqueId val="{00000007-345C-4B3D-BFA2-DFAA1BDA0B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6.29</c:v>
                </c:pt>
                <c:pt idx="2">
                  <c:v>#N/A</c:v>
                </c:pt>
                <c:pt idx="3">
                  <c:v>8.44</c:v>
                </c:pt>
                <c:pt idx="4">
                  <c:v>#N/A</c:v>
                </c:pt>
                <c:pt idx="5">
                  <c:v>7.48</c:v>
                </c:pt>
                <c:pt idx="6">
                  <c:v>#N/A</c:v>
                </c:pt>
                <c:pt idx="7">
                  <c:v>9.5399999999999991</c:v>
                </c:pt>
                <c:pt idx="8">
                  <c:v>#N/A</c:v>
                </c:pt>
                <c:pt idx="9">
                  <c:v>11.55</c:v>
                </c:pt>
              </c:numCache>
            </c:numRef>
          </c:val>
          <c:extLst xmlns:c16r2="http://schemas.microsoft.com/office/drawing/2015/06/chart">
            <c:ext xmlns:c16="http://schemas.microsoft.com/office/drawing/2014/chart" uri="{C3380CC4-5D6E-409C-BE32-E72D297353CC}">
              <c16:uniqueId val="{00000008-345C-4B3D-BFA2-DFAA1BDA0B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16.399999999999999</c:v>
                </c:pt>
                <c:pt idx="2">
                  <c:v>#N/A</c:v>
                </c:pt>
                <c:pt idx="3">
                  <c:v>17.059999999999999</c:v>
                </c:pt>
                <c:pt idx="4">
                  <c:v>#N/A</c:v>
                </c:pt>
                <c:pt idx="5">
                  <c:v>15.4</c:v>
                </c:pt>
                <c:pt idx="6">
                  <c:v>#N/A</c:v>
                </c:pt>
                <c:pt idx="7">
                  <c:v>13.68</c:v>
                </c:pt>
                <c:pt idx="8">
                  <c:v>#N/A</c:v>
                </c:pt>
                <c:pt idx="9">
                  <c:v>11.95</c:v>
                </c:pt>
              </c:numCache>
            </c:numRef>
          </c:val>
          <c:extLst xmlns:c16r2="http://schemas.microsoft.com/office/drawing/2015/06/chart">
            <c:ext xmlns:c16="http://schemas.microsoft.com/office/drawing/2014/chart" uri="{C3380CC4-5D6E-409C-BE32-E72D297353CC}">
              <c16:uniqueId val="{00000009-345C-4B3D-BFA2-DFAA1BDA0BFC}"/>
            </c:ext>
          </c:extLst>
        </c:ser>
        <c:dLbls>
          <c:showLegendKey val="0"/>
          <c:showVal val="0"/>
          <c:showCatName val="0"/>
          <c:showSerName val="0"/>
          <c:showPercent val="0"/>
          <c:showBubbleSize val="0"/>
        </c:dLbls>
        <c:gapWidth val="150"/>
        <c:overlap val="100"/>
        <c:axId val="480985808"/>
        <c:axId val="480986200"/>
      </c:barChart>
      <c:catAx>
        <c:axId val="48098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6200"/>
        <c:crosses val="autoZero"/>
        <c:auto val="1"/>
        <c:lblAlgn val="ctr"/>
        <c:lblOffset val="100"/>
        <c:tickLblSkip val="1"/>
        <c:tickMarkSkip val="1"/>
        <c:noMultiLvlLbl val="0"/>
      </c:catAx>
      <c:valAx>
        <c:axId val="48098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425</c:v>
                </c:pt>
                <c:pt idx="5">
                  <c:v>441</c:v>
                </c:pt>
                <c:pt idx="8">
                  <c:v>447</c:v>
                </c:pt>
                <c:pt idx="11">
                  <c:v>444</c:v>
                </c:pt>
                <c:pt idx="14">
                  <c:v>446</c:v>
                </c:pt>
              </c:numCache>
            </c:numRef>
          </c:val>
          <c:extLst xmlns:c16r2="http://schemas.microsoft.com/office/drawing/2015/06/chart">
            <c:ext xmlns:c16="http://schemas.microsoft.com/office/drawing/2014/chart" uri="{C3380CC4-5D6E-409C-BE32-E72D297353CC}">
              <c16:uniqueId val="{00000000-180E-45E4-A0C9-E87982BDCB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80E-45E4-A0C9-E87982BDCB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20</c:v>
                </c:pt>
                <c:pt idx="9">
                  <c:v>38</c:v>
                </c:pt>
                <c:pt idx="12">
                  <c:v>38</c:v>
                </c:pt>
              </c:numCache>
            </c:numRef>
          </c:val>
          <c:extLst xmlns:c16r2="http://schemas.microsoft.com/office/drawing/2015/06/chart">
            <c:ext xmlns:c16="http://schemas.microsoft.com/office/drawing/2014/chart" uri="{C3380CC4-5D6E-409C-BE32-E72D297353CC}">
              <c16:uniqueId val="{00000002-180E-45E4-A0C9-E87982BDCB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xmlns:c16r2="http://schemas.microsoft.com/office/drawing/2015/06/chart">
            <c:ext xmlns:c16="http://schemas.microsoft.com/office/drawing/2014/chart" uri="{C3380CC4-5D6E-409C-BE32-E72D297353CC}">
              <c16:uniqueId val="{00000003-180E-45E4-A0C9-E87982BDCB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178</c:v>
                </c:pt>
                <c:pt idx="3">
                  <c:v>171</c:v>
                </c:pt>
                <c:pt idx="6">
                  <c:v>159</c:v>
                </c:pt>
                <c:pt idx="9">
                  <c:v>121</c:v>
                </c:pt>
                <c:pt idx="12">
                  <c:v>127</c:v>
                </c:pt>
              </c:numCache>
            </c:numRef>
          </c:val>
          <c:extLst xmlns:c16r2="http://schemas.microsoft.com/office/drawing/2015/06/chart">
            <c:ext xmlns:c16="http://schemas.microsoft.com/office/drawing/2014/chart" uri="{C3380CC4-5D6E-409C-BE32-E72D297353CC}">
              <c16:uniqueId val="{00000004-180E-45E4-A0C9-E87982BDCB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80E-45E4-A0C9-E87982BDCB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80E-45E4-A0C9-E87982BDCB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402</c:v>
                </c:pt>
                <c:pt idx="3">
                  <c:v>435</c:v>
                </c:pt>
                <c:pt idx="6">
                  <c:v>447</c:v>
                </c:pt>
                <c:pt idx="9">
                  <c:v>450</c:v>
                </c:pt>
                <c:pt idx="12">
                  <c:v>457</c:v>
                </c:pt>
              </c:numCache>
            </c:numRef>
          </c:val>
          <c:extLst xmlns:c16r2="http://schemas.microsoft.com/office/drawing/2015/06/chart">
            <c:ext xmlns:c16="http://schemas.microsoft.com/office/drawing/2014/chart" uri="{C3380CC4-5D6E-409C-BE32-E72D297353CC}">
              <c16:uniqueId val="{00000007-180E-45E4-A0C9-E87982BDCB51}"/>
            </c:ext>
          </c:extLst>
        </c:ser>
        <c:dLbls>
          <c:showLegendKey val="0"/>
          <c:showVal val="0"/>
          <c:showCatName val="0"/>
          <c:showSerName val="0"/>
          <c:showPercent val="0"/>
          <c:showBubbleSize val="0"/>
        </c:dLbls>
        <c:gapWidth val="100"/>
        <c:overlap val="100"/>
        <c:axId val="480984240"/>
        <c:axId val="50635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195</c:v>
                </c:pt>
                <c:pt idx="2">
                  <c:v>#N/A</c:v>
                </c:pt>
                <c:pt idx="3">
                  <c:v>#N/A</c:v>
                </c:pt>
                <c:pt idx="4">
                  <c:v>205</c:v>
                </c:pt>
                <c:pt idx="5">
                  <c:v>#N/A</c:v>
                </c:pt>
                <c:pt idx="6">
                  <c:v>#N/A</c:v>
                </c:pt>
                <c:pt idx="7">
                  <c:v>216</c:v>
                </c:pt>
                <c:pt idx="8">
                  <c:v>#N/A</c:v>
                </c:pt>
                <c:pt idx="9">
                  <c:v>#N/A</c:v>
                </c:pt>
                <c:pt idx="10">
                  <c:v>202</c:v>
                </c:pt>
                <c:pt idx="11">
                  <c:v>#N/A</c:v>
                </c:pt>
                <c:pt idx="12">
                  <c:v>#N/A</c:v>
                </c:pt>
                <c:pt idx="13">
                  <c:v>213</c:v>
                </c:pt>
                <c:pt idx="14">
                  <c:v>#N/A</c:v>
                </c:pt>
              </c:numCache>
            </c:numRef>
          </c:val>
          <c:smooth val="0"/>
          <c:extLst xmlns:c16r2="http://schemas.microsoft.com/office/drawing/2015/06/chart">
            <c:ext xmlns:c16="http://schemas.microsoft.com/office/drawing/2014/chart" uri="{C3380CC4-5D6E-409C-BE32-E72D297353CC}">
              <c16:uniqueId val="{00000008-180E-45E4-A0C9-E87982BDCB51}"/>
            </c:ext>
          </c:extLst>
        </c:ser>
        <c:dLbls>
          <c:showLegendKey val="0"/>
          <c:showVal val="0"/>
          <c:showCatName val="0"/>
          <c:showSerName val="0"/>
          <c:showPercent val="0"/>
          <c:showBubbleSize val="0"/>
        </c:dLbls>
        <c:marker val="1"/>
        <c:smooth val="0"/>
        <c:axId val="480984240"/>
        <c:axId val="506350144"/>
      </c:lineChart>
      <c:catAx>
        <c:axId val="4809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50144"/>
        <c:crosses val="autoZero"/>
        <c:auto val="1"/>
        <c:lblAlgn val="ctr"/>
        <c:lblOffset val="100"/>
        <c:tickLblSkip val="1"/>
        <c:tickMarkSkip val="1"/>
        <c:noMultiLvlLbl val="0"/>
      </c:catAx>
      <c:valAx>
        <c:axId val="50635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5445</c:v>
                </c:pt>
                <c:pt idx="5">
                  <c:v>5317</c:v>
                </c:pt>
                <c:pt idx="8">
                  <c:v>5134</c:v>
                </c:pt>
                <c:pt idx="11">
                  <c:v>5345</c:v>
                </c:pt>
                <c:pt idx="14">
                  <c:v>5364</c:v>
                </c:pt>
              </c:numCache>
            </c:numRef>
          </c:val>
          <c:extLst xmlns:c16r2="http://schemas.microsoft.com/office/drawing/2015/06/chart">
            <c:ext xmlns:c16="http://schemas.microsoft.com/office/drawing/2014/chart" uri="{C3380CC4-5D6E-409C-BE32-E72D297353CC}">
              <c16:uniqueId val="{00000000-9557-4E33-9AEB-4C4E035AA6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557-4E33-9AEB-4C4E035AA6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1101</c:v>
                </c:pt>
                <c:pt idx="5">
                  <c:v>1701</c:v>
                </c:pt>
                <c:pt idx="8">
                  <c:v>1733</c:v>
                </c:pt>
                <c:pt idx="11">
                  <c:v>1536</c:v>
                </c:pt>
                <c:pt idx="14">
                  <c:v>1523</c:v>
                </c:pt>
              </c:numCache>
            </c:numRef>
          </c:val>
          <c:extLst xmlns:c16r2="http://schemas.microsoft.com/office/drawing/2015/06/chart">
            <c:ext xmlns:c16="http://schemas.microsoft.com/office/drawing/2014/chart" uri="{C3380CC4-5D6E-409C-BE32-E72D297353CC}">
              <c16:uniqueId val="{00000002-9557-4E33-9AEB-4C4E035AA6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57-4E33-9AEB-4C4E035AA6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57-4E33-9AEB-4C4E035AA6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57-4E33-9AEB-4C4E035AA6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753</c:v>
                </c:pt>
                <c:pt idx="3">
                  <c:v>740</c:v>
                </c:pt>
                <c:pt idx="6">
                  <c:v>733</c:v>
                </c:pt>
                <c:pt idx="9">
                  <c:v>703</c:v>
                </c:pt>
                <c:pt idx="12">
                  <c:v>714</c:v>
                </c:pt>
              </c:numCache>
            </c:numRef>
          </c:val>
          <c:extLst xmlns:c16r2="http://schemas.microsoft.com/office/drawing/2015/06/chart">
            <c:ext xmlns:c16="http://schemas.microsoft.com/office/drawing/2014/chart" uri="{C3380CC4-5D6E-409C-BE32-E72D297353CC}">
              <c16:uniqueId val="{00000006-9557-4E33-9AEB-4C4E035AA6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c:v>
                </c:pt>
                <c:pt idx="3">
                  <c:v>121</c:v>
                </c:pt>
                <c:pt idx="6">
                  <c:v>86</c:v>
                </c:pt>
                <c:pt idx="9">
                  <c:v>58</c:v>
                </c:pt>
                <c:pt idx="12">
                  <c:v>32</c:v>
                </c:pt>
              </c:numCache>
            </c:numRef>
          </c:val>
          <c:extLst xmlns:c16r2="http://schemas.microsoft.com/office/drawing/2015/06/chart">
            <c:ext xmlns:c16="http://schemas.microsoft.com/office/drawing/2014/chart" uri="{C3380CC4-5D6E-409C-BE32-E72D297353CC}">
              <c16:uniqueId val="{00000007-9557-4E33-9AEB-4C4E035AA6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1631</c:v>
                </c:pt>
                <c:pt idx="3">
                  <c:v>1436</c:v>
                </c:pt>
                <c:pt idx="6">
                  <c:v>1389</c:v>
                </c:pt>
                <c:pt idx="9">
                  <c:v>1241</c:v>
                </c:pt>
                <c:pt idx="12">
                  <c:v>1140</c:v>
                </c:pt>
              </c:numCache>
            </c:numRef>
          </c:val>
          <c:extLst xmlns:c16r2="http://schemas.microsoft.com/office/drawing/2015/06/chart">
            <c:ext xmlns:c16="http://schemas.microsoft.com/office/drawing/2014/chart" uri="{C3380CC4-5D6E-409C-BE32-E72D297353CC}">
              <c16:uniqueId val="{00000008-9557-4E33-9AEB-4C4E035AA6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303</c:v>
                </c:pt>
                <c:pt idx="3">
                  <c:v>300</c:v>
                </c:pt>
                <c:pt idx="6">
                  <c:v>279</c:v>
                </c:pt>
                <c:pt idx="9">
                  <c:v>242</c:v>
                </c:pt>
                <c:pt idx="12">
                  <c:v>204</c:v>
                </c:pt>
              </c:numCache>
            </c:numRef>
          </c:val>
          <c:extLst xmlns:c16r2="http://schemas.microsoft.com/office/drawing/2015/06/chart">
            <c:ext xmlns:c16="http://schemas.microsoft.com/office/drawing/2014/chart" uri="{C3380CC4-5D6E-409C-BE32-E72D297353CC}">
              <c16:uniqueId val="{00000009-9557-4E33-9AEB-4C4E035AA6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5477</c:v>
                </c:pt>
                <c:pt idx="3">
                  <c:v>5408</c:v>
                </c:pt>
                <c:pt idx="6">
                  <c:v>5351</c:v>
                </c:pt>
                <c:pt idx="9">
                  <c:v>6707</c:v>
                </c:pt>
                <c:pt idx="12">
                  <c:v>6870</c:v>
                </c:pt>
              </c:numCache>
            </c:numRef>
          </c:val>
          <c:extLst xmlns:c16r2="http://schemas.microsoft.com/office/drawing/2015/06/chart">
            <c:ext xmlns:c16="http://schemas.microsoft.com/office/drawing/2014/chart" uri="{C3380CC4-5D6E-409C-BE32-E72D297353CC}">
              <c16:uniqueId val="{0000000A-9557-4E33-9AEB-4C4E035AA6CC}"/>
            </c:ext>
          </c:extLst>
        </c:ser>
        <c:dLbls>
          <c:showLegendKey val="0"/>
          <c:showVal val="0"/>
          <c:showCatName val="0"/>
          <c:showSerName val="0"/>
          <c:showPercent val="0"/>
          <c:showBubbleSize val="0"/>
        </c:dLbls>
        <c:gapWidth val="100"/>
        <c:overlap val="100"/>
        <c:axId val="506350536"/>
        <c:axId val="506345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1775</c:v>
                </c:pt>
                <c:pt idx="2">
                  <c:v>#N/A</c:v>
                </c:pt>
                <c:pt idx="3">
                  <c:v>#N/A</c:v>
                </c:pt>
                <c:pt idx="4">
                  <c:v>987</c:v>
                </c:pt>
                <c:pt idx="5">
                  <c:v>#N/A</c:v>
                </c:pt>
                <c:pt idx="6">
                  <c:v>#N/A</c:v>
                </c:pt>
                <c:pt idx="7">
                  <c:v>971</c:v>
                </c:pt>
                <c:pt idx="8">
                  <c:v>#N/A</c:v>
                </c:pt>
                <c:pt idx="9">
                  <c:v>#N/A</c:v>
                </c:pt>
                <c:pt idx="10">
                  <c:v>2070</c:v>
                </c:pt>
                <c:pt idx="11">
                  <c:v>#N/A</c:v>
                </c:pt>
                <c:pt idx="12">
                  <c:v>#N/A</c:v>
                </c:pt>
                <c:pt idx="13">
                  <c:v>2073</c:v>
                </c:pt>
                <c:pt idx="14">
                  <c:v>#N/A</c:v>
                </c:pt>
              </c:numCache>
            </c:numRef>
          </c:val>
          <c:smooth val="0"/>
          <c:extLst xmlns:c16r2="http://schemas.microsoft.com/office/drawing/2015/06/chart">
            <c:ext xmlns:c16="http://schemas.microsoft.com/office/drawing/2014/chart" uri="{C3380CC4-5D6E-409C-BE32-E72D297353CC}">
              <c16:uniqueId val="{0000000B-9557-4E33-9AEB-4C4E035AA6CC}"/>
            </c:ext>
          </c:extLst>
        </c:ser>
        <c:dLbls>
          <c:showLegendKey val="0"/>
          <c:showVal val="0"/>
          <c:showCatName val="0"/>
          <c:showSerName val="0"/>
          <c:showPercent val="0"/>
          <c:showBubbleSize val="0"/>
        </c:dLbls>
        <c:marker val="1"/>
        <c:smooth val="0"/>
        <c:axId val="506350536"/>
        <c:axId val="506345832"/>
      </c:lineChart>
      <c:catAx>
        <c:axId val="50635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5832"/>
        <c:crosses val="autoZero"/>
        <c:auto val="1"/>
        <c:lblAlgn val="ctr"/>
        <c:lblOffset val="100"/>
        <c:tickLblSkip val="1"/>
        <c:tickMarkSkip val="1"/>
        <c:noMultiLvlLbl val="0"/>
      </c:catAx>
      <c:valAx>
        <c:axId val="50634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5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580</c:v>
                </c:pt>
                <c:pt idx="1">
                  <c:v>580</c:v>
                </c:pt>
                <c:pt idx="2">
                  <c:v>580</c:v>
                </c:pt>
              </c:numCache>
            </c:numRef>
          </c:val>
          <c:extLst xmlns:c16r2="http://schemas.microsoft.com/office/drawing/2015/06/chart">
            <c:ext xmlns:c16="http://schemas.microsoft.com/office/drawing/2014/chart" uri="{C3380CC4-5D6E-409C-BE32-E72D297353CC}">
              <c16:uniqueId val="{00000000-0A54-4326-A392-4A73AE73ED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c:v>
                </c:pt>
                <c:pt idx="1">
                  <c:v>13</c:v>
                </c:pt>
                <c:pt idx="2">
                  <c:v>13</c:v>
                </c:pt>
              </c:numCache>
            </c:numRef>
          </c:val>
          <c:extLst xmlns:c16r2="http://schemas.microsoft.com/office/drawing/2015/06/chart">
            <c:ext xmlns:c16="http://schemas.microsoft.com/office/drawing/2014/chart" uri="{C3380CC4-5D6E-409C-BE32-E72D297353CC}">
              <c16:uniqueId val="{00000001-0A54-4326-A392-4A73AE73ED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807</c:v>
                </c:pt>
                <c:pt idx="1">
                  <c:v>527</c:v>
                </c:pt>
                <c:pt idx="2">
                  <c:v>437</c:v>
                </c:pt>
              </c:numCache>
            </c:numRef>
          </c:val>
          <c:extLst xmlns:c16r2="http://schemas.microsoft.com/office/drawing/2015/06/chart">
            <c:ext xmlns:c16="http://schemas.microsoft.com/office/drawing/2014/chart" uri="{C3380CC4-5D6E-409C-BE32-E72D297353CC}">
              <c16:uniqueId val="{00000002-0A54-4326-A392-4A73AE73ED7D}"/>
            </c:ext>
          </c:extLst>
        </c:ser>
        <c:dLbls>
          <c:showLegendKey val="0"/>
          <c:showVal val="0"/>
          <c:showCatName val="0"/>
          <c:showSerName val="0"/>
          <c:showPercent val="0"/>
          <c:showBubbleSize val="0"/>
        </c:dLbls>
        <c:gapWidth val="120"/>
        <c:overlap val="100"/>
        <c:axId val="506347792"/>
        <c:axId val="506346224"/>
      </c:barChart>
      <c:catAx>
        <c:axId val="50634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46224"/>
        <c:crosses val="autoZero"/>
        <c:auto val="1"/>
        <c:lblAlgn val="ctr"/>
        <c:lblOffset val="100"/>
        <c:tickLblSkip val="1"/>
        <c:tickMarkSkip val="1"/>
        <c:noMultiLvlLbl val="0"/>
      </c:catAx>
      <c:valAx>
        <c:axId val="506346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26-49B7-8706-6A812A93BC5C}"/>
                </c:ext>
                <c:ext xmlns:c15="http://schemas.microsoft.com/office/drawing/2012/chart" uri="{CE6537A1-D6FC-4f65-9D91-7224C49458BB}">
                  <c15:dlblFieldTable>
                    <c15:dlblFTEntry>
                      <c15:txfldGUID>{33C7BC5F-CF78-452A-9815-666A0A0A36A4}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26-49B7-8706-6A812A93BC5C}"/>
                </c:ext>
                <c:ext xmlns:c15="http://schemas.microsoft.com/office/drawing/2012/chart" uri="{CE6537A1-D6FC-4f65-9D91-7224C49458BB}">
                  <c15:dlblFieldTable>
                    <c15:dlblFTEntry>
                      <c15:txfldGUID>{DF6FE98F-7B61-4178-9397-0B632F2EB352}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26-49B7-8706-6A812A93BC5C}"/>
                </c:ext>
                <c:ext xmlns:c15="http://schemas.microsoft.com/office/drawing/2012/chart" uri="{CE6537A1-D6FC-4f65-9D91-7224C49458BB}">
                  <c15:dlblFieldTable>
                    <c15:dlblFTEntry>
                      <c15:txfldGUID>{B767C518-7B6E-46AD-9A15-30757E44ED26}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26-49B7-8706-6A812A93BC5C}"/>
                </c:ext>
                <c:ext xmlns:c15="http://schemas.microsoft.com/office/drawing/2012/chart" uri="{CE6537A1-D6FC-4f65-9D91-7224C49458BB}">
                  <c15:dlblFieldTable>
                    <c15:dlblFTEntry>
                      <c15:txfldGUID>{FB875AC8-6456-41AF-8456-C002F275969B}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26-49B7-8706-6A812A93BC5C}"/>
                </c:ext>
                <c:ext xmlns:c15="http://schemas.microsoft.com/office/drawing/2012/chart" uri="{CE6537A1-D6FC-4f65-9D91-7224C49458BB}">
                  <c15:dlblFieldTable>
                    <c15:dlblFTEntry>
                      <c15:txfldGUID>{2DD9B55C-1099-46C0-998A-81F8902C0F9B}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26-49B7-8706-6A812A93BC5C}"/>
                </c:ext>
                <c:ext xmlns:c15="http://schemas.microsoft.com/office/drawing/2012/chart" uri="{CE6537A1-D6FC-4f65-9D91-7224C49458BB}">
                  <c15:dlblFieldTable>
                    <c15:dlblFTEntry>
                      <c15:txfldGUID>{70D5A375-998F-4AC7-BA5F-3FE8FB52711E}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26-49B7-8706-6A812A93BC5C}"/>
                </c:ext>
                <c:ext xmlns:c15="http://schemas.microsoft.com/office/drawing/2012/chart" uri="{CE6537A1-D6FC-4f65-9D91-7224C49458BB}">
                  <c15:dlblFieldTable>
                    <c15:dlblFTEntry>
                      <c15:txfldGUID>{08547CE9-7BBE-41CC-AC4F-D84F6FDA12E4}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26-49B7-8706-6A812A93BC5C}"/>
                </c:ext>
                <c:ext xmlns:c15="http://schemas.microsoft.com/office/drawing/2012/chart" uri="{CE6537A1-D6FC-4f65-9D91-7224C49458BB}">
                  <c15:dlblFieldTable>
                    <c15:dlblFTEntry>
                      <c15:txfldGUID>{4728CE86-0D39-4214-A00B-51A060F88167}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26-49B7-8706-6A812A93BC5C}"/>
                </c:ext>
                <c:ext xmlns:c15="http://schemas.microsoft.com/office/drawing/2012/chart" uri="{CE6537A1-D6FC-4f65-9D91-7224C49458BB}">
                  <c15:dlblFieldTable>
                    <c15:dlblFTEntry>
                      <c15:txfldGUID>{2DD00D9B-022E-4399-B89E-9658CBD9E40E}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58.6</c:v>
                </c:pt>
                <c:pt idx="16">
                  <c:v>60.5</c:v>
                </c:pt>
                <c:pt idx="24">
                  <c:v>55.8</c:v>
                </c:pt>
                <c:pt idx="32">
                  <c:v>57.1</c:v>
                </c:pt>
              </c:numCache>
            </c:numRef>
          </c:xVal>
          <c:yVal>
            <c:numRef>
              <c:f>公会計指標分析・財政指標組合せ分析表!$BP$51:$DC$51</c:f>
              <c:numCache>
                <c:formatCode>#,##0.0;"▲ "#,##0.0</c:formatCode>
                <c:ptCount val="40"/>
                <c:pt idx="0">
                  <c:v>55.7</c:v>
                </c:pt>
                <c:pt idx="8">
                  <c:v>30.5</c:v>
                </c:pt>
                <c:pt idx="16">
                  <c:v>28.4</c:v>
                </c:pt>
                <c:pt idx="24">
                  <c:v>59.9</c:v>
                </c:pt>
                <c:pt idx="32">
                  <c:v>57.1</c:v>
                </c:pt>
              </c:numCache>
            </c:numRef>
          </c:yVal>
          <c:smooth val="0"/>
          <c:extLst xmlns:c16r2="http://schemas.microsoft.com/office/drawing/2015/06/chart">
            <c:ext xmlns:c16="http://schemas.microsoft.com/office/drawing/2014/chart" uri="{C3380CC4-5D6E-409C-BE32-E72D297353CC}">
              <c16:uniqueId val="{00000009-2526-49B7-8706-6A812A93BC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26-49B7-8706-6A812A93BC5C}"/>
                </c:ext>
                <c:ext xmlns:c15="http://schemas.microsoft.com/office/drawing/2012/chart" uri="{CE6537A1-D6FC-4f65-9D91-7224C49458BB}">
                  <c15:dlblFieldTable>
                    <c15:dlblFTEntry>
                      <c15:txfldGUID>{5A38D525-F4F8-42F3-B533-095A9ED56C5C}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26-49B7-8706-6A812A93BC5C}"/>
                </c:ext>
                <c:ext xmlns:c15="http://schemas.microsoft.com/office/drawing/2012/chart" uri="{CE6537A1-D6FC-4f65-9D91-7224C49458BB}">
                  <c15:dlblFieldTable>
                    <c15:dlblFTEntry>
                      <c15:txfldGUID>{94F875D5-D0D4-441E-88BB-649520853F66}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26-49B7-8706-6A812A93BC5C}"/>
                </c:ext>
                <c:ext xmlns:c15="http://schemas.microsoft.com/office/drawing/2012/chart" uri="{CE6537A1-D6FC-4f65-9D91-7224C49458BB}">
                  <c15:dlblFieldTable>
                    <c15:dlblFTEntry>
                      <c15:txfldGUID>{34AAE401-39ED-426A-B4C8-3EAAC8F2732A}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26-49B7-8706-6A812A93BC5C}"/>
                </c:ext>
                <c:ext xmlns:c15="http://schemas.microsoft.com/office/drawing/2012/chart" uri="{CE6537A1-D6FC-4f65-9D91-7224C49458BB}">
                  <c15:dlblFieldTable>
                    <c15:dlblFTEntry>
                      <c15:txfldGUID>{3C83631D-F4B1-4D5E-A05B-FC528C890A35}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26-49B7-8706-6A812A93BC5C}"/>
                </c:ext>
                <c:ext xmlns:c15="http://schemas.microsoft.com/office/drawing/2012/chart" uri="{CE6537A1-D6FC-4f65-9D91-7224C49458BB}">
                  <c15:dlblFieldTable>
                    <c15:dlblFTEntry>
                      <c15:txfldGUID>{166E9F5B-534E-45D3-A8C4-3B5FB13853E9}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26-49B7-8706-6A812A93BC5C}"/>
                </c:ext>
                <c:ext xmlns:c15="http://schemas.microsoft.com/office/drawing/2012/chart" uri="{CE6537A1-D6FC-4f65-9D91-7224C49458BB}">
                  <c15:dlblFieldTable>
                    <c15:dlblFTEntry>
                      <c15:txfldGUID>{59C8B582-968D-4913-8A56-6BCCEF73E0EF}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26-49B7-8706-6A812A93BC5C}"/>
                </c:ext>
                <c:ext xmlns:c15="http://schemas.microsoft.com/office/drawing/2012/chart" uri="{CE6537A1-D6FC-4f65-9D91-7224C49458BB}">
                  <c15:dlblFieldTable>
                    <c15:dlblFTEntry>
                      <c15:txfldGUID>{B0D675A9-7E35-49D0-98DB-3716DC1265F4}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26-49B7-8706-6A812A93BC5C}"/>
                </c:ext>
                <c:ext xmlns:c15="http://schemas.microsoft.com/office/drawing/2012/chart" uri="{CE6537A1-D6FC-4f65-9D91-7224C49458BB}">
                  <c15:dlblFieldTable>
                    <c15:dlblFTEntry>
                      <c15:txfldGUID>{EBDD426E-9440-4D60-AAD4-E3280254614F}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26-49B7-8706-6A812A93BC5C}"/>
                </c:ext>
                <c:ext xmlns:c15="http://schemas.microsoft.com/office/drawing/2012/chart" uri="{CE6537A1-D6FC-4f65-9D91-7224C49458BB}">
                  <c15:dlblFieldTable>
                    <c15:dlblFTEntry>
                      <c15:txfldGUID>{BB595EDC-6743-446F-A31D-974644465726}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2526-49B7-8706-6A812A93BC5C}"/>
            </c:ext>
          </c:extLst>
        </c:ser>
        <c:dLbls>
          <c:showLegendKey val="0"/>
          <c:showVal val="1"/>
          <c:showCatName val="0"/>
          <c:showSerName val="0"/>
          <c:showPercent val="0"/>
          <c:showBubbleSize val="0"/>
        </c:dLbls>
        <c:axId val="506350928"/>
        <c:axId val="506343480"/>
      </c:scatterChart>
      <c:valAx>
        <c:axId val="506350928"/>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3480"/>
        <c:crosses val="autoZero"/>
        <c:crossBetween val="midCat"/>
      </c:valAx>
      <c:valAx>
        <c:axId val="50634348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50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3D-432B-835E-2414E5CE3DFC}"/>
                </c:ext>
                <c:ext xmlns:c15="http://schemas.microsoft.com/office/drawing/2012/chart" uri="{CE6537A1-D6FC-4f65-9D91-7224C49458BB}">
                  <c15:dlblFieldTable>
                    <c15:dlblFTEntry>
                      <c15:txfldGUID>{7D553ADC-848E-41C0-ADF4-FC4977390B80}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3D-432B-835E-2414E5CE3DFC}"/>
                </c:ext>
                <c:ext xmlns:c15="http://schemas.microsoft.com/office/drawing/2012/chart" uri="{CE6537A1-D6FC-4f65-9D91-7224C49458BB}">
                  <c15:dlblFieldTable>
                    <c15:dlblFTEntry>
                      <c15:txfldGUID>{EA3643C2-4989-4FCE-A778-07FBF4F4E799}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3D-432B-835E-2414E5CE3DFC}"/>
                </c:ext>
                <c:ext xmlns:c15="http://schemas.microsoft.com/office/drawing/2012/chart" uri="{CE6537A1-D6FC-4f65-9D91-7224C49458BB}">
                  <c15:dlblFieldTable>
                    <c15:dlblFTEntry>
                      <c15:txfldGUID>{D37BF1AF-D7BA-44D6-B474-981389BAC085}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3D-432B-835E-2414E5CE3DFC}"/>
                </c:ext>
                <c:ext xmlns:c15="http://schemas.microsoft.com/office/drawing/2012/chart" uri="{CE6537A1-D6FC-4f65-9D91-7224C49458BB}">
                  <c15:dlblFieldTable>
                    <c15:dlblFTEntry>
                      <c15:txfldGUID>{8C6835AD-7FC5-4949-AB8D-C6791B7FB545}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3D-432B-835E-2414E5CE3DFC}"/>
                </c:ext>
                <c:ext xmlns:c15="http://schemas.microsoft.com/office/drawing/2012/chart" uri="{CE6537A1-D6FC-4f65-9D91-7224C49458BB}">
                  <c15:dlblFieldTable>
                    <c15:dlblFTEntry>
                      <c15:txfldGUID>{9DBCAC1F-D31D-4547-A827-25DEA30807D3}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3D-432B-835E-2414E5CE3DFC}"/>
                </c:ext>
                <c:ext xmlns:c15="http://schemas.microsoft.com/office/drawing/2012/chart" uri="{CE6537A1-D6FC-4f65-9D91-7224C49458BB}">
                  <c15:dlblFieldTable>
                    <c15:dlblFTEntry>
                      <c15:txfldGUID>{67E11C3B-D3E2-431C-91D7-4F62123C69A9}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3D-432B-835E-2414E5CE3DFC}"/>
                </c:ext>
                <c:ext xmlns:c15="http://schemas.microsoft.com/office/drawing/2012/chart" uri="{CE6537A1-D6FC-4f65-9D91-7224C49458BB}">
                  <c15:dlblFieldTable>
                    <c15:dlblFTEntry>
                      <c15:txfldGUID>{22505922-6E6E-476A-AF8C-74EE231328E4}</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4310845302750435E-2"/>
                  <c:y val="-5.90787632362882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3D-432B-835E-2414E5CE3DFC}"/>
                </c:ext>
                <c:ext xmlns:c15="http://schemas.microsoft.com/office/drawing/2012/chart" uri="{CE6537A1-D6FC-4f65-9D91-7224C49458BB}">
                  <c15:dlblFieldTable>
                    <c15:dlblFTEntry>
                      <c15:txfldGUID>{74A22C36-7B02-4D1A-AC61-4D2F6243F567}</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8829840147400865E-2"/>
                  <c:y val="-6.57545309392995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3D-432B-835E-2414E5CE3DFC}"/>
                </c:ext>
                <c:ext xmlns:c15="http://schemas.microsoft.com/office/drawing/2012/chart" uri="{CE6537A1-D6FC-4f65-9D91-7224C49458BB}">
                  <c15:dlblFieldTable>
                    <c15:dlblFTEntry>
                      <c15:txfldGUID>{AC01389A-1F6E-4ADF-862C-2E961B005144}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6.7</c:v>
                </c:pt>
                <c:pt idx="16">
                  <c:v>6.2</c:v>
                </c:pt>
                <c:pt idx="24">
                  <c:v>6.1</c:v>
                </c:pt>
                <c:pt idx="32">
                  <c:v>6</c:v>
                </c:pt>
              </c:numCache>
            </c:numRef>
          </c:xVal>
          <c:yVal>
            <c:numRef>
              <c:f>公会計指標分析・財政指標組合せ分析表!$BP$73:$DC$73</c:f>
              <c:numCache>
                <c:formatCode>#,##0.0;"▲ "#,##0.0</c:formatCode>
                <c:ptCount val="40"/>
                <c:pt idx="0">
                  <c:v>55.7</c:v>
                </c:pt>
                <c:pt idx="8">
                  <c:v>30.5</c:v>
                </c:pt>
                <c:pt idx="16">
                  <c:v>28.4</c:v>
                </c:pt>
                <c:pt idx="24">
                  <c:v>59.9</c:v>
                </c:pt>
                <c:pt idx="32">
                  <c:v>57.1</c:v>
                </c:pt>
              </c:numCache>
            </c:numRef>
          </c:yVal>
          <c:smooth val="0"/>
          <c:extLst xmlns:c16r2="http://schemas.microsoft.com/office/drawing/2015/06/chart">
            <c:ext xmlns:c16="http://schemas.microsoft.com/office/drawing/2014/chart" uri="{C3380CC4-5D6E-409C-BE32-E72D297353CC}">
              <c16:uniqueId val="{00000009-8A3D-432B-835E-2414E5CE3D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3D-432B-835E-2414E5CE3DFC}"/>
                </c:ext>
                <c:ext xmlns:c15="http://schemas.microsoft.com/office/drawing/2012/chart" uri="{CE6537A1-D6FC-4f65-9D91-7224C49458BB}">
                  <c15:dlblFieldTable>
                    <c15:dlblFTEntry>
                      <c15:txfldGUID>{BBC6F2D7-4D8E-4ACC-A756-F8466A0B8AB2}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3D-432B-835E-2414E5CE3DFC}"/>
                </c:ext>
                <c:ext xmlns:c15="http://schemas.microsoft.com/office/drawing/2012/chart" uri="{CE6537A1-D6FC-4f65-9D91-7224C49458BB}">
                  <c15:dlblFieldTable>
                    <c15:dlblFTEntry>
                      <c15:txfldGUID>{74C70AAF-397F-4C86-97E4-754C0352042C}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3D-432B-835E-2414E5CE3DFC}"/>
                </c:ext>
                <c:ext xmlns:c15="http://schemas.microsoft.com/office/drawing/2012/chart" uri="{CE6537A1-D6FC-4f65-9D91-7224C49458BB}">
                  <c15:dlblFieldTable>
                    <c15:dlblFTEntry>
                      <c15:txfldGUID>{9361C467-0F88-4283-B579-EFE1B7462552}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3D-432B-835E-2414E5CE3DFC}"/>
                </c:ext>
                <c:ext xmlns:c15="http://schemas.microsoft.com/office/drawing/2012/chart" uri="{CE6537A1-D6FC-4f65-9D91-7224C49458BB}">
                  <c15:dlblFieldTable>
                    <c15:dlblFTEntry>
                      <c15:txfldGUID>{57BFF413-D5F5-416F-931C-C3359242E430}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3D-432B-835E-2414E5CE3DFC}"/>
                </c:ext>
                <c:ext xmlns:c15="http://schemas.microsoft.com/office/drawing/2012/chart" uri="{CE6537A1-D6FC-4f65-9D91-7224C49458BB}">
                  <c15:dlblFieldTable>
                    <c15:dlblFTEntry>
                      <c15:txfldGUID>{055284FE-7F9F-4B59-A3DF-56A353E8EA4D}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3D-432B-835E-2414E5CE3DFC}"/>
                </c:ext>
                <c:ext xmlns:c15="http://schemas.microsoft.com/office/drawing/2012/chart" uri="{CE6537A1-D6FC-4f65-9D91-7224C49458BB}">
                  <c15:dlblFieldTable>
                    <c15:dlblFTEntry>
                      <c15:txfldGUID>{28CBB212-071F-4BE8-B53E-284CCB081D06}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3D-432B-835E-2414E5CE3DFC}"/>
                </c:ext>
                <c:ext xmlns:c15="http://schemas.microsoft.com/office/drawing/2012/chart" uri="{CE6537A1-D6FC-4f65-9D91-7224C49458BB}">
                  <c15:dlblFieldTable>
                    <c15:dlblFTEntry>
                      <c15:txfldGUID>{4196A914-17E5-460B-B915-6D3E4AA1F976}</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3D-432B-835E-2414E5CE3DFC}"/>
                </c:ext>
                <c:ext xmlns:c15="http://schemas.microsoft.com/office/drawing/2012/chart" uri="{CE6537A1-D6FC-4f65-9D91-7224C49458BB}">
                  <c15:dlblFieldTable>
                    <c15:dlblFTEntry>
                      <c15:txfldGUID>{D51B14EF-7929-4FA7-B1FE-EB0872B37C6C}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3D-432B-835E-2414E5CE3DFC}"/>
                </c:ext>
                <c:ext xmlns:c15="http://schemas.microsoft.com/office/drawing/2012/chart" uri="{CE6537A1-D6FC-4f65-9D91-7224C49458BB}">
                  <c15:dlblFieldTable>
                    <c15:dlblFTEntry>
                      <c15:txfldGUID>{4582F485-63E9-488A-9125-167C7046C4CC}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8A3D-432B-835E-2414E5CE3DFC}"/>
            </c:ext>
          </c:extLst>
        </c:ser>
        <c:dLbls>
          <c:showLegendKey val="0"/>
          <c:showVal val="1"/>
          <c:showCatName val="0"/>
          <c:showSerName val="0"/>
          <c:showPercent val="0"/>
          <c:showBubbleSize val="0"/>
        </c:dLbls>
        <c:axId val="506346616"/>
        <c:axId val="506347008"/>
      </c:scatterChart>
      <c:valAx>
        <c:axId val="50634661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7008"/>
        <c:crosses val="autoZero"/>
        <c:crossBetween val="midCat"/>
      </c:valAx>
      <c:valAx>
        <c:axId val="506347008"/>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6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大型事業の実施に伴い、臨時財政対策債以外の町債の発行を抑制してきたことや公営企業債の元利償還金に対する繰入金の減少により実質公債費比率の分子は減少している。</a:t>
          </a:r>
        </a:p>
        <a:p>
          <a:r>
            <a:rPr kumimoji="1" lang="ja-JP" altLang="en-US" sz="1400">
              <a:latin typeface="ＭＳ ゴシック" pitchFamily="49" charset="-128"/>
              <a:ea typeface="ＭＳ ゴシック" pitchFamily="49" charset="-128"/>
            </a:rPr>
            <a:t>　今後も公共施設の老朽化対策などの大型事業を控えていることから引き続き臨時財政対策債以外の交付税措置のない地方債の発行を抑制する必要がある。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大型事業の実施に向け町債の発行抑制や基金への積立を行ってきたことにより、新庁舎建設に伴う町債発行に際しても将来負担比率は上昇したが、当初想定していたよりも比率は抑えることができている。　</a:t>
          </a:r>
        </a:p>
        <a:p>
          <a:r>
            <a:rPr kumimoji="1" lang="ja-JP" altLang="en-US" sz="1400">
              <a:latin typeface="ＭＳ ゴシック" pitchFamily="49" charset="-128"/>
              <a:ea typeface="ＭＳ ゴシック" pitchFamily="49" charset="-128"/>
            </a:rPr>
            <a:t>　今後も公共施設の老朽化対策など大型事業を控える中で、計画的な町債の発行や基金への積立など将来を見据えて事業を実施していく。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積立は執行残や寄附等による。繰入は年度間の財政調整及び公共施設整備による。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・みなみ地区植栽維持管理事業基金：開成町南部地区土地区画整理事業施行地区内の公園等の植栽維持管理に活用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・公共施設整備基金：新庁舎建設に伴い取り崩したため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・みなみ地区植栽維持管理事業基金：寄附により基金設置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・公共施設整備基金：今後の公共施設等の老朽化対策として随時積立を行っていく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・学校校舎等整備基金：各学校、園の老朽化対策を見据え今後も随時積立を行っていく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・育英奨学金貸付基金：今後も育英奨学金貸付金元利収入の積立を行っていく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・あしがり郷瀬戸屋敷基金：あしがり郷瀬戸屋敷維持管理事業寄附金の積立及び老朽化対策に備え積立を行っていく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・みなみ地区植栽維持管理事業基金：毎年の植栽維持管理に活用していく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前年度積立分の内、予定納税分を繰入れたが、執行残等により年度内に繰入分を積み立てることができ、結果として預金利息分が増となる。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86BFF4E-9778-4D03-882B-002F6B0E7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68106098-C301-4F1E-A6BB-E3FC53C44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F7CBF98E-E3B3-4502-B1F1-D9DC1E7F3A0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231518B4-CB0B-4EA8-A386-EC59B127A3C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A84695F6-9772-4BFC-9DD7-A4778DC1A6B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EBEC7DB-D35D-4F17-8BFC-42FB08535153}"/>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D72D3B7D-DC72-4C6B-AD3C-F15131DF1AA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5A3872C9-1735-46D7-81B2-913C9507F85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6AC29428-8818-4954-B076-8F2E1B77A62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203AF11A-8BC3-4C47-89B7-D38D02BE8B8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A75309E7-BF4D-47E2-9C77-89FAB649E9F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EE94482B-0A21-49CC-890E-C8DE2B708FA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A6DB3B40-79DF-491A-8D71-7AE5908DDC5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710A317-7D3E-4D51-B465-679420F9E4B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4450814C-0844-44A0-8551-A5C48B112AD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3CDC8740-4C94-44DD-8D25-F525AC57EE2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8E7D2499-D931-4CF3-9437-C96660B8741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F6D8DC2E-5DE5-4A9F-BCFE-C792D3B69BA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6A059326-215C-4608-824A-8A7D5BA0618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A0D9D2D4-30D0-49E9-BB07-F4F1DFF9537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24EA701B-D0E5-4A7E-B6D5-417DD0EEE97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8EB64248-8958-4B75-8EA5-9D94478BD7F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344E1EC3-B669-4225-8FB5-8C0DB207759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8673A7E4-39A7-4145-AE0F-0F416DC9FF3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FC0DD90E-DB64-49C1-89F2-D0871E0781C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BA178F4C-AEFB-4F42-9651-61D4705F30B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613E4B9D-F1FA-4B4E-AC32-619DEFE05CD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A48C0FA3-80D5-46D9-9B65-86923A0D6CB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D5A0505C-ED66-466A-8F60-3702AD4101E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9A69556D-9ADE-4937-9F34-32A67D92229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366DACEB-631C-4920-9112-A1EC0DAC802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804F4193-44C2-4ED3-9021-91751C968E1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E7C3F6B1-BAE3-4F98-A49E-85E560052ED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E70EA5B0-01A8-48BE-85E6-081B0B219C5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4C8BC77F-26CA-4735-8F9B-58BEF4B0F90D}"/>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F57B7E6D-87F7-4E0F-86C0-FA7524DD540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BB0E2202-0A97-4E48-8078-5B1787388F7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5396A162-38B7-4741-A657-87B5D35F5E9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5BD7F107-3853-406E-9627-7E337F2829F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A3BB34D1-AB45-46FA-8B5E-0240CDC34DC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BCFBEDE8-2150-498D-9BD3-22399C8F6C0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6953CC3D-16AE-461D-BCDA-CF1174652CA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F5235956-BA88-431D-8E70-2AE847A4E12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F646581A-A60D-4CFE-9626-380CCC71900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AC251A1-E295-4857-A1B5-B02ACB9242C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98E7E135-FE0C-4556-BFA4-95A4A639710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D9D10816-C5A9-490F-BB9A-35D4B939FD6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類似団体平均と同様の推移をたどっているが、令和元年度に新庁舎を整備したことにより比率が改善している。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引き続き公共施設の老朽化については計画的に改修工事を進める。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C34910A5-CF5B-4CD8-93C6-C94F58E0174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73065FE6-044F-4265-AC73-934FD3A499C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32592B9A-6FFD-41D7-90BD-F63C1E9672D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 xmlns:a16="http://schemas.microsoft.com/office/drawing/2014/main" id="{A62B203E-43C4-417B-B2F9-DB163F27EAFA}"/>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 xmlns:a16="http://schemas.microsoft.com/office/drawing/2014/main" id="{F4627BB1-1FB1-4603-99A2-799B65C18EC9}"/>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 xmlns:a16="http://schemas.microsoft.com/office/drawing/2014/main" id="{B18E5AC4-D215-4A86-A640-8CB6059EA56E}"/>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 xmlns:a16="http://schemas.microsoft.com/office/drawing/2014/main" id="{BA294E0D-E829-4CB2-BB81-AA9E71FDA5B3}"/>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 xmlns:a16="http://schemas.microsoft.com/office/drawing/2014/main" id="{C47D2D6D-01AD-4D95-BA93-3FB499B56B7A}"/>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 xmlns:a16="http://schemas.microsoft.com/office/drawing/2014/main" id="{3D2B02CB-B1A4-4B85-B76F-122FCB487C8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 xmlns:a16="http://schemas.microsoft.com/office/drawing/2014/main" id="{E016FB13-F661-4F65-8E66-D13FC542F5E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 xmlns:a16="http://schemas.microsoft.com/office/drawing/2014/main" id="{6F26FBB2-0F68-49F4-B587-2F37EB3C814A}"/>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 xmlns:a16="http://schemas.microsoft.com/office/drawing/2014/main" id="{A7B0E5CD-AA1A-4511-B182-72AF5894925C}"/>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 xmlns:a16="http://schemas.microsoft.com/office/drawing/2014/main" id="{0BC83261-3C30-4B7E-A584-05C54A052B75}"/>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 xmlns:a16="http://schemas.microsoft.com/office/drawing/2014/main" id="{83F8F8C0-2D0A-4723-A803-D3A6AB41A38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 xmlns:a16="http://schemas.microsoft.com/office/drawing/2014/main" id="{4E447CF0-E426-4492-8BCB-B421623C8F8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 xmlns:a16="http://schemas.microsoft.com/office/drawing/2014/main" id="{3F7376CF-C59A-4199-A36A-C7EEADDD07C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 xmlns:a16="http://schemas.microsoft.com/office/drawing/2014/main" id="{7DD9E80F-5DB3-481C-814C-C4B90CE7ECDC}"/>
            </a:ext>
          </a:extLst>
        </xdr:cNvPr>
        <xdr:cNvCxnSpPr/>
      </xdr:nvCxnSpPr>
      <xdr:spPr>
        <a:xfrm flipV="1">
          <a:off x="4760595" y="4674447"/>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 xmlns:a16="http://schemas.microsoft.com/office/drawing/2014/main" id="{856F768B-634E-4814-96F1-2D884AEBE02C}"/>
            </a:ext>
          </a:extLst>
        </xdr:cNvPr>
        <xdr:cNvSpPr txBox="1"/>
      </xdr:nvSpPr>
      <xdr:spPr>
        <a:xfrm>
          <a:off x="481330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 xmlns:a16="http://schemas.microsoft.com/office/drawing/2014/main" id="{F6CC3BE8-F442-4D98-AA30-1DB83CC59461}"/>
            </a:ext>
          </a:extLst>
        </xdr:cNvPr>
        <xdr:cNvCxnSpPr/>
      </xdr:nvCxnSpPr>
      <xdr:spPr>
        <a:xfrm>
          <a:off x="4673600" y="587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 xmlns:a16="http://schemas.microsoft.com/office/drawing/2014/main" id="{631E24CF-C9C3-41F5-A15F-8BDF08F26DE9}"/>
            </a:ext>
          </a:extLst>
        </xdr:cNvPr>
        <xdr:cNvSpPr txBox="1"/>
      </xdr:nvSpPr>
      <xdr:spPr>
        <a:xfrm>
          <a:off x="4813300" y="444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 xmlns:a16="http://schemas.microsoft.com/office/drawing/2014/main" id="{DB8EF1B0-16D0-4499-B5B8-6EC43F5D7912}"/>
            </a:ext>
          </a:extLst>
        </xdr:cNvPr>
        <xdr:cNvCxnSpPr/>
      </xdr:nvCxnSpPr>
      <xdr:spPr>
        <a:xfrm>
          <a:off x="4673600" y="467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 xmlns:a16="http://schemas.microsoft.com/office/drawing/2014/main" id="{98A189BF-B2C4-4B84-8037-F1BB79F36D2D}"/>
            </a:ext>
          </a:extLst>
        </xdr:cNvPr>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 xmlns:a16="http://schemas.microsoft.com/office/drawing/2014/main" id="{711A6A85-4350-49D2-AE5D-10060724E592}"/>
            </a:ext>
          </a:extLst>
        </xdr:cNvPr>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 xmlns:a16="http://schemas.microsoft.com/office/drawing/2014/main" id="{2086F542-B3C0-4389-863F-070AF948B802}"/>
            </a:ext>
          </a:extLst>
        </xdr:cNvPr>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 xmlns:a16="http://schemas.microsoft.com/office/drawing/2014/main" id="{0C267757-6192-4C3D-B90F-156EFC094A76}"/>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 xmlns:a16="http://schemas.microsoft.com/office/drawing/2014/main" id="{F08234C6-972D-455D-8D7F-1DAC7C94CD75}"/>
            </a:ext>
          </a:extLst>
        </xdr:cNvPr>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 xmlns:a16="http://schemas.microsoft.com/office/drawing/2014/main" id="{0C664F09-B1D8-4BFF-8F37-5D11D0E96B9B}"/>
            </a:ext>
          </a:extLst>
        </xdr:cNvPr>
        <xdr:cNvSpPr/>
      </xdr:nvSpPr>
      <xdr:spPr>
        <a:xfrm>
          <a:off x="1714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FC5B27D6-EFA8-441B-A60D-EBB558F774E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7BED64EE-4D3A-4DF0-93C9-0C3A6C08059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2B48E72-C1BF-4F7C-9D69-5EAE092F7BA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3CE2272F-B85E-4BA4-89AC-ADFC70561C7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B6E0F4E1-CB05-4AC5-8B57-D923082F4001}"/>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81" name="楕円 80">
          <a:extLst>
            <a:ext uri="{FF2B5EF4-FFF2-40B4-BE49-F238E27FC236}">
              <a16:creationId xmlns="" xmlns:a16="http://schemas.microsoft.com/office/drawing/2014/main" id="{37D8414C-E8B7-4F53-B530-FEE01546DD88}"/>
            </a:ext>
          </a:extLst>
        </xdr:cNvPr>
        <xdr:cNvSpPr/>
      </xdr:nvSpPr>
      <xdr:spPr>
        <a:xfrm>
          <a:off x="4711700" y="51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2" name="有形固定資産減価償却率該当値テキスト">
          <a:extLst>
            <a:ext uri="{FF2B5EF4-FFF2-40B4-BE49-F238E27FC236}">
              <a16:creationId xmlns="" xmlns:a16="http://schemas.microsoft.com/office/drawing/2014/main" id="{DF3CE215-3904-4644-98CC-9AB8A913AA46}"/>
            </a:ext>
          </a:extLst>
        </xdr:cNvPr>
        <xdr:cNvSpPr txBox="1"/>
      </xdr:nvSpPr>
      <xdr:spPr>
        <a:xfrm>
          <a:off x="4813300" y="49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3" name="楕円 82">
          <a:extLst>
            <a:ext uri="{FF2B5EF4-FFF2-40B4-BE49-F238E27FC236}">
              <a16:creationId xmlns="" xmlns:a16="http://schemas.microsoft.com/office/drawing/2014/main" id="{88A62ED1-7983-4106-A337-C671A36C1855}"/>
            </a:ext>
          </a:extLst>
        </xdr:cNvPr>
        <xdr:cNvSpPr/>
      </xdr:nvSpPr>
      <xdr:spPr>
        <a:xfrm>
          <a:off x="4000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13123</xdr:rowOff>
    </xdr:to>
    <xdr:cxnSp macro="">
      <xdr:nvCxnSpPr>
        <xdr:cNvPr id="84" name="直線コネクタ 83">
          <a:extLst>
            <a:ext uri="{FF2B5EF4-FFF2-40B4-BE49-F238E27FC236}">
              <a16:creationId xmlns="" xmlns:a16="http://schemas.microsoft.com/office/drawing/2014/main" id="{FE31A985-4354-42DA-BEFD-47EF773E7EB9}"/>
            </a:ext>
          </a:extLst>
        </xdr:cNvPr>
        <xdr:cNvCxnSpPr/>
      </xdr:nvCxnSpPr>
      <xdr:spPr>
        <a:xfrm>
          <a:off x="4051300" y="510984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5" name="楕円 84">
          <a:extLst>
            <a:ext uri="{FF2B5EF4-FFF2-40B4-BE49-F238E27FC236}">
              <a16:creationId xmlns="" xmlns:a16="http://schemas.microsoft.com/office/drawing/2014/main" id="{90FFA8A0-1487-4BFB-A0D6-166D56FF1046}"/>
            </a:ext>
          </a:extLst>
        </xdr:cNvPr>
        <xdr:cNvSpPr/>
      </xdr:nvSpPr>
      <xdr:spPr>
        <a:xfrm>
          <a:off x="3238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30</xdr:row>
      <xdr:rowOff>135467</xdr:rowOff>
    </xdr:to>
    <xdr:cxnSp macro="">
      <xdr:nvCxnSpPr>
        <xdr:cNvPr id="86" name="直線コネクタ 85">
          <a:extLst>
            <a:ext uri="{FF2B5EF4-FFF2-40B4-BE49-F238E27FC236}">
              <a16:creationId xmlns="" xmlns:a16="http://schemas.microsoft.com/office/drawing/2014/main" id="{A75788EC-B1C9-4806-972C-02B973CE02FA}"/>
            </a:ext>
          </a:extLst>
        </xdr:cNvPr>
        <xdr:cNvCxnSpPr/>
      </xdr:nvCxnSpPr>
      <xdr:spPr>
        <a:xfrm flipV="1">
          <a:off x="3289300" y="5109845"/>
          <a:ext cx="7620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a:extLst>
            <a:ext uri="{FF2B5EF4-FFF2-40B4-BE49-F238E27FC236}">
              <a16:creationId xmlns="" xmlns:a16="http://schemas.microsoft.com/office/drawing/2014/main" id="{07BB0721-E298-41B0-BB0E-8D86C822792B}"/>
            </a:ext>
          </a:extLst>
        </xdr:cNvPr>
        <xdr:cNvSpPr/>
      </xdr:nvSpPr>
      <xdr:spPr>
        <a:xfrm>
          <a:off x="2476500" y="51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135467</xdr:rowOff>
    </xdr:to>
    <xdr:cxnSp macro="">
      <xdr:nvCxnSpPr>
        <xdr:cNvPr id="88" name="直線コネクタ 87">
          <a:extLst>
            <a:ext uri="{FF2B5EF4-FFF2-40B4-BE49-F238E27FC236}">
              <a16:creationId xmlns="" xmlns:a16="http://schemas.microsoft.com/office/drawing/2014/main" id="{CF3508D6-DF95-4A8F-B0E3-6C1AD5B76750}"/>
            </a:ext>
          </a:extLst>
        </xdr:cNvPr>
        <xdr:cNvCxnSpPr/>
      </xdr:nvCxnSpPr>
      <xdr:spPr>
        <a:xfrm>
          <a:off x="2527300" y="521059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54610</xdr:rowOff>
    </xdr:from>
    <xdr:to>
      <xdr:col>7</xdr:col>
      <xdr:colOff>187325</xdr:colOff>
      <xdr:row>29</xdr:row>
      <xdr:rowOff>156210</xdr:rowOff>
    </xdr:to>
    <xdr:sp macro="" textlink="">
      <xdr:nvSpPr>
        <xdr:cNvPr id="89" name="楕円 88">
          <a:extLst>
            <a:ext uri="{FF2B5EF4-FFF2-40B4-BE49-F238E27FC236}">
              <a16:creationId xmlns="" xmlns:a16="http://schemas.microsoft.com/office/drawing/2014/main" id="{B0AC8678-9CAB-4536-9454-5DB411DDB447}"/>
            </a:ext>
          </a:extLst>
        </xdr:cNvPr>
        <xdr:cNvSpPr/>
      </xdr:nvSpPr>
      <xdr:spPr>
        <a:xfrm>
          <a:off x="1714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105410</xdr:rowOff>
    </xdr:from>
    <xdr:to>
      <xdr:col>11</xdr:col>
      <xdr:colOff>136525</xdr:colOff>
      <xdr:row>30</xdr:row>
      <xdr:rowOff>67098</xdr:rowOff>
    </xdr:to>
    <xdr:cxnSp macro="">
      <xdr:nvCxnSpPr>
        <xdr:cNvPr id="90" name="直線コネクタ 89">
          <a:extLst>
            <a:ext uri="{FF2B5EF4-FFF2-40B4-BE49-F238E27FC236}">
              <a16:creationId xmlns="" xmlns:a16="http://schemas.microsoft.com/office/drawing/2014/main" id="{EE3A8017-8001-4450-A4CA-2BF52134CB31}"/>
            </a:ext>
          </a:extLst>
        </xdr:cNvPr>
        <xdr:cNvCxnSpPr/>
      </xdr:nvCxnSpPr>
      <xdr:spPr>
        <a:xfrm>
          <a:off x="1765300" y="5077460"/>
          <a:ext cx="7620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a:extLst>
            <a:ext uri="{FF2B5EF4-FFF2-40B4-BE49-F238E27FC236}">
              <a16:creationId xmlns="" xmlns:a16="http://schemas.microsoft.com/office/drawing/2014/main" id="{2653EF46-C3E3-4526-A29E-1598CB385B9C}"/>
            </a:ext>
          </a:extLst>
        </xdr:cNvPr>
        <xdr:cNvSpPr txBox="1"/>
      </xdr:nvSpPr>
      <xdr:spPr>
        <a:xfrm>
          <a:off x="38360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 xmlns:a16="http://schemas.microsoft.com/office/drawing/2014/main" id="{50BC37EA-BDEC-4D9D-B412-A86C7E3B110F}"/>
            </a:ext>
          </a:extLst>
        </xdr:cNvPr>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 xmlns:a16="http://schemas.microsoft.com/office/drawing/2014/main" id="{7A06BEF4-96DA-497F-A67C-28E871BF47D8}"/>
            </a:ext>
          </a:extLst>
        </xdr:cNvPr>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a:extLst>
            <a:ext uri="{FF2B5EF4-FFF2-40B4-BE49-F238E27FC236}">
              <a16:creationId xmlns="" xmlns:a16="http://schemas.microsoft.com/office/drawing/2014/main" id="{E8EF8404-3822-475E-A48B-8E16D0C45F99}"/>
            </a:ext>
          </a:extLst>
        </xdr:cNvPr>
        <xdr:cNvSpPr txBox="1"/>
      </xdr:nvSpPr>
      <xdr:spPr>
        <a:xfrm>
          <a:off x="1562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95" name="n_1mainValue有形固定資産減価償却率">
          <a:extLst>
            <a:ext uri="{FF2B5EF4-FFF2-40B4-BE49-F238E27FC236}">
              <a16:creationId xmlns="" xmlns:a16="http://schemas.microsoft.com/office/drawing/2014/main" id="{9468C9F0-D948-4357-A961-BFE4C6884F1D}"/>
            </a:ext>
          </a:extLst>
        </xdr:cNvPr>
        <xdr:cNvSpPr txBox="1"/>
      </xdr:nvSpPr>
      <xdr:spPr>
        <a:xfrm>
          <a:off x="38360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6" name="n_2mainValue有形固定資産減価償却率">
          <a:extLst>
            <a:ext uri="{FF2B5EF4-FFF2-40B4-BE49-F238E27FC236}">
              <a16:creationId xmlns="" xmlns:a16="http://schemas.microsoft.com/office/drawing/2014/main" id="{C7A4E9DB-268B-48F6-B491-8AC92AAC1CFC}"/>
            </a:ext>
          </a:extLst>
        </xdr:cNvPr>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7" name="n_3mainValue有形固定資産減価償却率">
          <a:extLst>
            <a:ext uri="{FF2B5EF4-FFF2-40B4-BE49-F238E27FC236}">
              <a16:creationId xmlns="" xmlns:a16="http://schemas.microsoft.com/office/drawing/2014/main" id="{5BF954B7-52A7-4189-A6E0-44BB6FE5BE37}"/>
            </a:ext>
          </a:extLst>
        </xdr:cNvPr>
        <xdr:cNvSpPr txBox="1"/>
      </xdr:nvSpPr>
      <xdr:spPr>
        <a:xfrm>
          <a:off x="2324744" y="4935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1287</xdr:rowOff>
    </xdr:from>
    <xdr:ext cx="405111" cy="259045"/>
    <xdr:sp macro="" textlink="">
      <xdr:nvSpPr>
        <xdr:cNvPr id="98" name="n_4mainValue有形固定資産減価償却率">
          <a:extLst>
            <a:ext uri="{FF2B5EF4-FFF2-40B4-BE49-F238E27FC236}">
              <a16:creationId xmlns="" xmlns:a16="http://schemas.microsoft.com/office/drawing/2014/main" id="{ACCB9CD0-9920-4026-B97E-9648131A3006}"/>
            </a:ext>
          </a:extLst>
        </xdr:cNvPr>
        <xdr:cNvSpPr txBox="1"/>
      </xdr:nvSpPr>
      <xdr:spPr>
        <a:xfrm>
          <a:off x="1562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 xmlns:a16="http://schemas.microsoft.com/office/drawing/2014/main" id="{AA78FE19-EA94-4CC5-A190-BAB3D06E99A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 xmlns:a16="http://schemas.microsoft.com/office/drawing/2014/main" id="{698800EE-259E-4E54-920C-ACEBB09E34F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 xmlns:a16="http://schemas.microsoft.com/office/drawing/2014/main" id="{39C8736D-F182-4E75-AD63-C0FA50CE008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 xmlns:a16="http://schemas.microsoft.com/office/drawing/2014/main" id="{A7D219A3-53E1-4BC8-B9F4-82B59823E7E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 xmlns:a16="http://schemas.microsoft.com/office/drawing/2014/main" id="{CD2A7066-5D0B-4556-BDE1-309E1F35768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 xmlns:a16="http://schemas.microsoft.com/office/drawing/2014/main" id="{BC63A885-6C27-470B-AF84-CE0179393526}"/>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 xmlns:a16="http://schemas.microsoft.com/office/drawing/2014/main" id="{41B87EC9-3983-4914-83C6-1640981479C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 xmlns:a16="http://schemas.microsoft.com/office/drawing/2014/main" id="{7440A72B-E9DD-465A-8306-8DC0C9B7456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 xmlns:a16="http://schemas.microsoft.com/office/drawing/2014/main" id="{E477F1F3-8A93-43BD-99BC-429EA12321F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 xmlns:a16="http://schemas.microsoft.com/office/drawing/2014/main" id="{FBCE781B-AAB0-4294-8656-352506B0EC8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 xmlns:a16="http://schemas.microsoft.com/office/drawing/2014/main" id="{116556BF-A47E-41C4-BFE1-135D1572C0D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 xmlns:a16="http://schemas.microsoft.com/office/drawing/2014/main" id="{C88200C2-9005-4DC2-9F46-FB4D1F66AA7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 xmlns:a16="http://schemas.microsoft.com/office/drawing/2014/main" id="{EE2A7B9F-527A-4831-BD41-419DBE72DE8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新庁舎建設に伴う町債を発行し、将来負担額が大きくなったことにより、平成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年度以降は比率が増加している。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今後も町債の発行に当たっては償還能力を見誤ることがないように注意する。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 xmlns:a16="http://schemas.microsoft.com/office/drawing/2014/main" id="{C9F20D31-9E09-45C5-8812-DF4C622CDFA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 xmlns:a16="http://schemas.microsoft.com/office/drawing/2014/main" id="{7A75EEE8-9247-407E-BF40-9857B769135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 xmlns:a16="http://schemas.microsoft.com/office/drawing/2014/main" id="{2906CF30-A747-4D12-855A-4F210E291D6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 xmlns:a16="http://schemas.microsoft.com/office/drawing/2014/main" id="{64F7B473-7912-4365-93CD-76C60A47344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 xmlns:a16="http://schemas.microsoft.com/office/drawing/2014/main" id="{97E10264-CD76-441C-8598-28E9EC01845A}"/>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 xmlns:a16="http://schemas.microsoft.com/office/drawing/2014/main" id="{22825BC8-6269-4D93-BE6C-5B9531D8188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 xmlns:a16="http://schemas.microsoft.com/office/drawing/2014/main" id="{74535408-2234-424D-B314-00D590730EF7}"/>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 xmlns:a16="http://schemas.microsoft.com/office/drawing/2014/main" id="{EBD3A227-B023-4A7C-830A-492AE74CDF4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 xmlns:a16="http://schemas.microsoft.com/office/drawing/2014/main" id="{28784D51-40CD-4145-BD17-3058BA39EB6C}"/>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 xmlns:a16="http://schemas.microsoft.com/office/drawing/2014/main" id="{9614EC66-3CBB-41F9-A167-306CD2C2017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 xmlns:a16="http://schemas.microsoft.com/office/drawing/2014/main" id="{67A364BD-BB0B-400B-B406-FAC8BB5BF7E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 xmlns:a16="http://schemas.microsoft.com/office/drawing/2014/main" id="{4182CF59-2CA2-475A-B57A-4EE618CBC04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 xmlns:a16="http://schemas.microsoft.com/office/drawing/2014/main" id="{5AA5E263-B8B3-440B-BDF9-32C4798B7BDB}"/>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 xmlns:a16="http://schemas.microsoft.com/office/drawing/2014/main" id="{322D214D-8EC8-4AEF-8228-B88C52087DF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 xmlns:a16="http://schemas.microsoft.com/office/drawing/2014/main" id="{3EF68E56-7DE8-4569-9644-92A97824F34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a:extLst>
            <a:ext uri="{FF2B5EF4-FFF2-40B4-BE49-F238E27FC236}">
              <a16:creationId xmlns="" xmlns:a16="http://schemas.microsoft.com/office/drawing/2014/main" id="{6030462A-6F7F-4E41-89B2-74AE1C6D5365}"/>
            </a:ext>
          </a:extLst>
        </xdr:cNvPr>
        <xdr:cNvCxnSpPr/>
      </xdr:nvCxnSpPr>
      <xdr:spPr>
        <a:xfrm flipV="1">
          <a:off x="14793595" y="4541308"/>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a:extLst>
            <a:ext uri="{FF2B5EF4-FFF2-40B4-BE49-F238E27FC236}">
              <a16:creationId xmlns="" xmlns:a16="http://schemas.microsoft.com/office/drawing/2014/main" id="{2A4087AF-1A9F-4E41-AB25-C3AE7E4BD703}"/>
            </a:ext>
          </a:extLst>
        </xdr:cNvPr>
        <xdr:cNvSpPr txBox="1"/>
      </xdr:nvSpPr>
      <xdr:spPr>
        <a:xfrm>
          <a:off x="14846300" y="6040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a:extLst>
            <a:ext uri="{FF2B5EF4-FFF2-40B4-BE49-F238E27FC236}">
              <a16:creationId xmlns="" xmlns:a16="http://schemas.microsoft.com/office/drawing/2014/main" id="{5CC2394C-0032-4396-BC0B-A6A79DF07E7D}"/>
            </a:ext>
          </a:extLst>
        </xdr:cNvPr>
        <xdr:cNvCxnSpPr/>
      </xdr:nvCxnSpPr>
      <xdr:spPr>
        <a:xfrm>
          <a:off x="14706600" y="60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 xmlns:a16="http://schemas.microsoft.com/office/drawing/2014/main" id="{D82E82AB-DC86-4A61-B47B-5C4098CFEEBE}"/>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 xmlns:a16="http://schemas.microsoft.com/office/drawing/2014/main" id="{EAA6ADBE-EE7E-4221-A3C2-858C69318A84}"/>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a:extLst>
            <a:ext uri="{FF2B5EF4-FFF2-40B4-BE49-F238E27FC236}">
              <a16:creationId xmlns="" xmlns:a16="http://schemas.microsoft.com/office/drawing/2014/main" id="{8D1544A4-22F5-449B-A077-66EA3E8DAF9F}"/>
            </a:ext>
          </a:extLst>
        </xdr:cNvPr>
        <xdr:cNvSpPr txBox="1"/>
      </xdr:nvSpPr>
      <xdr:spPr>
        <a:xfrm>
          <a:off x="14846300" y="501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a:extLst>
            <a:ext uri="{FF2B5EF4-FFF2-40B4-BE49-F238E27FC236}">
              <a16:creationId xmlns="" xmlns:a16="http://schemas.microsoft.com/office/drawing/2014/main" id="{633A4781-FDB8-4D2E-A661-9603CB1762E4}"/>
            </a:ext>
          </a:extLst>
        </xdr:cNvPr>
        <xdr:cNvSpPr/>
      </xdr:nvSpPr>
      <xdr:spPr>
        <a:xfrm>
          <a:off x="14744700" y="515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a:extLst>
            <a:ext uri="{FF2B5EF4-FFF2-40B4-BE49-F238E27FC236}">
              <a16:creationId xmlns="" xmlns:a16="http://schemas.microsoft.com/office/drawing/2014/main" id="{0F969833-3988-4B48-B094-5999439A4CDD}"/>
            </a:ext>
          </a:extLst>
        </xdr:cNvPr>
        <xdr:cNvSpPr/>
      </xdr:nvSpPr>
      <xdr:spPr>
        <a:xfrm>
          <a:off x="14033500" y="51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a:extLst>
            <a:ext uri="{FF2B5EF4-FFF2-40B4-BE49-F238E27FC236}">
              <a16:creationId xmlns="" xmlns:a16="http://schemas.microsoft.com/office/drawing/2014/main" id="{96780FC9-3180-480F-B3AF-9630F3FC422A}"/>
            </a:ext>
          </a:extLst>
        </xdr:cNvPr>
        <xdr:cNvSpPr/>
      </xdr:nvSpPr>
      <xdr:spPr>
        <a:xfrm>
          <a:off x="13271500" y="51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a:extLst>
            <a:ext uri="{FF2B5EF4-FFF2-40B4-BE49-F238E27FC236}">
              <a16:creationId xmlns="" xmlns:a16="http://schemas.microsoft.com/office/drawing/2014/main" id="{A4D3B695-683B-4D61-92E0-CECADB53B3F4}"/>
            </a:ext>
          </a:extLst>
        </xdr:cNvPr>
        <xdr:cNvSpPr/>
      </xdr:nvSpPr>
      <xdr:spPr>
        <a:xfrm>
          <a:off x="12509500" y="5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a:extLst>
            <a:ext uri="{FF2B5EF4-FFF2-40B4-BE49-F238E27FC236}">
              <a16:creationId xmlns="" xmlns:a16="http://schemas.microsoft.com/office/drawing/2014/main" id="{790065CE-4430-434E-92F9-57E4FBBE2A03}"/>
            </a:ext>
          </a:extLst>
        </xdr:cNvPr>
        <xdr:cNvSpPr/>
      </xdr:nvSpPr>
      <xdr:spPr>
        <a:xfrm>
          <a:off x="11747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1839074E-E931-4244-8EF7-929B6FE5070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7CD72F20-615D-46CA-9BB2-4C01E1B62A5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2448B022-CA35-412D-AEF2-F474254DC44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51ED07C0-03BE-485D-83FD-BEBFF8DF944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1326F521-3FA0-48E5-964A-0F2E5BCD733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124199</xdr:rowOff>
    </xdr:from>
    <xdr:to>
      <xdr:col>76</xdr:col>
      <xdr:colOff>73025</xdr:colOff>
      <xdr:row>32</xdr:row>
      <xdr:rowOff>54349</xdr:rowOff>
    </xdr:to>
    <xdr:sp macro="" textlink="">
      <xdr:nvSpPr>
        <xdr:cNvPr id="143" name="楕円 142">
          <a:extLst>
            <a:ext uri="{FF2B5EF4-FFF2-40B4-BE49-F238E27FC236}">
              <a16:creationId xmlns="" xmlns:a16="http://schemas.microsoft.com/office/drawing/2014/main" id="{5FD696B1-F4D2-42D8-83A9-81C7096C17AF}"/>
            </a:ext>
          </a:extLst>
        </xdr:cNvPr>
        <xdr:cNvSpPr/>
      </xdr:nvSpPr>
      <xdr:spPr>
        <a:xfrm>
          <a:off x="14744700" y="543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102626</xdr:rowOff>
    </xdr:from>
    <xdr:ext cx="469744" cy="259045"/>
    <xdr:sp macro="" textlink="">
      <xdr:nvSpPr>
        <xdr:cNvPr id="144" name="債務償還比率該当値テキスト">
          <a:extLst>
            <a:ext uri="{FF2B5EF4-FFF2-40B4-BE49-F238E27FC236}">
              <a16:creationId xmlns="" xmlns:a16="http://schemas.microsoft.com/office/drawing/2014/main" id="{8C6AAB5D-8D12-4C23-8D58-8976A738C3A0}"/>
            </a:ext>
          </a:extLst>
        </xdr:cNvPr>
        <xdr:cNvSpPr txBox="1"/>
      </xdr:nvSpPr>
      <xdr:spPr>
        <a:xfrm>
          <a:off x="14846300" y="541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61228</xdr:rowOff>
    </xdr:from>
    <xdr:to>
      <xdr:col>72</xdr:col>
      <xdr:colOff>123825</xdr:colOff>
      <xdr:row>31</xdr:row>
      <xdr:rowOff>162828</xdr:rowOff>
    </xdr:to>
    <xdr:sp macro="" textlink="">
      <xdr:nvSpPr>
        <xdr:cNvPr id="145" name="楕円 144">
          <a:extLst>
            <a:ext uri="{FF2B5EF4-FFF2-40B4-BE49-F238E27FC236}">
              <a16:creationId xmlns="" xmlns:a16="http://schemas.microsoft.com/office/drawing/2014/main" id="{B4FB809F-E85F-4166-A81B-D20B3B1CA8EB}"/>
            </a:ext>
          </a:extLst>
        </xdr:cNvPr>
        <xdr:cNvSpPr/>
      </xdr:nvSpPr>
      <xdr:spPr>
        <a:xfrm>
          <a:off x="14033500" y="537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112028</xdr:rowOff>
    </xdr:from>
    <xdr:to>
      <xdr:col>76</xdr:col>
      <xdr:colOff>22225</xdr:colOff>
      <xdr:row>32</xdr:row>
      <xdr:rowOff>3549</xdr:rowOff>
    </xdr:to>
    <xdr:cxnSp macro="">
      <xdr:nvCxnSpPr>
        <xdr:cNvPr id="146" name="直線コネクタ 145">
          <a:extLst>
            <a:ext uri="{FF2B5EF4-FFF2-40B4-BE49-F238E27FC236}">
              <a16:creationId xmlns="" xmlns:a16="http://schemas.microsoft.com/office/drawing/2014/main" id="{7FA238A6-54B6-4BD7-8534-E71EA24C5E00}"/>
            </a:ext>
          </a:extLst>
        </xdr:cNvPr>
        <xdr:cNvCxnSpPr/>
      </xdr:nvCxnSpPr>
      <xdr:spPr>
        <a:xfrm>
          <a:off x="14084300" y="5426978"/>
          <a:ext cx="7112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158912</xdr:rowOff>
    </xdr:from>
    <xdr:to>
      <xdr:col>68</xdr:col>
      <xdr:colOff>123825</xdr:colOff>
      <xdr:row>31</xdr:row>
      <xdr:rowOff>89062</xdr:rowOff>
    </xdr:to>
    <xdr:sp macro="" textlink="">
      <xdr:nvSpPr>
        <xdr:cNvPr id="147" name="楕円 146">
          <a:extLst>
            <a:ext uri="{FF2B5EF4-FFF2-40B4-BE49-F238E27FC236}">
              <a16:creationId xmlns="" xmlns:a16="http://schemas.microsoft.com/office/drawing/2014/main" id="{1BF468A8-DFD1-4695-A069-6BFA80C56D5D}"/>
            </a:ext>
          </a:extLst>
        </xdr:cNvPr>
        <xdr:cNvSpPr/>
      </xdr:nvSpPr>
      <xdr:spPr>
        <a:xfrm>
          <a:off x="13271500" y="53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38262</xdr:rowOff>
    </xdr:from>
    <xdr:to>
      <xdr:col>72</xdr:col>
      <xdr:colOff>73025</xdr:colOff>
      <xdr:row>31</xdr:row>
      <xdr:rowOff>112028</xdr:rowOff>
    </xdr:to>
    <xdr:cxnSp macro="">
      <xdr:nvCxnSpPr>
        <xdr:cNvPr id="148" name="直線コネクタ 147">
          <a:extLst>
            <a:ext uri="{FF2B5EF4-FFF2-40B4-BE49-F238E27FC236}">
              <a16:creationId xmlns="" xmlns:a16="http://schemas.microsoft.com/office/drawing/2014/main" id="{F51C9939-35BF-40F1-AA57-E927C4060FFC}"/>
            </a:ext>
          </a:extLst>
        </xdr:cNvPr>
        <xdr:cNvCxnSpPr/>
      </xdr:nvCxnSpPr>
      <xdr:spPr>
        <a:xfrm>
          <a:off x="13322300" y="5353212"/>
          <a:ext cx="762000" cy="7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114942</xdr:rowOff>
    </xdr:from>
    <xdr:to>
      <xdr:col>64</xdr:col>
      <xdr:colOff>123825</xdr:colOff>
      <xdr:row>30</xdr:row>
      <xdr:rowOff>45092</xdr:rowOff>
    </xdr:to>
    <xdr:sp macro="" textlink="">
      <xdr:nvSpPr>
        <xdr:cNvPr id="149" name="楕円 148">
          <a:extLst>
            <a:ext uri="{FF2B5EF4-FFF2-40B4-BE49-F238E27FC236}">
              <a16:creationId xmlns="" xmlns:a16="http://schemas.microsoft.com/office/drawing/2014/main" id="{60582A72-7AE4-4992-874E-338D4F146CEC}"/>
            </a:ext>
          </a:extLst>
        </xdr:cNvPr>
        <xdr:cNvSpPr/>
      </xdr:nvSpPr>
      <xdr:spPr>
        <a:xfrm>
          <a:off x="12509500" y="50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165742</xdr:rowOff>
    </xdr:from>
    <xdr:to>
      <xdr:col>68</xdr:col>
      <xdr:colOff>73025</xdr:colOff>
      <xdr:row>31</xdr:row>
      <xdr:rowOff>38262</xdr:rowOff>
    </xdr:to>
    <xdr:cxnSp macro="">
      <xdr:nvCxnSpPr>
        <xdr:cNvPr id="150" name="直線コネクタ 149">
          <a:extLst>
            <a:ext uri="{FF2B5EF4-FFF2-40B4-BE49-F238E27FC236}">
              <a16:creationId xmlns="" xmlns:a16="http://schemas.microsoft.com/office/drawing/2014/main" id="{857CE14E-7E77-4567-9479-A4B9503C6006}"/>
            </a:ext>
          </a:extLst>
        </xdr:cNvPr>
        <xdr:cNvCxnSpPr/>
      </xdr:nvCxnSpPr>
      <xdr:spPr>
        <a:xfrm>
          <a:off x="12560300" y="5137792"/>
          <a:ext cx="762000" cy="2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79269</xdr:rowOff>
    </xdr:from>
    <xdr:to>
      <xdr:col>60</xdr:col>
      <xdr:colOff>123825</xdr:colOff>
      <xdr:row>31</xdr:row>
      <xdr:rowOff>9419</xdr:rowOff>
    </xdr:to>
    <xdr:sp macro="" textlink="">
      <xdr:nvSpPr>
        <xdr:cNvPr id="151" name="楕円 150">
          <a:extLst>
            <a:ext uri="{FF2B5EF4-FFF2-40B4-BE49-F238E27FC236}">
              <a16:creationId xmlns="" xmlns:a16="http://schemas.microsoft.com/office/drawing/2014/main" id="{550C1436-9ACC-4CAF-874F-B0ADD470B577}"/>
            </a:ext>
          </a:extLst>
        </xdr:cNvPr>
        <xdr:cNvSpPr/>
      </xdr:nvSpPr>
      <xdr:spPr>
        <a:xfrm>
          <a:off x="11747500" y="52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165742</xdr:rowOff>
    </xdr:from>
    <xdr:to>
      <xdr:col>64</xdr:col>
      <xdr:colOff>73025</xdr:colOff>
      <xdr:row>30</xdr:row>
      <xdr:rowOff>130069</xdr:rowOff>
    </xdr:to>
    <xdr:cxnSp macro="">
      <xdr:nvCxnSpPr>
        <xdr:cNvPr id="152" name="直線コネクタ 151">
          <a:extLst>
            <a:ext uri="{FF2B5EF4-FFF2-40B4-BE49-F238E27FC236}">
              <a16:creationId xmlns="" xmlns:a16="http://schemas.microsoft.com/office/drawing/2014/main" id="{3786BAC1-4647-44EC-ABA6-F9B4BEF9A631}"/>
            </a:ext>
          </a:extLst>
        </xdr:cNvPr>
        <xdr:cNvCxnSpPr/>
      </xdr:nvCxnSpPr>
      <xdr:spPr>
        <a:xfrm flipV="1">
          <a:off x="11798300" y="5137792"/>
          <a:ext cx="762000" cy="1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a:extLst>
            <a:ext uri="{FF2B5EF4-FFF2-40B4-BE49-F238E27FC236}">
              <a16:creationId xmlns="" xmlns:a16="http://schemas.microsoft.com/office/drawing/2014/main" id="{67761913-0355-4FB5-908B-1721C42D6D60}"/>
            </a:ext>
          </a:extLst>
        </xdr:cNvPr>
        <xdr:cNvSpPr txBox="1"/>
      </xdr:nvSpPr>
      <xdr:spPr>
        <a:xfrm>
          <a:off x="13836727" y="49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a:extLst>
            <a:ext uri="{FF2B5EF4-FFF2-40B4-BE49-F238E27FC236}">
              <a16:creationId xmlns="" xmlns:a16="http://schemas.microsoft.com/office/drawing/2014/main" id="{B842C1F0-C337-4E9C-83E0-528A73913A06}"/>
            </a:ext>
          </a:extLst>
        </xdr:cNvPr>
        <xdr:cNvSpPr txBox="1"/>
      </xdr:nvSpPr>
      <xdr:spPr>
        <a:xfrm>
          <a:off x="13087427" y="49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55" name="n_3aveValue債務償還比率">
          <a:extLst>
            <a:ext uri="{FF2B5EF4-FFF2-40B4-BE49-F238E27FC236}">
              <a16:creationId xmlns="" xmlns:a16="http://schemas.microsoft.com/office/drawing/2014/main" id="{685B8FD3-AE14-4D6F-A599-CBB84837576B}"/>
            </a:ext>
          </a:extLst>
        </xdr:cNvPr>
        <xdr:cNvSpPr txBox="1"/>
      </xdr:nvSpPr>
      <xdr:spPr>
        <a:xfrm>
          <a:off x="12325427" y="527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6" name="n_4aveValue債務償還比率">
          <a:extLst>
            <a:ext uri="{FF2B5EF4-FFF2-40B4-BE49-F238E27FC236}">
              <a16:creationId xmlns="" xmlns:a16="http://schemas.microsoft.com/office/drawing/2014/main" id="{BEFF1C3B-DA87-438D-94C4-FB06C2388E1E}"/>
            </a:ext>
          </a:extLst>
        </xdr:cNvPr>
        <xdr:cNvSpPr txBox="1"/>
      </xdr:nvSpPr>
      <xdr:spPr>
        <a:xfrm>
          <a:off x="11563427" y="49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153955</xdr:rowOff>
    </xdr:from>
    <xdr:ext cx="469744" cy="259045"/>
    <xdr:sp macro="" textlink="">
      <xdr:nvSpPr>
        <xdr:cNvPr id="157" name="n_1mainValue債務償還比率">
          <a:extLst>
            <a:ext uri="{FF2B5EF4-FFF2-40B4-BE49-F238E27FC236}">
              <a16:creationId xmlns="" xmlns:a16="http://schemas.microsoft.com/office/drawing/2014/main" id="{CF9D5C0C-5B62-497B-AC1D-D64BC9E82C00}"/>
            </a:ext>
          </a:extLst>
        </xdr:cNvPr>
        <xdr:cNvSpPr txBox="1"/>
      </xdr:nvSpPr>
      <xdr:spPr>
        <a:xfrm>
          <a:off x="13836727" y="54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80189</xdr:rowOff>
    </xdr:from>
    <xdr:ext cx="469744" cy="259045"/>
    <xdr:sp macro="" textlink="">
      <xdr:nvSpPr>
        <xdr:cNvPr id="158" name="n_2mainValue債務償還比率">
          <a:extLst>
            <a:ext uri="{FF2B5EF4-FFF2-40B4-BE49-F238E27FC236}">
              <a16:creationId xmlns="" xmlns:a16="http://schemas.microsoft.com/office/drawing/2014/main" id="{C83A73FB-ECD1-482A-8A61-4AFC3FB18F38}"/>
            </a:ext>
          </a:extLst>
        </xdr:cNvPr>
        <xdr:cNvSpPr txBox="1"/>
      </xdr:nvSpPr>
      <xdr:spPr>
        <a:xfrm>
          <a:off x="13087427" y="539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61619</xdr:rowOff>
    </xdr:from>
    <xdr:ext cx="469744" cy="259045"/>
    <xdr:sp macro="" textlink="">
      <xdr:nvSpPr>
        <xdr:cNvPr id="159" name="n_3mainValue債務償還比率">
          <a:extLst>
            <a:ext uri="{FF2B5EF4-FFF2-40B4-BE49-F238E27FC236}">
              <a16:creationId xmlns="" xmlns:a16="http://schemas.microsoft.com/office/drawing/2014/main" id="{4CF05A25-79FC-461E-8371-E31D0326BC18}"/>
            </a:ext>
          </a:extLst>
        </xdr:cNvPr>
        <xdr:cNvSpPr txBox="1"/>
      </xdr:nvSpPr>
      <xdr:spPr>
        <a:xfrm>
          <a:off x="12325427" y="48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546</xdr:rowOff>
    </xdr:from>
    <xdr:ext cx="469744" cy="259045"/>
    <xdr:sp macro="" textlink="">
      <xdr:nvSpPr>
        <xdr:cNvPr id="160" name="n_4mainValue債務償還比率">
          <a:extLst>
            <a:ext uri="{FF2B5EF4-FFF2-40B4-BE49-F238E27FC236}">
              <a16:creationId xmlns="" xmlns:a16="http://schemas.microsoft.com/office/drawing/2014/main" id="{B1EC2230-87EE-49B3-8780-3B80E9F42CD1}"/>
            </a:ext>
          </a:extLst>
        </xdr:cNvPr>
        <xdr:cNvSpPr txBox="1"/>
      </xdr:nvSpPr>
      <xdr:spPr>
        <a:xfrm>
          <a:off x="11563427" y="531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 xmlns:a16="http://schemas.microsoft.com/office/drawing/2014/main" id="{8C50B775-FB53-41D0-B73E-4D1DCDF2720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 xmlns:a16="http://schemas.microsoft.com/office/drawing/2014/main" id="{9B5D25EA-2CD9-408F-BDD1-970968EF35F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 xmlns:a16="http://schemas.microsoft.com/office/drawing/2014/main" id="{F3C4E89F-5F44-47EB-B25C-BAB35171FEB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 xmlns:a16="http://schemas.microsoft.com/office/drawing/2014/main" id="{26B5D2BA-FFCF-42C9-9E19-38CB9A3243E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 xmlns:a16="http://schemas.microsoft.com/office/drawing/2014/main" id="{83A3078A-21EA-4FD1-AFB5-20274CEC296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 xmlns:a16="http://schemas.microsoft.com/office/drawing/2014/main" id="{69927669-BC25-4FE1-A198-AB21B32216B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A714BFF-7A0F-4340-BA76-66613DB459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26D877D-013B-47BB-9B01-E5A0BB2F7B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C5F8FB28-C7AA-4565-A31D-B2CA3C503A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DEAD1A9-F71E-4C04-8D03-8B7F07D331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2F1E9355-2CCC-4AF4-A29F-0915ED6B33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DF0AF70-3A76-4389-B62A-ECCEA24774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DFAD53F9-6956-4C90-82E9-8B5F15AC5A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D43C82A9-96B0-4DC4-95CF-F44ABBA701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58EAA2C4-6243-479E-B528-71410F4C16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836256F-7AF8-4B69-B0EE-FF094ADE54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98CC2A6C-2731-4A82-ABD6-45D22B672D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BAC8346-988A-4036-B7BB-F5C93C66E3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4F918FDF-D408-46FE-8AE6-04476CCB36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1A45886-D26E-4CA0-BC4F-5DF1A22CF0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F2D97188-7AE4-47CB-891E-3076B86DD1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7724F58F-56D2-453C-BFA9-27482D89A3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EC940E87-DCB3-4624-867B-39FF404558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654FFE2-D3AD-4288-9AFD-63E94B0BC7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F7811BE5-A9C1-4E3D-9548-58C3337FFF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504FFD2-2623-4279-BD9D-9CF201714D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ED573C10-2B20-4C93-A61D-ABC218B86E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E2F53BC7-512F-4B8D-A8C3-5BC769A0A6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8F229285-A3A5-44B0-A1ED-98D5311032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2A685C0-FACC-4ECE-A968-E3D8603758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4D256274-54C8-4526-94C9-D0C6F9BE41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0B4F0D3-9A9A-4AFC-835F-A9965BCD25A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298F4D6B-3109-4772-8E9B-4F24F7DB8A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3AEF2AC4-D0D6-49D1-8ED7-274FC29256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80EC0998-A027-474C-87F3-FEA15D4427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AA93D47D-A50E-4E0A-9ACC-B170EDA74AB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1D87361D-F878-45C6-8BB4-D20503D488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2D8A45DA-C8C9-4990-9EA3-93C52AE3F9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781CC435-BD27-44FE-AE8F-729428724E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4EF3BAEE-29C4-420B-93A0-FE8A2F598E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519A6BC3-D4EB-4639-9A26-72D9A2288C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F0194490-E463-4D7D-BBAE-1EB774F0C4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60974FB-D7CE-4967-85E4-0F9D7559B4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1B5F3556-1339-4BD9-8D63-FC8E72460E5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FE562367-AF36-45C7-89B5-522760FE89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B7ED6E58-9103-464E-8F7F-888F5ABA12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355EE188-6DA3-41D3-B103-94B1AA2EB1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D9D631EB-8889-4787-B6B1-CFD2AED05D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512B23A3-68AF-4AB1-B066-BED189E2360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E0EACA73-E3D3-413F-B4B7-7A360F3C6F8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B98CD240-0AA0-4485-83C0-252C1D446A6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1AF6FCCC-01C4-45E7-B912-25A2B3B103C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3CCC61D5-CAAF-402E-B50A-7008BF86CF3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8AD7811A-C963-4CBA-8427-3373DCAB970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A84E2E34-6883-429A-A323-192F345175A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86C971CE-C5F8-4F81-BE09-467AC2392D7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A23C25E1-BB5E-47CC-A53C-04FFBD844B1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410A5078-E99D-4333-A45F-C0B529518D6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79A9F379-05CF-477F-BEFD-017CA59EB3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129B4D90-B045-4188-B0EB-7AB55A39BEF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6CD7B93B-B4A7-4CFA-A5FE-CDE1DC65E2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 xmlns:a16="http://schemas.microsoft.com/office/drawing/2014/main" id="{BD3F33C6-E406-461A-8A07-5B19A6B74138}"/>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E81C24FC-EAF1-4E51-AC9F-2C6BD1E96BF5}"/>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 xmlns:a16="http://schemas.microsoft.com/office/drawing/2014/main" id="{3D580D7D-0C3B-4E20-869B-0CB0FA07A039}"/>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E21ABFAA-244F-47E9-9870-7F5BB0CF5D28}"/>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 xmlns:a16="http://schemas.microsoft.com/office/drawing/2014/main" id="{FF3C62AC-BF66-4A60-AAA6-A1FE504F5F47}"/>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C8655087-D5D1-4A3D-9759-F923EF05A1DE}"/>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 xmlns:a16="http://schemas.microsoft.com/office/drawing/2014/main" id="{595B1ED3-1FB8-4870-A86A-245DB7AF5856}"/>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 xmlns:a16="http://schemas.microsoft.com/office/drawing/2014/main" id="{022BF53A-6BFF-4513-AEA0-440354734E2B}"/>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 xmlns:a16="http://schemas.microsoft.com/office/drawing/2014/main" id="{EEF3F193-B8F4-4D39-B3AF-1CD0AF80627E}"/>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 xmlns:a16="http://schemas.microsoft.com/office/drawing/2014/main" id="{069E0AD8-E331-4B2F-8C4F-1993B0260D32}"/>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 xmlns:a16="http://schemas.microsoft.com/office/drawing/2014/main" id="{9DC3FA63-F16D-4C53-9AA6-ED96A8D7FB33}"/>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4C300419-97B7-4AEC-8B2B-F917526D04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B9110A6B-E1E1-44FA-BB44-0D802C9993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AED005E5-FAB4-40F2-88F5-0FE382919D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5067BE9B-4901-4EB8-B480-1D339FDB768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5A9043C1-5A7D-46F4-8D4D-3D8C1419D4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3" name="楕円 72">
          <a:extLst>
            <a:ext uri="{FF2B5EF4-FFF2-40B4-BE49-F238E27FC236}">
              <a16:creationId xmlns="" xmlns:a16="http://schemas.microsoft.com/office/drawing/2014/main" id="{F1EF2B08-4E2E-46F1-9FA2-F1B6EF17F12E}"/>
            </a:ext>
          </a:extLst>
        </xdr:cNvPr>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168292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A4744D1D-CFCF-48BE-98E0-337ACC477FAE}"/>
            </a:ext>
          </a:extLst>
        </xdr:cNvPr>
        <xdr:cNvSpPr txBox="1"/>
      </xdr:nvSpPr>
      <xdr:spPr>
        <a:xfrm>
          <a:off x="4673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a:extLst>
            <a:ext uri="{FF2B5EF4-FFF2-40B4-BE49-F238E27FC236}">
              <a16:creationId xmlns="" xmlns:a16="http://schemas.microsoft.com/office/drawing/2014/main" id="{21AE9CB0-B5A5-443E-8F39-939263E67999}"/>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24765</xdr:rowOff>
    </xdr:to>
    <xdr:cxnSp macro="">
      <xdr:nvCxnSpPr>
        <xdr:cNvPr id="76" name="直線コネクタ 75">
          <a:extLst>
            <a:ext uri="{FF2B5EF4-FFF2-40B4-BE49-F238E27FC236}">
              <a16:creationId xmlns="" xmlns:a16="http://schemas.microsoft.com/office/drawing/2014/main" id="{E1E6212D-1C77-4E23-B941-2BDBD82373BC}"/>
            </a:ext>
          </a:extLst>
        </xdr:cNvPr>
        <xdr:cNvCxnSpPr/>
      </xdr:nvCxnSpPr>
      <xdr:spPr>
        <a:xfrm>
          <a:off x="3797300" y="63284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77" name="楕円 76">
          <a:extLst>
            <a:ext uri="{FF2B5EF4-FFF2-40B4-BE49-F238E27FC236}">
              <a16:creationId xmlns="" xmlns:a16="http://schemas.microsoft.com/office/drawing/2014/main" id="{8656B8DF-2D2A-44F9-A442-A8D07DBF6D65}"/>
            </a:ext>
          </a:extLst>
        </xdr:cNvPr>
        <xdr:cNvSpPr/>
      </xdr:nvSpPr>
      <xdr:spPr>
        <a:xfrm>
          <a:off x="2857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116205</xdr:rowOff>
    </xdr:from>
    <xdr:to>
      <xdr:col>19</xdr:col>
      <xdr:colOff>177800</xdr:colOff>
      <xdr:row>36</xdr:row>
      <xdr:rowOff>156210</xdr:rowOff>
    </xdr:to>
    <xdr:cxnSp macro="">
      <xdr:nvCxnSpPr>
        <xdr:cNvPr id="78" name="直線コネクタ 77">
          <a:extLst>
            <a:ext uri="{FF2B5EF4-FFF2-40B4-BE49-F238E27FC236}">
              <a16:creationId xmlns="" xmlns:a16="http://schemas.microsoft.com/office/drawing/2014/main" id="{FB47E60A-6B81-4B86-9F59-4125BF350CA0}"/>
            </a:ext>
          </a:extLst>
        </xdr:cNvPr>
        <xdr:cNvCxnSpPr/>
      </xdr:nvCxnSpPr>
      <xdr:spPr>
        <a:xfrm>
          <a:off x="2908300" y="6288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27305</xdr:rowOff>
    </xdr:from>
    <xdr:to>
      <xdr:col>10</xdr:col>
      <xdr:colOff>165100</xdr:colOff>
      <xdr:row>36</xdr:row>
      <xdr:rowOff>128905</xdr:rowOff>
    </xdr:to>
    <xdr:sp macro="" textlink="">
      <xdr:nvSpPr>
        <xdr:cNvPr id="79" name="楕円 78">
          <a:extLst>
            <a:ext uri="{FF2B5EF4-FFF2-40B4-BE49-F238E27FC236}">
              <a16:creationId xmlns="" xmlns:a16="http://schemas.microsoft.com/office/drawing/2014/main" id="{268EECC0-76D8-463B-B807-E1EFFB3425A9}"/>
            </a:ext>
          </a:extLst>
        </xdr:cNvPr>
        <xdr:cNvSpPr/>
      </xdr:nvSpPr>
      <xdr:spPr>
        <a:xfrm>
          <a:off x="1968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36</xdr:row>
      <xdr:rowOff>116205</xdr:rowOff>
    </xdr:to>
    <xdr:cxnSp macro="">
      <xdr:nvCxnSpPr>
        <xdr:cNvPr id="80" name="直線コネクタ 79">
          <a:extLst>
            <a:ext uri="{FF2B5EF4-FFF2-40B4-BE49-F238E27FC236}">
              <a16:creationId xmlns="" xmlns:a16="http://schemas.microsoft.com/office/drawing/2014/main" id="{AE4CA7E8-237C-4762-9A3C-CCADFB4044C0}"/>
            </a:ext>
          </a:extLst>
        </xdr:cNvPr>
        <xdr:cNvCxnSpPr/>
      </xdr:nvCxnSpPr>
      <xdr:spPr>
        <a:xfrm>
          <a:off x="2019300" y="625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1" name="楕円 80">
          <a:extLst>
            <a:ext uri="{FF2B5EF4-FFF2-40B4-BE49-F238E27FC236}">
              <a16:creationId xmlns="" xmlns:a16="http://schemas.microsoft.com/office/drawing/2014/main" id="{3BF551FD-D099-40AC-A0D8-EAF3911B8E35}"/>
            </a:ext>
          </a:extLst>
        </xdr:cNvPr>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78105</xdr:rowOff>
    </xdr:to>
    <xdr:cxnSp macro="">
      <xdr:nvCxnSpPr>
        <xdr:cNvPr id="82" name="直線コネクタ 81">
          <a:extLst>
            <a:ext uri="{FF2B5EF4-FFF2-40B4-BE49-F238E27FC236}">
              <a16:creationId xmlns="" xmlns:a16="http://schemas.microsoft.com/office/drawing/2014/main" id="{42C6E0A3-C5C8-4D54-B11E-23D91BC6BCE5}"/>
            </a:ext>
          </a:extLst>
        </xdr:cNvPr>
        <xdr:cNvCxnSpPr/>
      </xdr:nvCxnSpPr>
      <xdr:spPr>
        <a:xfrm>
          <a:off x="1130300" y="6202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 xmlns:a16="http://schemas.microsoft.com/office/drawing/2014/main" id="{30583E4A-1790-4250-8C6A-EB578BB7E35E}"/>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 xmlns:a16="http://schemas.microsoft.com/office/drawing/2014/main" id="{BE6FF7E3-B70A-45A3-AFF6-43A1EDC5B63A}"/>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 xmlns:a16="http://schemas.microsoft.com/office/drawing/2014/main" id="{AA38F164-D699-45B8-B53C-05DB4BF8922F}"/>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 xmlns:a16="http://schemas.microsoft.com/office/drawing/2014/main" id="{7EBF7358-9405-4373-9C57-409329428FD9}"/>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7" name="n_1mainValue【道路】&#10;有形固定資産減価償却率">
          <a:extLst>
            <a:ext uri="{FF2B5EF4-FFF2-40B4-BE49-F238E27FC236}">
              <a16:creationId xmlns="" xmlns:a16="http://schemas.microsoft.com/office/drawing/2014/main" id="{07135C48-5053-4656-AAD3-24731ECAC4B9}"/>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12082</xdr:rowOff>
    </xdr:from>
    <xdr:ext cx="405111" cy="259045"/>
    <xdr:sp macro="" textlink="">
      <xdr:nvSpPr>
        <xdr:cNvPr id="88" name="n_2mainValue【道路】&#10;有形固定資産減価償却率">
          <a:extLst>
            <a:ext uri="{FF2B5EF4-FFF2-40B4-BE49-F238E27FC236}">
              <a16:creationId xmlns="" xmlns:a16="http://schemas.microsoft.com/office/drawing/2014/main" id="{1C554E88-8AAC-480B-A076-B7CD5E896F02}"/>
            </a:ext>
          </a:extLst>
        </xdr:cNvPr>
        <xdr:cNvSpPr txBox="1"/>
      </xdr:nvSpPr>
      <xdr:spPr>
        <a:xfrm>
          <a:off x="2705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145432</xdr:rowOff>
    </xdr:from>
    <xdr:ext cx="405111" cy="259045"/>
    <xdr:sp macro="" textlink="">
      <xdr:nvSpPr>
        <xdr:cNvPr id="89" name="n_3mainValue【道路】&#10;有形固定資産減価償却率">
          <a:extLst>
            <a:ext uri="{FF2B5EF4-FFF2-40B4-BE49-F238E27FC236}">
              <a16:creationId xmlns="" xmlns:a16="http://schemas.microsoft.com/office/drawing/2014/main" id="{F01E8F5F-28A0-44D9-B1C7-F2F1E29F603D}"/>
            </a:ext>
          </a:extLst>
        </xdr:cNvPr>
        <xdr:cNvSpPr txBox="1"/>
      </xdr:nvSpPr>
      <xdr:spPr>
        <a:xfrm>
          <a:off x="1816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90" name="n_4mainValue【道路】&#10;有形固定資産減価償却率">
          <a:extLst>
            <a:ext uri="{FF2B5EF4-FFF2-40B4-BE49-F238E27FC236}">
              <a16:creationId xmlns="" xmlns:a16="http://schemas.microsoft.com/office/drawing/2014/main" id="{CFE5761F-DCDA-4499-9C85-4CBCE5271848}"/>
            </a:ext>
          </a:extLst>
        </xdr:cNvPr>
        <xdr:cNvSpPr txBox="1"/>
      </xdr:nvSpPr>
      <xdr:spPr>
        <a:xfrm>
          <a:off x="927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3D5DD46F-8AF2-40E3-989C-D6421DB68C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69F26AE1-5AAE-42F8-8DB6-87D15D7462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DF7D879A-DE51-4586-AA5C-038C9FB5803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7988C200-8E00-4D92-8533-84048527D7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A0EA72FE-742A-4CE6-B6ED-BC1B05B4C23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97022E61-84E8-40BD-84F5-EA0AA38510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92399616-B44C-467C-90CA-6A3CF4AA72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A3C06489-F4AE-4D6D-B948-D69990EA64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F6DB53C2-811D-43CA-A608-17C46869DF0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ED24B89C-674C-42E9-8E43-A1CA50ADBB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 xmlns:a16="http://schemas.microsoft.com/office/drawing/2014/main" id="{E522A48E-63EA-488A-882C-9E616156EDC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 xmlns:a16="http://schemas.microsoft.com/office/drawing/2014/main" id="{B85F6C15-2467-40F8-AE58-DF731AD3921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 xmlns:a16="http://schemas.microsoft.com/office/drawing/2014/main" id="{0E7526FD-240A-4616-9F4D-032E11F2147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 xmlns:a16="http://schemas.microsoft.com/office/drawing/2014/main" id="{B43EE328-8809-4831-AF55-453CDABD66E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 xmlns:a16="http://schemas.microsoft.com/office/drawing/2014/main" id="{AB607B12-AD15-44D6-9023-4EA2F8BEA7C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 xmlns:a16="http://schemas.microsoft.com/office/drawing/2014/main" id="{9A687606-1906-4DA3-8927-595C6E7845E3}"/>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 xmlns:a16="http://schemas.microsoft.com/office/drawing/2014/main" id="{F091EBD1-70FC-4E76-9214-CA3E6E7B785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 xmlns:a16="http://schemas.microsoft.com/office/drawing/2014/main" id="{4E171633-1FC6-4869-90E1-F5E6635421E3}"/>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6154DCC0-2286-42D5-9E3D-5A364EA66F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 xmlns:a16="http://schemas.microsoft.com/office/drawing/2014/main" id="{C4DB64DC-65B4-4715-8053-9DC0F43F181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081594F6-3900-476A-901E-75F1C4DB19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 xmlns:a16="http://schemas.microsoft.com/office/drawing/2014/main" id="{EFAE3F1E-2284-4B10-93FB-4BBFE1BE65AF}"/>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 xmlns:a16="http://schemas.microsoft.com/office/drawing/2014/main" id="{80F376DD-8654-4A60-926C-20EBDBA4CB33}"/>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 xmlns:a16="http://schemas.microsoft.com/office/drawing/2014/main" id="{645CCF6F-5546-411C-B8A1-9FDAAD510CE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 xmlns:a16="http://schemas.microsoft.com/office/drawing/2014/main" id="{E19F2D16-2FAF-424C-9578-F5E4A574749D}"/>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 xmlns:a16="http://schemas.microsoft.com/office/drawing/2014/main" id="{3785B5CD-0AC3-411B-8772-3E64F3DC76AB}"/>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 xmlns:a16="http://schemas.microsoft.com/office/drawing/2014/main" id="{E4A5F9AB-5A89-449B-A6EF-39466A41BE21}"/>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 xmlns:a16="http://schemas.microsoft.com/office/drawing/2014/main" id="{5B92D5CB-2AF1-4C16-B58A-AFF3B4D177C2}"/>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 xmlns:a16="http://schemas.microsoft.com/office/drawing/2014/main" id="{93B53A10-EEA1-4023-8807-3E53B64BF838}"/>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 xmlns:a16="http://schemas.microsoft.com/office/drawing/2014/main" id="{B9BF1E6D-A6C4-4992-BFB8-2AE3EAC9A689}"/>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 xmlns:a16="http://schemas.microsoft.com/office/drawing/2014/main" id="{0FC48797-EE74-413A-943C-5CF70DF31E17}"/>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 xmlns:a16="http://schemas.microsoft.com/office/drawing/2014/main" id="{DD15180D-EB7E-448D-95B2-7CACC294BFB6}"/>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D5378632-5673-4703-893A-48207AD16C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BD04477C-F3F0-4BCD-9F9F-EFDF020FE9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7516E9A5-1DCE-4327-AFB6-14F0AF3346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A6901DF1-99F7-4B6D-A774-36F6B229F70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ED036E-F53B-4F72-BED3-D6D33AF3E0C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79098</xdr:rowOff>
    </xdr:from>
    <xdr:to>
      <xdr:col>55</xdr:col>
      <xdr:colOff>50800</xdr:colOff>
      <xdr:row>42</xdr:row>
      <xdr:rowOff>9248</xdr:rowOff>
    </xdr:to>
    <xdr:sp macro="" textlink="">
      <xdr:nvSpPr>
        <xdr:cNvPr id="128" name="楕円 127">
          <a:extLst>
            <a:ext uri="{FF2B5EF4-FFF2-40B4-BE49-F238E27FC236}">
              <a16:creationId xmlns="" xmlns:a16="http://schemas.microsoft.com/office/drawing/2014/main" id="{FF3F513E-6A89-4A99-9171-927874C029C5}"/>
            </a:ext>
          </a:extLst>
        </xdr:cNvPr>
        <xdr:cNvSpPr/>
      </xdr:nvSpPr>
      <xdr:spPr>
        <a:xfrm>
          <a:off x="10426700" y="710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469744" cy="259045"/>
    <xdr:sp macro="" textlink="">
      <xdr:nvSpPr>
        <xdr:cNvPr id="129" name="【道路】&#10;一人当たり延長該当値テキスト">
          <a:extLst>
            <a:ext uri="{FF2B5EF4-FFF2-40B4-BE49-F238E27FC236}">
              <a16:creationId xmlns="" xmlns:a16="http://schemas.microsoft.com/office/drawing/2014/main" id="{A53BCF7D-D39E-413A-8CE1-4D1196E5B94B}"/>
            </a:ext>
          </a:extLst>
        </xdr:cNvPr>
        <xdr:cNvSpPr txBox="1"/>
      </xdr:nvSpPr>
      <xdr:spPr>
        <a:xfrm>
          <a:off x="10515600" y="70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79057</xdr:rowOff>
    </xdr:from>
    <xdr:to>
      <xdr:col>50</xdr:col>
      <xdr:colOff>165100</xdr:colOff>
      <xdr:row>42</xdr:row>
      <xdr:rowOff>9207</xdr:rowOff>
    </xdr:to>
    <xdr:sp macro="" textlink="">
      <xdr:nvSpPr>
        <xdr:cNvPr id="130" name="楕円 129">
          <a:extLst>
            <a:ext uri="{FF2B5EF4-FFF2-40B4-BE49-F238E27FC236}">
              <a16:creationId xmlns="" xmlns:a16="http://schemas.microsoft.com/office/drawing/2014/main" id="{BCEE66C3-D73C-417F-A4A3-E587D6D59183}"/>
            </a:ext>
          </a:extLst>
        </xdr:cNvPr>
        <xdr:cNvSpPr/>
      </xdr:nvSpPr>
      <xdr:spPr>
        <a:xfrm>
          <a:off x="9588500" y="71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129857</xdr:rowOff>
    </xdr:from>
    <xdr:to>
      <xdr:col>55</xdr:col>
      <xdr:colOff>0</xdr:colOff>
      <xdr:row>41</xdr:row>
      <xdr:rowOff>129898</xdr:rowOff>
    </xdr:to>
    <xdr:cxnSp macro="">
      <xdr:nvCxnSpPr>
        <xdr:cNvPr id="131" name="直線コネクタ 130">
          <a:extLst>
            <a:ext uri="{FF2B5EF4-FFF2-40B4-BE49-F238E27FC236}">
              <a16:creationId xmlns="" xmlns:a16="http://schemas.microsoft.com/office/drawing/2014/main" id="{6725ACF9-2A2E-4656-B86F-3929E54048A9}"/>
            </a:ext>
          </a:extLst>
        </xdr:cNvPr>
        <xdr:cNvCxnSpPr/>
      </xdr:nvCxnSpPr>
      <xdr:spPr>
        <a:xfrm>
          <a:off x="9639300" y="7159307"/>
          <a:ext cx="8382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79006</xdr:rowOff>
    </xdr:from>
    <xdr:to>
      <xdr:col>46</xdr:col>
      <xdr:colOff>38100</xdr:colOff>
      <xdr:row>42</xdr:row>
      <xdr:rowOff>9156</xdr:rowOff>
    </xdr:to>
    <xdr:sp macro="" textlink="">
      <xdr:nvSpPr>
        <xdr:cNvPr id="132" name="楕円 131">
          <a:extLst>
            <a:ext uri="{FF2B5EF4-FFF2-40B4-BE49-F238E27FC236}">
              <a16:creationId xmlns="" xmlns:a16="http://schemas.microsoft.com/office/drawing/2014/main" id="{ABC74588-01EF-47FE-A17C-149AA8F1AFB8}"/>
            </a:ext>
          </a:extLst>
        </xdr:cNvPr>
        <xdr:cNvSpPr/>
      </xdr:nvSpPr>
      <xdr:spPr>
        <a:xfrm>
          <a:off x="8699500" y="71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129806</xdr:rowOff>
    </xdr:from>
    <xdr:to>
      <xdr:col>50</xdr:col>
      <xdr:colOff>114300</xdr:colOff>
      <xdr:row>41</xdr:row>
      <xdr:rowOff>129857</xdr:rowOff>
    </xdr:to>
    <xdr:cxnSp macro="">
      <xdr:nvCxnSpPr>
        <xdr:cNvPr id="133" name="直線コネクタ 132">
          <a:extLst>
            <a:ext uri="{FF2B5EF4-FFF2-40B4-BE49-F238E27FC236}">
              <a16:creationId xmlns="" xmlns:a16="http://schemas.microsoft.com/office/drawing/2014/main" id="{CC04AE2B-7482-435A-854E-D4296190F7E7}"/>
            </a:ext>
          </a:extLst>
        </xdr:cNvPr>
        <xdr:cNvCxnSpPr/>
      </xdr:nvCxnSpPr>
      <xdr:spPr>
        <a:xfrm>
          <a:off x="8750300" y="715925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78957</xdr:rowOff>
    </xdr:from>
    <xdr:to>
      <xdr:col>41</xdr:col>
      <xdr:colOff>101600</xdr:colOff>
      <xdr:row>42</xdr:row>
      <xdr:rowOff>9107</xdr:rowOff>
    </xdr:to>
    <xdr:sp macro="" textlink="">
      <xdr:nvSpPr>
        <xdr:cNvPr id="134" name="楕円 133">
          <a:extLst>
            <a:ext uri="{FF2B5EF4-FFF2-40B4-BE49-F238E27FC236}">
              <a16:creationId xmlns="" xmlns:a16="http://schemas.microsoft.com/office/drawing/2014/main" id="{6B9C8B34-1488-411B-8EAB-52840FD704BF}"/>
            </a:ext>
          </a:extLst>
        </xdr:cNvPr>
        <xdr:cNvSpPr/>
      </xdr:nvSpPr>
      <xdr:spPr>
        <a:xfrm>
          <a:off x="7810500" y="71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129757</xdr:rowOff>
    </xdr:from>
    <xdr:to>
      <xdr:col>45</xdr:col>
      <xdr:colOff>177800</xdr:colOff>
      <xdr:row>41</xdr:row>
      <xdr:rowOff>129806</xdr:rowOff>
    </xdr:to>
    <xdr:cxnSp macro="">
      <xdr:nvCxnSpPr>
        <xdr:cNvPr id="135" name="直線コネクタ 134">
          <a:extLst>
            <a:ext uri="{FF2B5EF4-FFF2-40B4-BE49-F238E27FC236}">
              <a16:creationId xmlns="" xmlns:a16="http://schemas.microsoft.com/office/drawing/2014/main" id="{1EFFDABD-13C4-4B3C-82B1-5E027D9ED5E4}"/>
            </a:ext>
          </a:extLst>
        </xdr:cNvPr>
        <xdr:cNvCxnSpPr/>
      </xdr:nvCxnSpPr>
      <xdr:spPr>
        <a:xfrm>
          <a:off x="7861300" y="7159207"/>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78917</xdr:rowOff>
    </xdr:from>
    <xdr:to>
      <xdr:col>36</xdr:col>
      <xdr:colOff>165100</xdr:colOff>
      <xdr:row>42</xdr:row>
      <xdr:rowOff>9067</xdr:rowOff>
    </xdr:to>
    <xdr:sp macro="" textlink="">
      <xdr:nvSpPr>
        <xdr:cNvPr id="136" name="楕円 135">
          <a:extLst>
            <a:ext uri="{FF2B5EF4-FFF2-40B4-BE49-F238E27FC236}">
              <a16:creationId xmlns="" xmlns:a16="http://schemas.microsoft.com/office/drawing/2014/main" id="{8BF3CDE9-3871-48D6-B3E7-31357200D53E}"/>
            </a:ext>
          </a:extLst>
        </xdr:cNvPr>
        <xdr:cNvSpPr/>
      </xdr:nvSpPr>
      <xdr:spPr>
        <a:xfrm>
          <a:off x="6921500" y="71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129717</xdr:rowOff>
    </xdr:from>
    <xdr:to>
      <xdr:col>41</xdr:col>
      <xdr:colOff>50800</xdr:colOff>
      <xdr:row>41</xdr:row>
      <xdr:rowOff>129757</xdr:rowOff>
    </xdr:to>
    <xdr:cxnSp macro="">
      <xdr:nvCxnSpPr>
        <xdr:cNvPr id="137" name="直線コネクタ 136">
          <a:extLst>
            <a:ext uri="{FF2B5EF4-FFF2-40B4-BE49-F238E27FC236}">
              <a16:creationId xmlns="" xmlns:a16="http://schemas.microsoft.com/office/drawing/2014/main" id="{D9F2435B-0758-4CC2-B045-34747DEA2C5C}"/>
            </a:ext>
          </a:extLst>
        </xdr:cNvPr>
        <xdr:cNvCxnSpPr/>
      </xdr:nvCxnSpPr>
      <xdr:spPr>
        <a:xfrm>
          <a:off x="6972300" y="7159167"/>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 xmlns:a16="http://schemas.microsoft.com/office/drawing/2014/main" id="{C5F4310C-11D5-425F-BCDE-943EF41CB9ED}"/>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 xmlns:a16="http://schemas.microsoft.com/office/drawing/2014/main" id="{7568CEDC-9E03-4E8C-83FE-BB065DD6D4CA}"/>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 xmlns:a16="http://schemas.microsoft.com/office/drawing/2014/main" id="{70E40102-77A6-4FB9-935B-B76DF728BCE9}"/>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 xmlns:a16="http://schemas.microsoft.com/office/drawing/2014/main" id="{C9241BF5-4A18-4F1A-AE8D-4D90A707D5DD}"/>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334</xdr:rowOff>
    </xdr:from>
    <xdr:ext cx="469744" cy="259045"/>
    <xdr:sp macro="" textlink="">
      <xdr:nvSpPr>
        <xdr:cNvPr id="142" name="n_1mainValue【道路】&#10;一人当たり延長">
          <a:extLst>
            <a:ext uri="{FF2B5EF4-FFF2-40B4-BE49-F238E27FC236}">
              <a16:creationId xmlns="" xmlns:a16="http://schemas.microsoft.com/office/drawing/2014/main" id="{99BBE341-9950-4C96-9B3C-673DD373F112}"/>
            </a:ext>
          </a:extLst>
        </xdr:cNvPr>
        <xdr:cNvSpPr txBox="1"/>
      </xdr:nvSpPr>
      <xdr:spPr>
        <a:xfrm>
          <a:off x="9391727" y="72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283</xdr:rowOff>
    </xdr:from>
    <xdr:ext cx="469744" cy="259045"/>
    <xdr:sp macro="" textlink="">
      <xdr:nvSpPr>
        <xdr:cNvPr id="143" name="n_2mainValue【道路】&#10;一人当たり延長">
          <a:extLst>
            <a:ext uri="{FF2B5EF4-FFF2-40B4-BE49-F238E27FC236}">
              <a16:creationId xmlns="" xmlns:a16="http://schemas.microsoft.com/office/drawing/2014/main" id="{F8343120-75A1-4490-8A84-4844B1DF83AA}"/>
            </a:ext>
          </a:extLst>
        </xdr:cNvPr>
        <xdr:cNvSpPr txBox="1"/>
      </xdr:nvSpPr>
      <xdr:spPr>
        <a:xfrm>
          <a:off x="8515427" y="720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234</xdr:rowOff>
    </xdr:from>
    <xdr:ext cx="469744" cy="259045"/>
    <xdr:sp macro="" textlink="">
      <xdr:nvSpPr>
        <xdr:cNvPr id="144" name="n_3mainValue【道路】&#10;一人当たり延長">
          <a:extLst>
            <a:ext uri="{FF2B5EF4-FFF2-40B4-BE49-F238E27FC236}">
              <a16:creationId xmlns="" xmlns:a16="http://schemas.microsoft.com/office/drawing/2014/main" id="{F60B04D6-D0C6-40B9-B7C1-639CCC3DDD76}"/>
            </a:ext>
          </a:extLst>
        </xdr:cNvPr>
        <xdr:cNvSpPr txBox="1"/>
      </xdr:nvSpPr>
      <xdr:spPr>
        <a:xfrm>
          <a:off x="7626427" y="720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194</xdr:rowOff>
    </xdr:from>
    <xdr:ext cx="469744" cy="259045"/>
    <xdr:sp macro="" textlink="">
      <xdr:nvSpPr>
        <xdr:cNvPr id="145" name="n_4mainValue【道路】&#10;一人当たり延長">
          <a:extLst>
            <a:ext uri="{FF2B5EF4-FFF2-40B4-BE49-F238E27FC236}">
              <a16:creationId xmlns="" xmlns:a16="http://schemas.microsoft.com/office/drawing/2014/main" id="{70B1C33E-077D-41D8-9C58-55583E419FBF}"/>
            </a:ext>
          </a:extLst>
        </xdr:cNvPr>
        <xdr:cNvSpPr txBox="1"/>
      </xdr:nvSpPr>
      <xdr:spPr>
        <a:xfrm>
          <a:off x="6737427" y="720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0C990B47-78AD-4533-92B3-BB245BAC6C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2231D8BA-B902-4753-9E50-7CD465A970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367A52D2-3CEB-4778-965C-EED2540E42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9CFA5DB6-A577-4528-B543-32C251075B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24D3BB4B-26F2-4B79-8843-D1981E55BF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9217E4D1-F508-4066-A5AF-D6A8D53992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BBF565AF-82C1-4D4D-AAA1-F319DD7693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15EEBD4D-1FFD-4F90-B08D-F1406E9427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CFFEB6FD-CED1-45FE-80B8-4D916A1222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E3D45F41-F05F-473D-95C5-96D7304B0C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6C88DFBC-F809-4F23-B008-0EF76CDBEE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 xmlns:a16="http://schemas.microsoft.com/office/drawing/2014/main" id="{9E790DE1-9E2B-481A-8F98-C1554E6C3E6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 xmlns:a16="http://schemas.microsoft.com/office/drawing/2014/main" id="{5BA1524A-AE71-49D2-94BC-41DED23C9F3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 xmlns:a16="http://schemas.microsoft.com/office/drawing/2014/main" id="{4E689E06-32E4-4FAC-A284-AF025BBE5CC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 xmlns:a16="http://schemas.microsoft.com/office/drawing/2014/main" id="{BEBD67CC-EF17-4D48-A98A-4BDBB2A0FB6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 xmlns:a16="http://schemas.microsoft.com/office/drawing/2014/main" id="{0855A7B4-CF00-4307-A5C2-C792DBD446F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 xmlns:a16="http://schemas.microsoft.com/office/drawing/2014/main" id="{40297D16-D96E-4B97-B5F6-5333D434ACF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 xmlns:a16="http://schemas.microsoft.com/office/drawing/2014/main" id="{F38ECE5C-EBFF-4F6F-A778-A102DF02B50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 xmlns:a16="http://schemas.microsoft.com/office/drawing/2014/main" id="{E6E4E88F-DEEA-4227-ADBA-0516DB174C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 xmlns:a16="http://schemas.microsoft.com/office/drawing/2014/main" id="{16B83CCA-B5EF-489A-AAE7-3873D3E3C14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 xmlns:a16="http://schemas.microsoft.com/office/drawing/2014/main" id="{9DF9BF0C-8787-4C3F-B80F-CAD05C11534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 xmlns:a16="http://schemas.microsoft.com/office/drawing/2014/main" id="{70DB294E-9956-4AFD-B8D9-DDF09ABB78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 xmlns:a16="http://schemas.microsoft.com/office/drawing/2014/main" id="{6CD0DDAD-CB37-438D-A1C4-7CC274A5571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 xmlns:a16="http://schemas.microsoft.com/office/drawing/2014/main" id="{E6B1D5AD-5A2C-417F-95AC-A446B443A9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 xmlns:a16="http://schemas.microsoft.com/office/drawing/2014/main" id="{B87D8468-91B4-422A-965F-CE66526A1738}"/>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 xmlns:a16="http://schemas.microsoft.com/office/drawing/2014/main" id="{234F9B0F-2881-47D5-95C2-24A96079514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 xmlns:a16="http://schemas.microsoft.com/office/drawing/2014/main" id="{123919E8-EEC3-49D7-92B5-34E45240557E}"/>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 xmlns:a16="http://schemas.microsoft.com/office/drawing/2014/main" id="{F77F1B40-CC0D-4C4D-845F-5C0A19CD16EB}"/>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 xmlns:a16="http://schemas.microsoft.com/office/drawing/2014/main" id="{D7D3092E-E9FA-4ED9-B152-0A31ADD39F3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 xmlns:a16="http://schemas.microsoft.com/office/drawing/2014/main" id="{F7345407-CBEC-4516-9B9B-A6EAB6EDC882}"/>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 xmlns:a16="http://schemas.microsoft.com/office/drawing/2014/main" id="{441F8BC3-3843-4DC3-9226-4349861C62B8}"/>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 xmlns:a16="http://schemas.microsoft.com/office/drawing/2014/main" id="{13F737CA-EBCE-466E-9BFF-D4BF89B343B3}"/>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 xmlns:a16="http://schemas.microsoft.com/office/drawing/2014/main" id="{DA284389-8929-4586-8DEE-62EB0304D049}"/>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 xmlns:a16="http://schemas.microsoft.com/office/drawing/2014/main" id="{1401B891-DE79-45D9-AD70-CA7F4F173961}"/>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 xmlns:a16="http://schemas.microsoft.com/office/drawing/2014/main" id="{26CA3D95-CAB9-45A0-82B4-C32D6F9DE982}"/>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4F97B842-1F4E-4344-BDC2-3744C80AD5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7D4CFA4C-9E75-422C-B974-34EC72CC3C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A029BC04-431C-4C6A-8624-E52DEE3E19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6B3109BB-6A0C-44E1-BD66-D86E7B7A7B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3E2EFDA4-31EA-4103-85D9-AD7DB7BCFA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86" name="楕円 185">
          <a:extLst>
            <a:ext uri="{FF2B5EF4-FFF2-40B4-BE49-F238E27FC236}">
              <a16:creationId xmlns="" xmlns:a16="http://schemas.microsoft.com/office/drawing/2014/main" id="{04B9EEDE-510C-471E-B6B8-A1F7DCE1CCBC}"/>
            </a:ext>
          </a:extLst>
        </xdr:cNvPr>
        <xdr:cNvSpPr/>
      </xdr:nvSpPr>
      <xdr:spPr>
        <a:xfrm>
          <a:off x="4584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123842</xdr:rowOff>
    </xdr:from>
    <xdr:ext cx="405111" cy="259045"/>
    <xdr:sp macro="" textlink="">
      <xdr:nvSpPr>
        <xdr:cNvPr id="187" name="【橋りょう・トンネル】&#10;有形固定資産減価償却率該当値テキスト">
          <a:extLst>
            <a:ext uri="{FF2B5EF4-FFF2-40B4-BE49-F238E27FC236}">
              <a16:creationId xmlns="" xmlns:a16="http://schemas.microsoft.com/office/drawing/2014/main" id="{D017E28C-7229-4412-963A-D43BF19F193A}"/>
            </a:ext>
          </a:extLst>
        </xdr:cNvPr>
        <xdr:cNvSpPr txBox="1"/>
      </xdr:nvSpPr>
      <xdr:spPr>
        <a:xfrm>
          <a:off x="4673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88" name="楕円 187">
          <a:extLst>
            <a:ext uri="{FF2B5EF4-FFF2-40B4-BE49-F238E27FC236}">
              <a16:creationId xmlns="" xmlns:a16="http://schemas.microsoft.com/office/drawing/2014/main" id="{017A58AB-9D0C-479A-A624-BC4A1D3DF777}"/>
            </a:ext>
          </a:extLst>
        </xdr:cNvPr>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163830</xdr:rowOff>
    </xdr:from>
    <xdr:to>
      <xdr:col>24</xdr:col>
      <xdr:colOff>63500</xdr:colOff>
      <xdr:row>60</xdr:row>
      <xdr:rowOff>24765</xdr:rowOff>
    </xdr:to>
    <xdr:cxnSp macro="">
      <xdr:nvCxnSpPr>
        <xdr:cNvPr id="189" name="直線コネクタ 188">
          <a:extLst>
            <a:ext uri="{FF2B5EF4-FFF2-40B4-BE49-F238E27FC236}">
              <a16:creationId xmlns="" xmlns:a16="http://schemas.microsoft.com/office/drawing/2014/main" id="{BB23717B-E1C1-424B-AEA7-359BCAFABE58}"/>
            </a:ext>
          </a:extLst>
        </xdr:cNvPr>
        <xdr:cNvCxnSpPr/>
      </xdr:nvCxnSpPr>
      <xdr:spPr>
        <a:xfrm>
          <a:off x="3797300" y="102793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0" name="楕円 189">
          <a:extLst>
            <a:ext uri="{FF2B5EF4-FFF2-40B4-BE49-F238E27FC236}">
              <a16:creationId xmlns="" xmlns:a16="http://schemas.microsoft.com/office/drawing/2014/main" id="{FEF75257-7ECA-4351-A10A-794B7DBCCE09}"/>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163830</xdr:rowOff>
    </xdr:to>
    <xdr:cxnSp macro="">
      <xdr:nvCxnSpPr>
        <xdr:cNvPr id="191" name="直線コネクタ 190">
          <a:extLst>
            <a:ext uri="{FF2B5EF4-FFF2-40B4-BE49-F238E27FC236}">
              <a16:creationId xmlns="" xmlns:a16="http://schemas.microsoft.com/office/drawing/2014/main" id="{F924C959-A53E-4B2C-AF1D-19724B9D604D}"/>
            </a:ext>
          </a:extLst>
        </xdr:cNvPr>
        <xdr:cNvCxnSpPr/>
      </xdr:nvCxnSpPr>
      <xdr:spPr>
        <a:xfrm>
          <a:off x="2908300" y="1024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48260</xdr:rowOff>
    </xdr:from>
    <xdr:to>
      <xdr:col>10</xdr:col>
      <xdr:colOff>165100</xdr:colOff>
      <xdr:row>59</xdr:row>
      <xdr:rowOff>149860</xdr:rowOff>
    </xdr:to>
    <xdr:sp macro="" textlink="">
      <xdr:nvSpPr>
        <xdr:cNvPr id="192" name="楕円 191">
          <a:extLst>
            <a:ext uri="{FF2B5EF4-FFF2-40B4-BE49-F238E27FC236}">
              <a16:creationId xmlns="" xmlns:a16="http://schemas.microsoft.com/office/drawing/2014/main" id="{F8FD4C4B-DCE9-4BC6-9A1A-C5B0699EBF56}"/>
            </a:ext>
          </a:extLst>
        </xdr:cNvPr>
        <xdr:cNvSpPr/>
      </xdr:nvSpPr>
      <xdr:spPr>
        <a:xfrm>
          <a:off x="196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99060</xdr:rowOff>
    </xdr:from>
    <xdr:to>
      <xdr:col>15</xdr:col>
      <xdr:colOff>50800</xdr:colOff>
      <xdr:row>59</xdr:row>
      <xdr:rowOff>131445</xdr:rowOff>
    </xdr:to>
    <xdr:cxnSp macro="">
      <xdr:nvCxnSpPr>
        <xdr:cNvPr id="193" name="直線コネクタ 192">
          <a:extLst>
            <a:ext uri="{FF2B5EF4-FFF2-40B4-BE49-F238E27FC236}">
              <a16:creationId xmlns="" xmlns:a16="http://schemas.microsoft.com/office/drawing/2014/main" id="{75FDD46F-3B90-45D6-AB93-7C91E717EF8D}"/>
            </a:ext>
          </a:extLst>
        </xdr:cNvPr>
        <xdr:cNvCxnSpPr/>
      </xdr:nvCxnSpPr>
      <xdr:spPr>
        <a:xfrm>
          <a:off x="2019300" y="102146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151130</xdr:rowOff>
    </xdr:from>
    <xdr:to>
      <xdr:col>6</xdr:col>
      <xdr:colOff>38100</xdr:colOff>
      <xdr:row>59</xdr:row>
      <xdr:rowOff>81280</xdr:rowOff>
    </xdr:to>
    <xdr:sp macro="" textlink="">
      <xdr:nvSpPr>
        <xdr:cNvPr id="194" name="楕円 193">
          <a:extLst>
            <a:ext uri="{FF2B5EF4-FFF2-40B4-BE49-F238E27FC236}">
              <a16:creationId xmlns="" xmlns:a16="http://schemas.microsoft.com/office/drawing/2014/main" id="{B8E73190-77F6-438E-ADF2-2F4324C5E859}"/>
            </a:ext>
          </a:extLst>
        </xdr:cNvPr>
        <xdr:cNvSpPr/>
      </xdr:nvSpPr>
      <xdr:spPr>
        <a:xfrm>
          <a:off x="107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30480</xdr:rowOff>
    </xdr:from>
    <xdr:to>
      <xdr:col>10</xdr:col>
      <xdr:colOff>114300</xdr:colOff>
      <xdr:row>59</xdr:row>
      <xdr:rowOff>99060</xdr:rowOff>
    </xdr:to>
    <xdr:cxnSp macro="">
      <xdr:nvCxnSpPr>
        <xdr:cNvPr id="195" name="直線コネクタ 194">
          <a:extLst>
            <a:ext uri="{FF2B5EF4-FFF2-40B4-BE49-F238E27FC236}">
              <a16:creationId xmlns="" xmlns:a16="http://schemas.microsoft.com/office/drawing/2014/main" id="{4EDCEC81-CDA9-4FE2-A15E-080728BFFE96}"/>
            </a:ext>
          </a:extLst>
        </xdr:cNvPr>
        <xdr:cNvCxnSpPr/>
      </xdr:nvCxnSpPr>
      <xdr:spPr>
        <a:xfrm>
          <a:off x="1130300" y="101460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a:extLst>
            <a:ext uri="{FF2B5EF4-FFF2-40B4-BE49-F238E27FC236}">
              <a16:creationId xmlns="" xmlns:a16="http://schemas.microsoft.com/office/drawing/2014/main" id="{A6F819C8-8DC5-49C0-84AE-30177C10783E}"/>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 xmlns:a16="http://schemas.microsoft.com/office/drawing/2014/main" id="{290E8D54-B5E4-4490-97C0-0CA8C02BC904}"/>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a:extLst>
            <a:ext uri="{FF2B5EF4-FFF2-40B4-BE49-F238E27FC236}">
              <a16:creationId xmlns="" xmlns:a16="http://schemas.microsoft.com/office/drawing/2014/main" id="{09399DFC-4985-451D-8FBF-D62C5F330DF2}"/>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 xmlns:a16="http://schemas.microsoft.com/office/drawing/2014/main" id="{01C51DF4-4865-474F-8FD0-9B6414DC45C0}"/>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34307</xdr:rowOff>
    </xdr:from>
    <xdr:ext cx="405111" cy="259045"/>
    <xdr:sp macro="" textlink="">
      <xdr:nvSpPr>
        <xdr:cNvPr id="200" name="n_1mainValue【橋りょう・トンネル】&#10;有形固定資産減価償却率">
          <a:extLst>
            <a:ext uri="{FF2B5EF4-FFF2-40B4-BE49-F238E27FC236}">
              <a16:creationId xmlns="" xmlns:a16="http://schemas.microsoft.com/office/drawing/2014/main" id="{254C7907-3FA4-4A60-A3E8-2D1258DE6EBE}"/>
            </a:ext>
          </a:extLst>
        </xdr:cNvPr>
        <xdr:cNvSpPr txBox="1"/>
      </xdr:nvSpPr>
      <xdr:spPr>
        <a:xfrm>
          <a:off x="3582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1922</xdr:rowOff>
    </xdr:from>
    <xdr:ext cx="405111" cy="259045"/>
    <xdr:sp macro="" textlink="">
      <xdr:nvSpPr>
        <xdr:cNvPr id="201" name="n_2mainValue【橋りょう・トンネル】&#10;有形固定資産減価償却率">
          <a:extLst>
            <a:ext uri="{FF2B5EF4-FFF2-40B4-BE49-F238E27FC236}">
              <a16:creationId xmlns="" xmlns:a16="http://schemas.microsoft.com/office/drawing/2014/main" id="{D969B1FC-3BCC-4A5A-8136-A4634584E62C}"/>
            </a:ext>
          </a:extLst>
        </xdr:cNvPr>
        <xdr:cNvSpPr txBox="1"/>
      </xdr:nvSpPr>
      <xdr:spPr>
        <a:xfrm>
          <a:off x="2705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140987</xdr:rowOff>
    </xdr:from>
    <xdr:ext cx="405111" cy="259045"/>
    <xdr:sp macro="" textlink="">
      <xdr:nvSpPr>
        <xdr:cNvPr id="202" name="n_3mainValue【橋りょう・トンネル】&#10;有形固定資産減価償却率">
          <a:extLst>
            <a:ext uri="{FF2B5EF4-FFF2-40B4-BE49-F238E27FC236}">
              <a16:creationId xmlns="" xmlns:a16="http://schemas.microsoft.com/office/drawing/2014/main" id="{FA79665E-5721-4202-84E5-E3BBCA895221}"/>
            </a:ext>
          </a:extLst>
        </xdr:cNvPr>
        <xdr:cNvSpPr txBox="1"/>
      </xdr:nvSpPr>
      <xdr:spPr>
        <a:xfrm>
          <a:off x="1816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97807</xdr:rowOff>
    </xdr:from>
    <xdr:ext cx="405111" cy="259045"/>
    <xdr:sp macro="" textlink="">
      <xdr:nvSpPr>
        <xdr:cNvPr id="203" name="n_4mainValue【橋りょう・トンネル】&#10;有形固定資産減価償却率">
          <a:extLst>
            <a:ext uri="{FF2B5EF4-FFF2-40B4-BE49-F238E27FC236}">
              <a16:creationId xmlns="" xmlns:a16="http://schemas.microsoft.com/office/drawing/2014/main" id="{09E84E04-7ADF-4AAC-A339-884D0800E3C8}"/>
            </a:ext>
          </a:extLst>
        </xdr:cNvPr>
        <xdr:cNvSpPr txBox="1"/>
      </xdr:nvSpPr>
      <xdr:spPr>
        <a:xfrm>
          <a:off x="927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 xmlns:a16="http://schemas.microsoft.com/office/drawing/2014/main" id="{5B7EB296-9462-4C2B-B36E-F1784BC61F1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 xmlns:a16="http://schemas.microsoft.com/office/drawing/2014/main" id="{4E6E4120-98EC-45F3-8E7E-72CA17BD28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 xmlns:a16="http://schemas.microsoft.com/office/drawing/2014/main" id="{20E10C7F-295B-4096-B62F-9A7CC44501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 xmlns:a16="http://schemas.microsoft.com/office/drawing/2014/main" id="{76C3A077-2FE7-426A-AB6B-82BACB2933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 xmlns:a16="http://schemas.microsoft.com/office/drawing/2014/main" id="{1BD2D738-BA25-4007-B8D7-D5EB19DE5B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 xmlns:a16="http://schemas.microsoft.com/office/drawing/2014/main" id="{8154A5AC-4AF6-4AE6-93DA-9E8D7E9619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 xmlns:a16="http://schemas.microsoft.com/office/drawing/2014/main" id="{76E06CFE-14A3-4336-8483-31B6B1B459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 xmlns:a16="http://schemas.microsoft.com/office/drawing/2014/main" id="{1C8C4704-F7D0-4337-9C58-B35EF9AB0C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 xmlns:a16="http://schemas.microsoft.com/office/drawing/2014/main" id="{7255055A-BC65-44EA-9778-088D1A10EA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 xmlns:a16="http://schemas.microsoft.com/office/drawing/2014/main" id="{15CCDCB9-5DB9-4E04-AA8F-3FDC603D48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 xmlns:a16="http://schemas.microsoft.com/office/drawing/2014/main" id="{1155DB02-A40D-4966-8447-14B3809CF95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 xmlns:a16="http://schemas.microsoft.com/office/drawing/2014/main" id="{B1970CF6-B298-409D-873A-2A503CCF74F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 xmlns:a16="http://schemas.microsoft.com/office/drawing/2014/main" id="{DDE7181A-D4A5-4003-9B8B-1C632A2FDBF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 xmlns:a16="http://schemas.microsoft.com/office/drawing/2014/main" id="{AA08E28D-D29D-4B5C-8183-B40AE5F4041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 xmlns:a16="http://schemas.microsoft.com/office/drawing/2014/main" id="{2E5056AF-C395-45A3-B4CE-40CF2448B8F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 xmlns:a16="http://schemas.microsoft.com/office/drawing/2014/main" id="{32693456-18A5-4DD7-8461-DF74EE44C711}"/>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 xmlns:a16="http://schemas.microsoft.com/office/drawing/2014/main" id="{B7F21BB3-B7CC-4209-918A-5F0BEE755D6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 xmlns:a16="http://schemas.microsoft.com/office/drawing/2014/main" id="{51C01986-9A6A-4D76-9945-57232604CC7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 xmlns:a16="http://schemas.microsoft.com/office/drawing/2014/main" id="{718F5CEA-5B65-466E-BB99-23BA81AA3C4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 xmlns:a16="http://schemas.microsoft.com/office/drawing/2014/main" id="{64E6F2FB-6D4E-43C5-B7F6-5BFDD74FAB7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 xmlns:a16="http://schemas.microsoft.com/office/drawing/2014/main" id="{EF24FE30-2168-4EB5-A5D7-C7CB919EE75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 xmlns:a16="http://schemas.microsoft.com/office/drawing/2014/main" id="{09C13CEA-997E-4410-80D7-2588F331E81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 xmlns:a16="http://schemas.microsoft.com/office/drawing/2014/main" id="{6A8BCDD0-0BFD-4B6D-86AA-529845D2B1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 xmlns:a16="http://schemas.microsoft.com/office/drawing/2014/main" id="{8913DFEF-C849-4A7D-80AD-081CFC52791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 xmlns:a16="http://schemas.microsoft.com/office/drawing/2014/main" id="{00567C55-0020-4B9B-8050-33D3C31DFB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 xmlns:a16="http://schemas.microsoft.com/office/drawing/2014/main" id="{AC188E7B-9987-400E-9E87-D92CD6E48F63}"/>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 xmlns:a16="http://schemas.microsoft.com/office/drawing/2014/main" id="{5001E290-BDEE-4DE0-B423-105B0DFA101D}"/>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 xmlns:a16="http://schemas.microsoft.com/office/drawing/2014/main" id="{3733515C-22B3-47CC-BC0A-D1D73C8DEAF5}"/>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 xmlns:a16="http://schemas.microsoft.com/office/drawing/2014/main" id="{55E5D168-B8B4-4379-9577-3BD33871FDD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 xmlns:a16="http://schemas.microsoft.com/office/drawing/2014/main" id="{07C4E459-9806-4B63-B0AA-AC15A2512377}"/>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 xmlns:a16="http://schemas.microsoft.com/office/drawing/2014/main" id="{D20D71AA-C74B-4016-A57B-B2A817B71F15}"/>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 xmlns:a16="http://schemas.microsoft.com/office/drawing/2014/main" id="{09BAC85A-BCCA-4173-B32E-4DDCF0C63D32}"/>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 xmlns:a16="http://schemas.microsoft.com/office/drawing/2014/main" id="{8B402D27-72FB-4B65-BCA1-AC9983DA91F5}"/>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 xmlns:a16="http://schemas.microsoft.com/office/drawing/2014/main" id="{004F52E5-C88F-4503-9F5D-E94B45353D4C}"/>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 xmlns:a16="http://schemas.microsoft.com/office/drawing/2014/main" id="{FE5DC317-3D28-457C-BE05-F09200BCCDAC}"/>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 xmlns:a16="http://schemas.microsoft.com/office/drawing/2014/main" id="{45331AD5-0344-4E68-9B55-9BD0D2913851}"/>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99CA94B6-B5EB-4B1D-A14B-09D5C00815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EE1B4A47-3A13-484F-919E-01B6D79706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C5EB1E3D-292F-4968-9AE9-7C5169FE33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BE881139-D276-4E31-B5D2-B264451C817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92B49780-719F-4F29-A3AB-9BC3CA1549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46875</xdr:rowOff>
    </xdr:from>
    <xdr:to>
      <xdr:col>55</xdr:col>
      <xdr:colOff>50800</xdr:colOff>
      <xdr:row>64</xdr:row>
      <xdr:rowOff>148475</xdr:rowOff>
    </xdr:to>
    <xdr:sp macro="" textlink="">
      <xdr:nvSpPr>
        <xdr:cNvPr id="245" name="楕円 244">
          <a:extLst>
            <a:ext uri="{FF2B5EF4-FFF2-40B4-BE49-F238E27FC236}">
              <a16:creationId xmlns="" xmlns:a16="http://schemas.microsoft.com/office/drawing/2014/main" id="{2B37F7C0-5021-4C93-9C75-07BEE22EAE62}"/>
            </a:ext>
          </a:extLst>
        </xdr:cNvPr>
        <xdr:cNvSpPr/>
      </xdr:nvSpPr>
      <xdr:spPr>
        <a:xfrm>
          <a:off x="10426700" y="110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133252</xdr:rowOff>
    </xdr:from>
    <xdr:ext cx="599010" cy="259045"/>
    <xdr:sp macro="" textlink="">
      <xdr:nvSpPr>
        <xdr:cNvPr id="246" name="【橋りょう・トンネル】&#10;一人当たり有形固定資産（償却資産）額該当値テキスト">
          <a:extLst>
            <a:ext uri="{FF2B5EF4-FFF2-40B4-BE49-F238E27FC236}">
              <a16:creationId xmlns="" xmlns:a16="http://schemas.microsoft.com/office/drawing/2014/main" id="{704EFF53-B87A-4B73-A9D8-A7160D0994F8}"/>
            </a:ext>
          </a:extLst>
        </xdr:cNvPr>
        <xdr:cNvSpPr txBox="1"/>
      </xdr:nvSpPr>
      <xdr:spPr>
        <a:xfrm>
          <a:off x="10515600" y="1093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46476</xdr:rowOff>
    </xdr:from>
    <xdr:to>
      <xdr:col>50</xdr:col>
      <xdr:colOff>165100</xdr:colOff>
      <xdr:row>64</xdr:row>
      <xdr:rowOff>148076</xdr:rowOff>
    </xdr:to>
    <xdr:sp macro="" textlink="">
      <xdr:nvSpPr>
        <xdr:cNvPr id="247" name="楕円 246">
          <a:extLst>
            <a:ext uri="{FF2B5EF4-FFF2-40B4-BE49-F238E27FC236}">
              <a16:creationId xmlns="" xmlns:a16="http://schemas.microsoft.com/office/drawing/2014/main" id="{66E25CB6-2639-48C6-9A4A-714AADC10FF6}"/>
            </a:ext>
          </a:extLst>
        </xdr:cNvPr>
        <xdr:cNvSpPr/>
      </xdr:nvSpPr>
      <xdr:spPr>
        <a:xfrm>
          <a:off x="9588500" y="110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97276</xdr:rowOff>
    </xdr:from>
    <xdr:to>
      <xdr:col>55</xdr:col>
      <xdr:colOff>0</xdr:colOff>
      <xdr:row>64</xdr:row>
      <xdr:rowOff>97675</xdr:rowOff>
    </xdr:to>
    <xdr:cxnSp macro="">
      <xdr:nvCxnSpPr>
        <xdr:cNvPr id="248" name="直線コネクタ 247">
          <a:extLst>
            <a:ext uri="{FF2B5EF4-FFF2-40B4-BE49-F238E27FC236}">
              <a16:creationId xmlns="" xmlns:a16="http://schemas.microsoft.com/office/drawing/2014/main" id="{A086C27A-5D22-468D-BEB4-FE5D75803D33}"/>
            </a:ext>
          </a:extLst>
        </xdr:cNvPr>
        <xdr:cNvCxnSpPr/>
      </xdr:nvCxnSpPr>
      <xdr:spPr>
        <a:xfrm>
          <a:off x="9639300" y="11070076"/>
          <a:ext cx="8382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45986</xdr:rowOff>
    </xdr:from>
    <xdr:to>
      <xdr:col>46</xdr:col>
      <xdr:colOff>38100</xdr:colOff>
      <xdr:row>64</xdr:row>
      <xdr:rowOff>147586</xdr:rowOff>
    </xdr:to>
    <xdr:sp macro="" textlink="">
      <xdr:nvSpPr>
        <xdr:cNvPr id="249" name="楕円 248">
          <a:extLst>
            <a:ext uri="{FF2B5EF4-FFF2-40B4-BE49-F238E27FC236}">
              <a16:creationId xmlns="" xmlns:a16="http://schemas.microsoft.com/office/drawing/2014/main" id="{05B94714-B527-4F0F-AA97-C59723FD2750}"/>
            </a:ext>
          </a:extLst>
        </xdr:cNvPr>
        <xdr:cNvSpPr/>
      </xdr:nvSpPr>
      <xdr:spPr>
        <a:xfrm>
          <a:off x="8699500" y="110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96786</xdr:rowOff>
    </xdr:from>
    <xdr:to>
      <xdr:col>50</xdr:col>
      <xdr:colOff>114300</xdr:colOff>
      <xdr:row>64</xdr:row>
      <xdr:rowOff>97276</xdr:rowOff>
    </xdr:to>
    <xdr:cxnSp macro="">
      <xdr:nvCxnSpPr>
        <xdr:cNvPr id="250" name="直線コネクタ 249">
          <a:extLst>
            <a:ext uri="{FF2B5EF4-FFF2-40B4-BE49-F238E27FC236}">
              <a16:creationId xmlns="" xmlns:a16="http://schemas.microsoft.com/office/drawing/2014/main" id="{9F583F5A-B0B4-4CC2-B23E-04F2BE8C2EFC}"/>
            </a:ext>
          </a:extLst>
        </xdr:cNvPr>
        <xdr:cNvCxnSpPr/>
      </xdr:nvCxnSpPr>
      <xdr:spPr>
        <a:xfrm>
          <a:off x="8750300" y="1106958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45442</xdr:rowOff>
    </xdr:from>
    <xdr:to>
      <xdr:col>41</xdr:col>
      <xdr:colOff>101600</xdr:colOff>
      <xdr:row>64</xdr:row>
      <xdr:rowOff>147042</xdr:rowOff>
    </xdr:to>
    <xdr:sp macro="" textlink="">
      <xdr:nvSpPr>
        <xdr:cNvPr id="251" name="楕円 250">
          <a:extLst>
            <a:ext uri="{FF2B5EF4-FFF2-40B4-BE49-F238E27FC236}">
              <a16:creationId xmlns="" xmlns:a16="http://schemas.microsoft.com/office/drawing/2014/main" id="{B17A04CD-38F5-4D00-8157-0ABD57FA89E2}"/>
            </a:ext>
          </a:extLst>
        </xdr:cNvPr>
        <xdr:cNvSpPr/>
      </xdr:nvSpPr>
      <xdr:spPr>
        <a:xfrm>
          <a:off x="7810500" y="110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96242</xdr:rowOff>
    </xdr:from>
    <xdr:to>
      <xdr:col>45</xdr:col>
      <xdr:colOff>177800</xdr:colOff>
      <xdr:row>64</xdr:row>
      <xdr:rowOff>96786</xdr:rowOff>
    </xdr:to>
    <xdr:cxnSp macro="">
      <xdr:nvCxnSpPr>
        <xdr:cNvPr id="252" name="直線コネクタ 251">
          <a:extLst>
            <a:ext uri="{FF2B5EF4-FFF2-40B4-BE49-F238E27FC236}">
              <a16:creationId xmlns="" xmlns:a16="http://schemas.microsoft.com/office/drawing/2014/main" id="{584B1899-5CD2-45AD-922F-AC4FB945B8FF}"/>
            </a:ext>
          </a:extLst>
        </xdr:cNvPr>
        <xdr:cNvCxnSpPr/>
      </xdr:nvCxnSpPr>
      <xdr:spPr>
        <a:xfrm>
          <a:off x="7861300" y="11069042"/>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44658</xdr:rowOff>
    </xdr:from>
    <xdr:to>
      <xdr:col>36</xdr:col>
      <xdr:colOff>165100</xdr:colOff>
      <xdr:row>64</xdr:row>
      <xdr:rowOff>146258</xdr:rowOff>
    </xdr:to>
    <xdr:sp macro="" textlink="">
      <xdr:nvSpPr>
        <xdr:cNvPr id="253" name="楕円 252">
          <a:extLst>
            <a:ext uri="{FF2B5EF4-FFF2-40B4-BE49-F238E27FC236}">
              <a16:creationId xmlns="" xmlns:a16="http://schemas.microsoft.com/office/drawing/2014/main" id="{1D915590-67F9-4426-94D2-3FA1BDDA5ADC}"/>
            </a:ext>
          </a:extLst>
        </xdr:cNvPr>
        <xdr:cNvSpPr/>
      </xdr:nvSpPr>
      <xdr:spPr>
        <a:xfrm>
          <a:off x="6921500" y="110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95458</xdr:rowOff>
    </xdr:from>
    <xdr:to>
      <xdr:col>41</xdr:col>
      <xdr:colOff>50800</xdr:colOff>
      <xdr:row>64</xdr:row>
      <xdr:rowOff>96242</xdr:rowOff>
    </xdr:to>
    <xdr:cxnSp macro="">
      <xdr:nvCxnSpPr>
        <xdr:cNvPr id="254" name="直線コネクタ 253">
          <a:extLst>
            <a:ext uri="{FF2B5EF4-FFF2-40B4-BE49-F238E27FC236}">
              <a16:creationId xmlns="" xmlns:a16="http://schemas.microsoft.com/office/drawing/2014/main" id="{1BA68FD4-EC30-4BD0-96F5-2D98FD682AE5}"/>
            </a:ext>
          </a:extLst>
        </xdr:cNvPr>
        <xdr:cNvCxnSpPr/>
      </xdr:nvCxnSpPr>
      <xdr:spPr>
        <a:xfrm>
          <a:off x="6972300" y="11068258"/>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 xmlns:a16="http://schemas.microsoft.com/office/drawing/2014/main" id="{7868BF5E-D3BD-4C85-815A-3E20BB0C0C6E}"/>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 xmlns:a16="http://schemas.microsoft.com/office/drawing/2014/main" id="{667FEC77-18C2-4777-B52E-946D5103E242}"/>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 xmlns:a16="http://schemas.microsoft.com/office/drawing/2014/main" id="{56330CAC-5E3B-4053-BC97-07302AA2DFE3}"/>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 xmlns:a16="http://schemas.microsoft.com/office/drawing/2014/main" id="{E167A270-2519-4855-9819-0D86B2699457}"/>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139203</xdr:rowOff>
    </xdr:from>
    <xdr:ext cx="599010" cy="259045"/>
    <xdr:sp macro="" textlink="">
      <xdr:nvSpPr>
        <xdr:cNvPr id="259" name="n_1mainValue【橋りょう・トンネル】&#10;一人当たり有形固定資産（償却資産）額">
          <a:extLst>
            <a:ext uri="{FF2B5EF4-FFF2-40B4-BE49-F238E27FC236}">
              <a16:creationId xmlns="" xmlns:a16="http://schemas.microsoft.com/office/drawing/2014/main" id="{2A79F3B2-D1E8-4399-8EB0-AD1ADABA1DD7}"/>
            </a:ext>
          </a:extLst>
        </xdr:cNvPr>
        <xdr:cNvSpPr txBox="1"/>
      </xdr:nvSpPr>
      <xdr:spPr>
        <a:xfrm>
          <a:off x="9327095" y="1111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138713</xdr:rowOff>
    </xdr:from>
    <xdr:ext cx="599010" cy="259045"/>
    <xdr:sp macro="" textlink="">
      <xdr:nvSpPr>
        <xdr:cNvPr id="260" name="n_2mainValue【橋りょう・トンネル】&#10;一人当たり有形固定資産（償却資産）額">
          <a:extLst>
            <a:ext uri="{FF2B5EF4-FFF2-40B4-BE49-F238E27FC236}">
              <a16:creationId xmlns="" xmlns:a16="http://schemas.microsoft.com/office/drawing/2014/main" id="{D78AFD9F-C50D-406B-AED5-E64282E7D1BA}"/>
            </a:ext>
          </a:extLst>
        </xdr:cNvPr>
        <xdr:cNvSpPr txBox="1"/>
      </xdr:nvSpPr>
      <xdr:spPr>
        <a:xfrm>
          <a:off x="8450795" y="1111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138169</xdr:rowOff>
    </xdr:from>
    <xdr:ext cx="599010" cy="259045"/>
    <xdr:sp macro="" textlink="">
      <xdr:nvSpPr>
        <xdr:cNvPr id="261" name="n_3mainValue【橋りょう・トンネル】&#10;一人当たり有形固定資産（償却資産）額">
          <a:extLst>
            <a:ext uri="{FF2B5EF4-FFF2-40B4-BE49-F238E27FC236}">
              <a16:creationId xmlns="" xmlns:a16="http://schemas.microsoft.com/office/drawing/2014/main" id="{0A784083-4684-4AFF-AF4C-10629C5C73AE}"/>
            </a:ext>
          </a:extLst>
        </xdr:cNvPr>
        <xdr:cNvSpPr txBox="1"/>
      </xdr:nvSpPr>
      <xdr:spPr>
        <a:xfrm>
          <a:off x="7561795" y="1111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137385</xdr:rowOff>
    </xdr:from>
    <xdr:ext cx="599010" cy="259045"/>
    <xdr:sp macro="" textlink="">
      <xdr:nvSpPr>
        <xdr:cNvPr id="262" name="n_4mainValue【橋りょう・トンネル】&#10;一人当たり有形固定資産（償却資産）額">
          <a:extLst>
            <a:ext uri="{FF2B5EF4-FFF2-40B4-BE49-F238E27FC236}">
              <a16:creationId xmlns="" xmlns:a16="http://schemas.microsoft.com/office/drawing/2014/main" id="{EDE90F54-64FF-4EF7-A4FA-307CC9E31AD3}"/>
            </a:ext>
          </a:extLst>
        </xdr:cNvPr>
        <xdr:cNvSpPr txBox="1"/>
      </xdr:nvSpPr>
      <xdr:spPr>
        <a:xfrm>
          <a:off x="6672795" y="111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 xmlns:a16="http://schemas.microsoft.com/office/drawing/2014/main" id="{0137F3EF-E283-4E1B-83AE-179FF2B707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 xmlns:a16="http://schemas.microsoft.com/office/drawing/2014/main" id="{081DC150-60CB-4412-AECB-9FFA6DAD93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 xmlns:a16="http://schemas.microsoft.com/office/drawing/2014/main" id="{00556F95-1AEB-4737-A3B9-523129CE95A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 xmlns:a16="http://schemas.microsoft.com/office/drawing/2014/main" id="{90FD7023-F5F9-447E-A5AE-5BA3BEDC84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 xmlns:a16="http://schemas.microsoft.com/office/drawing/2014/main" id="{8842BD82-B08F-43A8-A92C-15134D65A8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 xmlns:a16="http://schemas.microsoft.com/office/drawing/2014/main" id="{D3D69604-41AA-418D-A097-D23FD4C902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 xmlns:a16="http://schemas.microsoft.com/office/drawing/2014/main" id="{12F7D3E0-605D-4950-9D9A-ABF3A64B41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 xmlns:a16="http://schemas.microsoft.com/office/drawing/2014/main" id="{61EC0368-AA29-483E-A2A1-EC40DCB8C2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 xmlns:a16="http://schemas.microsoft.com/office/drawing/2014/main" id="{EF974F3F-2A83-453A-B15D-239B8AE4AC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 xmlns:a16="http://schemas.microsoft.com/office/drawing/2014/main" id="{9F270827-87A5-4E1A-BA1A-E6BA95E2D5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 xmlns:a16="http://schemas.microsoft.com/office/drawing/2014/main" id="{14B29FF1-0682-40FB-9705-D16CE8B7ABF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 xmlns:a16="http://schemas.microsoft.com/office/drawing/2014/main" id="{1BD5B6F6-D4A2-4313-81CA-D625402DB77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 xmlns:a16="http://schemas.microsoft.com/office/drawing/2014/main" id="{70A45ADD-9610-4F3A-9D1F-6DDD6BF410C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 xmlns:a16="http://schemas.microsoft.com/office/drawing/2014/main" id="{0D5B5D4A-83A7-4098-9390-887CB05CEA1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 xmlns:a16="http://schemas.microsoft.com/office/drawing/2014/main" id="{B9936AE6-E0E2-4327-B597-0D0801C4CFE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 xmlns:a16="http://schemas.microsoft.com/office/drawing/2014/main" id="{898E2C7E-465F-4974-9E81-9AD7CD4775D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 xmlns:a16="http://schemas.microsoft.com/office/drawing/2014/main" id="{D781513A-4AA1-4DE3-9360-28F4F1C50C1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 xmlns:a16="http://schemas.microsoft.com/office/drawing/2014/main" id="{DE5AECEB-9CF0-49DB-90B2-829F3893F54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 xmlns:a16="http://schemas.microsoft.com/office/drawing/2014/main" id="{416012FF-D707-4220-9B3C-267570B2A98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 xmlns:a16="http://schemas.microsoft.com/office/drawing/2014/main" id="{CD0549C6-72B7-4196-A893-A84106B5AC9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 xmlns:a16="http://schemas.microsoft.com/office/drawing/2014/main" id="{1BADD433-5320-4D43-BCA3-B979491A19F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 xmlns:a16="http://schemas.microsoft.com/office/drawing/2014/main" id="{D8764DA7-1CEC-4FB4-A6D5-CFDA2FE0A8F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 xmlns:a16="http://schemas.microsoft.com/office/drawing/2014/main" id="{6B60F271-E0C6-48C2-A8E1-0B1B49C94FD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 xmlns:a16="http://schemas.microsoft.com/office/drawing/2014/main" id="{ACA52A15-1826-42C9-9E1A-76D33B2E1A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 xmlns:a16="http://schemas.microsoft.com/office/drawing/2014/main" id="{7E93E2F2-0410-4718-9021-19411E2136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 xmlns:a16="http://schemas.microsoft.com/office/drawing/2014/main" id="{6901F3A5-A504-4E22-8EC6-C3D463E05AFE}"/>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 xmlns:a16="http://schemas.microsoft.com/office/drawing/2014/main" id="{0297BA0A-393A-4563-91EC-C1F1517C516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 xmlns:a16="http://schemas.microsoft.com/office/drawing/2014/main" id="{96CA84AA-0746-48BC-9604-3FB1A925C20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 xmlns:a16="http://schemas.microsoft.com/office/drawing/2014/main" id="{FF83AF79-E11F-4166-A8DD-4712F9F9796A}"/>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 xmlns:a16="http://schemas.microsoft.com/office/drawing/2014/main" id="{21838AD4-DF68-4658-93D5-601594BD557D}"/>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 xmlns:a16="http://schemas.microsoft.com/office/drawing/2014/main" id="{3D3543FE-21F2-4851-B744-60031BEE4873}"/>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 xmlns:a16="http://schemas.microsoft.com/office/drawing/2014/main" id="{9F311AFD-7010-4022-8823-E55CF7F2C15C}"/>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 xmlns:a16="http://schemas.microsoft.com/office/drawing/2014/main" id="{DC2FE98F-3C94-4A6B-BA4E-CBFDE0B2BB68}"/>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 xmlns:a16="http://schemas.microsoft.com/office/drawing/2014/main" id="{081C80AE-CF33-4BAF-9CE3-16E80E09C1F9}"/>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 xmlns:a16="http://schemas.microsoft.com/office/drawing/2014/main" id="{ABE534D6-697B-4EF5-88DE-2CF50148FAD1}"/>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 xmlns:a16="http://schemas.microsoft.com/office/drawing/2014/main" id="{8C4420B8-4882-4A42-816C-85DC9FE7700C}"/>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1A65FAED-BAFE-48F3-831D-305D001511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65E289FD-B2B4-4448-B82B-B1633C247F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1804BD4D-C916-46E6-B26D-CACF331E9B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61C0D227-8943-4214-86E5-D753AADF41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D19E0533-24BE-4109-920C-8548EC1D17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135889</xdr:rowOff>
    </xdr:from>
    <xdr:to>
      <xdr:col>24</xdr:col>
      <xdr:colOff>114300</xdr:colOff>
      <xdr:row>86</xdr:row>
      <xdr:rowOff>66039</xdr:rowOff>
    </xdr:to>
    <xdr:sp macro="" textlink="">
      <xdr:nvSpPr>
        <xdr:cNvPr id="304" name="楕円 303">
          <a:extLst>
            <a:ext uri="{FF2B5EF4-FFF2-40B4-BE49-F238E27FC236}">
              <a16:creationId xmlns="" xmlns:a16="http://schemas.microsoft.com/office/drawing/2014/main" id="{F6F79D85-1959-4091-A218-73B1DFEA74EC}"/>
            </a:ext>
          </a:extLst>
        </xdr:cNvPr>
        <xdr:cNvSpPr/>
      </xdr:nvSpPr>
      <xdr:spPr>
        <a:xfrm>
          <a:off x="4584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114316</xdr:rowOff>
    </xdr:from>
    <xdr:ext cx="405111" cy="259045"/>
    <xdr:sp macro="" textlink="">
      <xdr:nvSpPr>
        <xdr:cNvPr id="305" name="【公営住宅】&#10;有形固定資産減価償却率該当値テキスト">
          <a:extLst>
            <a:ext uri="{FF2B5EF4-FFF2-40B4-BE49-F238E27FC236}">
              <a16:creationId xmlns="" xmlns:a16="http://schemas.microsoft.com/office/drawing/2014/main" id="{EE411398-6B76-4A40-929F-AFC233A1E809}"/>
            </a:ext>
          </a:extLst>
        </xdr:cNvPr>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103232</xdr:rowOff>
    </xdr:from>
    <xdr:to>
      <xdr:col>20</xdr:col>
      <xdr:colOff>38100</xdr:colOff>
      <xdr:row>86</xdr:row>
      <xdr:rowOff>33382</xdr:rowOff>
    </xdr:to>
    <xdr:sp macro="" textlink="">
      <xdr:nvSpPr>
        <xdr:cNvPr id="306" name="楕円 305">
          <a:extLst>
            <a:ext uri="{FF2B5EF4-FFF2-40B4-BE49-F238E27FC236}">
              <a16:creationId xmlns="" xmlns:a16="http://schemas.microsoft.com/office/drawing/2014/main" id="{332EB9DE-EAED-4A00-8802-57B9A4106511}"/>
            </a:ext>
          </a:extLst>
        </xdr:cNvPr>
        <xdr:cNvSpPr/>
      </xdr:nvSpPr>
      <xdr:spPr>
        <a:xfrm>
          <a:off x="3746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154032</xdr:rowOff>
    </xdr:from>
    <xdr:to>
      <xdr:col>24</xdr:col>
      <xdr:colOff>63500</xdr:colOff>
      <xdr:row>86</xdr:row>
      <xdr:rowOff>15239</xdr:rowOff>
    </xdr:to>
    <xdr:cxnSp macro="">
      <xdr:nvCxnSpPr>
        <xdr:cNvPr id="307" name="直線コネクタ 306">
          <a:extLst>
            <a:ext uri="{FF2B5EF4-FFF2-40B4-BE49-F238E27FC236}">
              <a16:creationId xmlns="" xmlns:a16="http://schemas.microsoft.com/office/drawing/2014/main" id="{5E8E84F2-C35D-4E35-8D17-1C8A5D1996EF}"/>
            </a:ext>
          </a:extLst>
        </xdr:cNvPr>
        <xdr:cNvCxnSpPr/>
      </xdr:nvCxnSpPr>
      <xdr:spPr>
        <a:xfrm>
          <a:off x="3797300" y="147272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67311</xdr:rowOff>
    </xdr:from>
    <xdr:to>
      <xdr:col>15</xdr:col>
      <xdr:colOff>101600</xdr:colOff>
      <xdr:row>85</xdr:row>
      <xdr:rowOff>168911</xdr:rowOff>
    </xdr:to>
    <xdr:sp macro="" textlink="">
      <xdr:nvSpPr>
        <xdr:cNvPr id="308" name="楕円 307">
          <a:extLst>
            <a:ext uri="{FF2B5EF4-FFF2-40B4-BE49-F238E27FC236}">
              <a16:creationId xmlns="" xmlns:a16="http://schemas.microsoft.com/office/drawing/2014/main" id="{DC5166B7-6EAE-46D8-A027-3EB7AB238576}"/>
            </a:ext>
          </a:extLst>
        </xdr:cNvPr>
        <xdr:cNvSpPr/>
      </xdr:nvSpPr>
      <xdr:spPr>
        <a:xfrm>
          <a:off x="2857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85</xdr:row>
      <xdr:rowOff>154032</xdr:rowOff>
    </xdr:to>
    <xdr:cxnSp macro="">
      <xdr:nvCxnSpPr>
        <xdr:cNvPr id="309" name="直線コネクタ 308">
          <a:extLst>
            <a:ext uri="{FF2B5EF4-FFF2-40B4-BE49-F238E27FC236}">
              <a16:creationId xmlns="" xmlns:a16="http://schemas.microsoft.com/office/drawing/2014/main" id="{CA338A13-52AD-4DBE-9C07-373D0FB22A70}"/>
            </a:ext>
          </a:extLst>
        </xdr:cNvPr>
        <xdr:cNvCxnSpPr/>
      </xdr:nvCxnSpPr>
      <xdr:spPr>
        <a:xfrm>
          <a:off x="2908300" y="146913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10" name="楕円 309">
          <a:extLst>
            <a:ext uri="{FF2B5EF4-FFF2-40B4-BE49-F238E27FC236}">
              <a16:creationId xmlns="" xmlns:a16="http://schemas.microsoft.com/office/drawing/2014/main" id="{1EE154E0-0EB9-4370-A1B9-48DC5B4B63B0}"/>
            </a:ext>
          </a:extLst>
        </xdr:cNvPr>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83820</xdr:rowOff>
    </xdr:from>
    <xdr:to>
      <xdr:col>15</xdr:col>
      <xdr:colOff>50800</xdr:colOff>
      <xdr:row>85</xdr:row>
      <xdr:rowOff>118111</xdr:rowOff>
    </xdr:to>
    <xdr:cxnSp macro="">
      <xdr:nvCxnSpPr>
        <xdr:cNvPr id="311" name="直線コネクタ 310">
          <a:extLst>
            <a:ext uri="{FF2B5EF4-FFF2-40B4-BE49-F238E27FC236}">
              <a16:creationId xmlns="" xmlns:a16="http://schemas.microsoft.com/office/drawing/2014/main" id="{B4DD2760-1599-4F68-9387-28BF80DF740D}"/>
            </a:ext>
          </a:extLst>
        </xdr:cNvPr>
        <xdr:cNvCxnSpPr/>
      </xdr:nvCxnSpPr>
      <xdr:spPr>
        <a:xfrm>
          <a:off x="2019300" y="14657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134257</xdr:rowOff>
    </xdr:from>
    <xdr:to>
      <xdr:col>6</xdr:col>
      <xdr:colOff>38100</xdr:colOff>
      <xdr:row>85</xdr:row>
      <xdr:rowOff>64407</xdr:rowOff>
    </xdr:to>
    <xdr:sp macro="" textlink="">
      <xdr:nvSpPr>
        <xdr:cNvPr id="312" name="楕円 311">
          <a:extLst>
            <a:ext uri="{FF2B5EF4-FFF2-40B4-BE49-F238E27FC236}">
              <a16:creationId xmlns="" xmlns:a16="http://schemas.microsoft.com/office/drawing/2014/main" id="{916C8205-7491-4C27-9B88-C6A97897E089}"/>
            </a:ext>
          </a:extLst>
        </xdr:cNvPr>
        <xdr:cNvSpPr/>
      </xdr:nvSpPr>
      <xdr:spPr>
        <a:xfrm>
          <a:off x="107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13607</xdr:rowOff>
    </xdr:from>
    <xdr:to>
      <xdr:col>10</xdr:col>
      <xdr:colOff>114300</xdr:colOff>
      <xdr:row>85</xdr:row>
      <xdr:rowOff>83820</xdr:rowOff>
    </xdr:to>
    <xdr:cxnSp macro="">
      <xdr:nvCxnSpPr>
        <xdr:cNvPr id="313" name="直線コネクタ 312">
          <a:extLst>
            <a:ext uri="{FF2B5EF4-FFF2-40B4-BE49-F238E27FC236}">
              <a16:creationId xmlns="" xmlns:a16="http://schemas.microsoft.com/office/drawing/2014/main" id="{A9988087-896A-487F-8C7F-817421F5E270}"/>
            </a:ext>
          </a:extLst>
        </xdr:cNvPr>
        <xdr:cNvCxnSpPr/>
      </xdr:nvCxnSpPr>
      <xdr:spPr>
        <a:xfrm>
          <a:off x="1130300" y="1458685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 xmlns:a16="http://schemas.microsoft.com/office/drawing/2014/main" id="{D3AC1782-6462-4C73-BB97-1B6C39CFE100}"/>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 xmlns:a16="http://schemas.microsoft.com/office/drawing/2014/main" id="{010427BC-7E90-4207-A9B5-C85FCE84F13F}"/>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 xmlns:a16="http://schemas.microsoft.com/office/drawing/2014/main" id="{A693B54C-9C25-48BE-9763-B1E9BA893C5B}"/>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 xmlns:a16="http://schemas.microsoft.com/office/drawing/2014/main" id="{D43890A2-9002-42CB-9776-B3C4846D2272}"/>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24509</xdr:rowOff>
    </xdr:from>
    <xdr:ext cx="405111" cy="259045"/>
    <xdr:sp macro="" textlink="">
      <xdr:nvSpPr>
        <xdr:cNvPr id="318" name="n_1mainValue【公営住宅】&#10;有形固定資産減価償却率">
          <a:extLst>
            <a:ext uri="{FF2B5EF4-FFF2-40B4-BE49-F238E27FC236}">
              <a16:creationId xmlns="" xmlns:a16="http://schemas.microsoft.com/office/drawing/2014/main" id="{901FE2AA-3323-4F5D-93E2-0DFE6822DD73}"/>
            </a:ext>
          </a:extLst>
        </xdr:cNvPr>
        <xdr:cNvSpPr txBox="1"/>
      </xdr:nvSpPr>
      <xdr:spPr>
        <a:xfrm>
          <a:off x="35820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160038</xdr:rowOff>
    </xdr:from>
    <xdr:ext cx="405111" cy="259045"/>
    <xdr:sp macro="" textlink="">
      <xdr:nvSpPr>
        <xdr:cNvPr id="319" name="n_2mainValue【公営住宅】&#10;有形固定資産減価償却率">
          <a:extLst>
            <a:ext uri="{FF2B5EF4-FFF2-40B4-BE49-F238E27FC236}">
              <a16:creationId xmlns="" xmlns:a16="http://schemas.microsoft.com/office/drawing/2014/main" id="{837F7F61-7623-46B2-B03F-0A2C206BA652}"/>
            </a:ext>
          </a:extLst>
        </xdr:cNvPr>
        <xdr:cNvSpPr txBox="1"/>
      </xdr:nvSpPr>
      <xdr:spPr>
        <a:xfrm>
          <a:off x="2705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20" name="n_3mainValue【公営住宅】&#10;有形固定資産減価償却率">
          <a:extLst>
            <a:ext uri="{FF2B5EF4-FFF2-40B4-BE49-F238E27FC236}">
              <a16:creationId xmlns="" xmlns:a16="http://schemas.microsoft.com/office/drawing/2014/main" id="{AFCF77EB-72DF-41F7-BCE9-2AC0FD5C8BDD}"/>
            </a:ext>
          </a:extLst>
        </xdr:cNvPr>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55534</xdr:rowOff>
    </xdr:from>
    <xdr:ext cx="405111" cy="259045"/>
    <xdr:sp macro="" textlink="">
      <xdr:nvSpPr>
        <xdr:cNvPr id="321" name="n_4mainValue【公営住宅】&#10;有形固定資産減価償却率">
          <a:extLst>
            <a:ext uri="{FF2B5EF4-FFF2-40B4-BE49-F238E27FC236}">
              <a16:creationId xmlns="" xmlns:a16="http://schemas.microsoft.com/office/drawing/2014/main" id="{7EF2BFDA-A398-4DEC-945A-514D75EA1FD0}"/>
            </a:ext>
          </a:extLst>
        </xdr:cNvPr>
        <xdr:cNvSpPr txBox="1"/>
      </xdr:nvSpPr>
      <xdr:spPr>
        <a:xfrm>
          <a:off x="927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 xmlns:a16="http://schemas.microsoft.com/office/drawing/2014/main" id="{94420E24-F418-43AD-AAE8-D5FDAB28967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 xmlns:a16="http://schemas.microsoft.com/office/drawing/2014/main" id="{54BFF1D5-7A6D-4E1D-B339-422145C7B6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 xmlns:a16="http://schemas.microsoft.com/office/drawing/2014/main" id="{A272FE97-0842-46CF-91D2-93BFB7A2C0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 xmlns:a16="http://schemas.microsoft.com/office/drawing/2014/main" id="{C009FA95-B2CA-4434-B1B8-BD5E8DA23D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 xmlns:a16="http://schemas.microsoft.com/office/drawing/2014/main" id="{ADB3CFB0-787D-46F7-80AC-2939E85727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 xmlns:a16="http://schemas.microsoft.com/office/drawing/2014/main" id="{DB5597AD-91F9-4783-AD89-5D0F1624C0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 xmlns:a16="http://schemas.microsoft.com/office/drawing/2014/main" id="{639577EC-BB39-438A-9473-4A5332B0E3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 xmlns:a16="http://schemas.microsoft.com/office/drawing/2014/main" id="{76486212-7873-4095-AB4C-22C113EC05F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 xmlns:a16="http://schemas.microsoft.com/office/drawing/2014/main" id="{104F20EF-D3D0-4232-A2B5-CA1045880C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 xmlns:a16="http://schemas.microsoft.com/office/drawing/2014/main" id="{DD6208F9-01AC-49DC-B7FA-49B5FF7BD1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 xmlns:a16="http://schemas.microsoft.com/office/drawing/2014/main" id="{662DBFFD-1448-4822-BF9D-D1FDD64100C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 xmlns:a16="http://schemas.microsoft.com/office/drawing/2014/main" id="{7D4545B4-3003-4F80-88F0-3B27434260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 xmlns:a16="http://schemas.microsoft.com/office/drawing/2014/main" id="{3BC69BD3-FF85-4C23-8484-027683D1AC4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 xmlns:a16="http://schemas.microsoft.com/office/drawing/2014/main" id="{84B49B0A-4BA0-430A-ADA7-854EC8BC590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 xmlns:a16="http://schemas.microsoft.com/office/drawing/2014/main" id="{6274BF07-7307-4401-8E8D-3C7C74A711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 xmlns:a16="http://schemas.microsoft.com/office/drawing/2014/main" id="{2D44DEAA-6BAF-4D9E-9E9C-85690D4638B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 xmlns:a16="http://schemas.microsoft.com/office/drawing/2014/main" id="{4AB88A02-3955-4C37-B4CC-AECF69568CE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 xmlns:a16="http://schemas.microsoft.com/office/drawing/2014/main" id="{BE349524-ACF2-448C-9CD0-3A7C9E9B97E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 xmlns:a16="http://schemas.microsoft.com/office/drawing/2014/main" id="{54A7B980-D8DC-4747-9662-885D1ED947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 xmlns:a16="http://schemas.microsoft.com/office/drawing/2014/main" id="{85207661-08F8-4138-A607-DCE3B90AFD5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 xmlns:a16="http://schemas.microsoft.com/office/drawing/2014/main" id="{7DA15B37-5FBE-4A53-9E1F-4D5DC7C92A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 xmlns:a16="http://schemas.microsoft.com/office/drawing/2014/main" id="{47F96A8F-591B-4602-8ECD-F25B1E7FB2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 xmlns:a16="http://schemas.microsoft.com/office/drawing/2014/main" id="{30BF9E0B-205D-4EA2-9889-287D4444F6D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 xmlns:a16="http://schemas.microsoft.com/office/drawing/2014/main" id="{5B800997-D70C-4597-B4E6-EAD929069228}"/>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 xmlns:a16="http://schemas.microsoft.com/office/drawing/2014/main" id="{382AE3D4-DA39-4A81-A77C-8D18E2998F95}"/>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 xmlns:a16="http://schemas.microsoft.com/office/drawing/2014/main" id="{DA73BF5A-09C6-4879-9A70-0101E81D49D2}"/>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 xmlns:a16="http://schemas.microsoft.com/office/drawing/2014/main" id="{1B44C59B-F004-430A-B309-4A552A1BD14D}"/>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 xmlns:a16="http://schemas.microsoft.com/office/drawing/2014/main" id="{4AC1D4BA-FEF6-436B-A5B2-5F2215AA40AB}"/>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 xmlns:a16="http://schemas.microsoft.com/office/drawing/2014/main" id="{A0D8B707-4478-4E8D-8332-EDDC67CCBB50}"/>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 xmlns:a16="http://schemas.microsoft.com/office/drawing/2014/main" id="{1EFF89E3-406C-442A-A743-E53C6EBF28C4}"/>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 xmlns:a16="http://schemas.microsoft.com/office/drawing/2014/main" id="{7A1C7D88-2B19-4F48-89A0-7ED8D13DC147}"/>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 xmlns:a16="http://schemas.microsoft.com/office/drawing/2014/main" id="{BD985169-ACB4-4897-9251-BE683C0C2C11}"/>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 xmlns:a16="http://schemas.microsoft.com/office/drawing/2014/main" id="{6C4B3C04-49C9-4DCA-8322-8D13372332DF}"/>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 xmlns:a16="http://schemas.microsoft.com/office/drawing/2014/main" id="{66A7594F-B2AA-416C-8F1D-D2217B93082D}"/>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6411A0A5-93DA-47CD-8771-EA27B02BEC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B80070B3-EBEC-4FD8-B884-D6E533CDC4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FB521FD1-0D51-470C-8C78-0EB369E7A0A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1AC8B4A2-FFE6-4904-8E0B-95933F16B9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6C967687-A120-4671-96DE-4DD3B3EDD52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163322</xdr:rowOff>
    </xdr:from>
    <xdr:to>
      <xdr:col>55</xdr:col>
      <xdr:colOff>50800</xdr:colOff>
      <xdr:row>86</xdr:row>
      <xdr:rowOff>93472</xdr:rowOff>
    </xdr:to>
    <xdr:sp macro="" textlink="">
      <xdr:nvSpPr>
        <xdr:cNvPr id="361" name="楕円 360">
          <a:extLst>
            <a:ext uri="{FF2B5EF4-FFF2-40B4-BE49-F238E27FC236}">
              <a16:creationId xmlns="" xmlns:a16="http://schemas.microsoft.com/office/drawing/2014/main" id="{73930FEB-4A2B-456F-BFC1-204D17CF20B1}"/>
            </a:ext>
          </a:extLst>
        </xdr:cNvPr>
        <xdr:cNvSpPr/>
      </xdr:nvSpPr>
      <xdr:spPr>
        <a:xfrm>
          <a:off x="104267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78249</xdr:rowOff>
    </xdr:from>
    <xdr:ext cx="469744" cy="259045"/>
    <xdr:sp macro="" textlink="">
      <xdr:nvSpPr>
        <xdr:cNvPr id="362" name="【公営住宅】&#10;一人当たり面積該当値テキスト">
          <a:extLst>
            <a:ext uri="{FF2B5EF4-FFF2-40B4-BE49-F238E27FC236}">
              <a16:creationId xmlns="" xmlns:a16="http://schemas.microsoft.com/office/drawing/2014/main" id="{F4300C99-0E1D-49AC-8E57-C87745E139A0}"/>
            </a:ext>
          </a:extLst>
        </xdr:cNvPr>
        <xdr:cNvSpPr txBox="1"/>
      </xdr:nvSpPr>
      <xdr:spPr>
        <a:xfrm>
          <a:off x="10515600" y="1465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162561</xdr:rowOff>
    </xdr:from>
    <xdr:to>
      <xdr:col>50</xdr:col>
      <xdr:colOff>165100</xdr:colOff>
      <xdr:row>86</xdr:row>
      <xdr:rowOff>92711</xdr:rowOff>
    </xdr:to>
    <xdr:sp macro="" textlink="">
      <xdr:nvSpPr>
        <xdr:cNvPr id="363" name="楕円 362">
          <a:extLst>
            <a:ext uri="{FF2B5EF4-FFF2-40B4-BE49-F238E27FC236}">
              <a16:creationId xmlns="" xmlns:a16="http://schemas.microsoft.com/office/drawing/2014/main" id="{3044CB5F-7E6C-4B0F-BC1E-17C1F1A96F06}"/>
            </a:ext>
          </a:extLst>
        </xdr:cNvPr>
        <xdr:cNvSpPr/>
      </xdr:nvSpPr>
      <xdr:spPr>
        <a:xfrm>
          <a:off x="958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42672</xdr:rowOff>
    </xdr:to>
    <xdr:cxnSp macro="">
      <xdr:nvCxnSpPr>
        <xdr:cNvPr id="364" name="直線コネクタ 363">
          <a:extLst>
            <a:ext uri="{FF2B5EF4-FFF2-40B4-BE49-F238E27FC236}">
              <a16:creationId xmlns="" xmlns:a16="http://schemas.microsoft.com/office/drawing/2014/main" id="{29D55230-3F08-4EF4-AA2B-35552F2EEF4B}"/>
            </a:ext>
          </a:extLst>
        </xdr:cNvPr>
        <xdr:cNvCxnSpPr/>
      </xdr:nvCxnSpPr>
      <xdr:spPr>
        <a:xfrm>
          <a:off x="9639300" y="147866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161417</xdr:rowOff>
    </xdr:from>
    <xdr:to>
      <xdr:col>46</xdr:col>
      <xdr:colOff>38100</xdr:colOff>
      <xdr:row>86</xdr:row>
      <xdr:rowOff>91567</xdr:rowOff>
    </xdr:to>
    <xdr:sp macro="" textlink="">
      <xdr:nvSpPr>
        <xdr:cNvPr id="365" name="楕円 364">
          <a:extLst>
            <a:ext uri="{FF2B5EF4-FFF2-40B4-BE49-F238E27FC236}">
              <a16:creationId xmlns="" xmlns:a16="http://schemas.microsoft.com/office/drawing/2014/main" id="{E6B61605-93CC-49CD-88C5-A38DE07EF7FC}"/>
            </a:ext>
          </a:extLst>
        </xdr:cNvPr>
        <xdr:cNvSpPr/>
      </xdr:nvSpPr>
      <xdr:spPr>
        <a:xfrm>
          <a:off x="8699500" y="14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40767</xdr:rowOff>
    </xdr:from>
    <xdr:to>
      <xdr:col>50</xdr:col>
      <xdr:colOff>114300</xdr:colOff>
      <xdr:row>86</xdr:row>
      <xdr:rowOff>41911</xdr:rowOff>
    </xdr:to>
    <xdr:cxnSp macro="">
      <xdr:nvCxnSpPr>
        <xdr:cNvPr id="366" name="直線コネクタ 365">
          <a:extLst>
            <a:ext uri="{FF2B5EF4-FFF2-40B4-BE49-F238E27FC236}">
              <a16:creationId xmlns="" xmlns:a16="http://schemas.microsoft.com/office/drawing/2014/main" id="{99DFB614-3CDE-4401-B938-4479CC3A4DB9}"/>
            </a:ext>
          </a:extLst>
        </xdr:cNvPr>
        <xdr:cNvCxnSpPr/>
      </xdr:nvCxnSpPr>
      <xdr:spPr>
        <a:xfrm>
          <a:off x="8750300" y="1478546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160274</xdr:rowOff>
    </xdr:from>
    <xdr:to>
      <xdr:col>41</xdr:col>
      <xdr:colOff>101600</xdr:colOff>
      <xdr:row>86</xdr:row>
      <xdr:rowOff>90424</xdr:rowOff>
    </xdr:to>
    <xdr:sp macro="" textlink="">
      <xdr:nvSpPr>
        <xdr:cNvPr id="367" name="楕円 366">
          <a:extLst>
            <a:ext uri="{FF2B5EF4-FFF2-40B4-BE49-F238E27FC236}">
              <a16:creationId xmlns="" xmlns:a16="http://schemas.microsoft.com/office/drawing/2014/main" id="{9CB5CBF3-EB8E-42D5-8CA2-3BB011160657}"/>
            </a:ext>
          </a:extLst>
        </xdr:cNvPr>
        <xdr:cNvSpPr/>
      </xdr:nvSpPr>
      <xdr:spPr>
        <a:xfrm>
          <a:off x="7810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39624</xdr:rowOff>
    </xdr:from>
    <xdr:to>
      <xdr:col>45</xdr:col>
      <xdr:colOff>177800</xdr:colOff>
      <xdr:row>86</xdr:row>
      <xdr:rowOff>40767</xdr:rowOff>
    </xdr:to>
    <xdr:cxnSp macro="">
      <xdr:nvCxnSpPr>
        <xdr:cNvPr id="368" name="直線コネクタ 367">
          <a:extLst>
            <a:ext uri="{FF2B5EF4-FFF2-40B4-BE49-F238E27FC236}">
              <a16:creationId xmlns="" xmlns:a16="http://schemas.microsoft.com/office/drawing/2014/main" id="{01FA40F6-2AA0-449E-9099-C3E9FCEAF61C}"/>
            </a:ext>
          </a:extLst>
        </xdr:cNvPr>
        <xdr:cNvCxnSpPr/>
      </xdr:nvCxnSpPr>
      <xdr:spPr>
        <a:xfrm>
          <a:off x="7861300" y="147843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159513</xdr:rowOff>
    </xdr:from>
    <xdr:to>
      <xdr:col>36</xdr:col>
      <xdr:colOff>165100</xdr:colOff>
      <xdr:row>86</xdr:row>
      <xdr:rowOff>89663</xdr:rowOff>
    </xdr:to>
    <xdr:sp macro="" textlink="">
      <xdr:nvSpPr>
        <xdr:cNvPr id="369" name="楕円 368">
          <a:extLst>
            <a:ext uri="{FF2B5EF4-FFF2-40B4-BE49-F238E27FC236}">
              <a16:creationId xmlns="" xmlns:a16="http://schemas.microsoft.com/office/drawing/2014/main" id="{09CB19E4-8E09-46B4-A420-9C682FD3FE50}"/>
            </a:ext>
          </a:extLst>
        </xdr:cNvPr>
        <xdr:cNvSpPr/>
      </xdr:nvSpPr>
      <xdr:spPr>
        <a:xfrm>
          <a:off x="6921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38863</xdr:rowOff>
    </xdr:from>
    <xdr:to>
      <xdr:col>41</xdr:col>
      <xdr:colOff>50800</xdr:colOff>
      <xdr:row>86</xdr:row>
      <xdr:rowOff>39624</xdr:rowOff>
    </xdr:to>
    <xdr:cxnSp macro="">
      <xdr:nvCxnSpPr>
        <xdr:cNvPr id="370" name="直線コネクタ 369">
          <a:extLst>
            <a:ext uri="{FF2B5EF4-FFF2-40B4-BE49-F238E27FC236}">
              <a16:creationId xmlns="" xmlns:a16="http://schemas.microsoft.com/office/drawing/2014/main" id="{EEE2126C-525E-4764-B2BD-6B22A16A8C4C}"/>
            </a:ext>
          </a:extLst>
        </xdr:cNvPr>
        <xdr:cNvCxnSpPr/>
      </xdr:nvCxnSpPr>
      <xdr:spPr>
        <a:xfrm>
          <a:off x="6972300" y="1478356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 xmlns:a16="http://schemas.microsoft.com/office/drawing/2014/main" id="{5EB30588-C7F8-4C2E-9A7B-DB889F086278}"/>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 xmlns:a16="http://schemas.microsoft.com/office/drawing/2014/main" id="{BF3A8C1E-D562-4150-87AC-272369496003}"/>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 xmlns:a16="http://schemas.microsoft.com/office/drawing/2014/main" id="{3607085C-6CF5-4506-ACC5-BDB65089B3F9}"/>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 xmlns:a16="http://schemas.microsoft.com/office/drawing/2014/main" id="{6260500B-F6A7-4CC1-88A2-73932E217CE2}"/>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83838</xdr:rowOff>
    </xdr:from>
    <xdr:ext cx="469744" cy="259045"/>
    <xdr:sp macro="" textlink="">
      <xdr:nvSpPr>
        <xdr:cNvPr id="375" name="n_1mainValue【公営住宅】&#10;一人当たり面積">
          <a:extLst>
            <a:ext uri="{FF2B5EF4-FFF2-40B4-BE49-F238E27FC236}">
              <a16:creationId xmlns="" xmlns:a16="http://schemas.microsoft.com/office/drawing/2014/main" id="{F46253A3-40F9-470A-B3A2-0518418845C6}"/>
            </a:ext>
          </a:extLst>
        </xdr:cNvPr>
        <xdr:cNvSpPr txBox="1"/>
      </xdr:nvSpPr>
      <xdr:spPr>
        <a:xfrm>
          <a:off x="9391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82694</xdr:rowOff>
    </xdr:from>
    <xdr:ext cx="469744" cy="259045"/>
    <xdr:sp macro="" textlink="">
      <xdr:nvSpPr>
        <xdr:cNvPr id="376" name="n_2mainValue【公営住宅】&#10;一人当たり面積">
          <a:extLst>
            <a:ext uri="{FF2B5EF4-FFF2-40B4-BE49-F238E27FC236}">
              <a16:creationId xmlns="" xmlns:a16="http://schemas.microsoft.com/office/drawing/2014/main" id="{A2A730D3-6BDA-4F8D-B90F-D252BE114A63}"/>
            </a:ext>
          </a:extLst>
        </xdr:cNvPr>
        <xdr:cNvSpPr txBox="1"/>
      </xdr:nvSpPr>
      <xdr:spPr>
        <a:xfrm>
          <a:off x="8515427" y="1482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81551</xdr:rowOff>
    </xdr:from>
    <xdr:ext cx="469744" cy="259045"/>
    <xdr:sp macro="" textlink="">
      <xdr:nvSpPr>
        <xdr:cNvPr id="377" name="n_3mainValue【公営住宅】&#10;一人当たり面積">
          <a:extLst>
            <a:ext uri="{FF2B5EF4-FFF2-40B4-BE49-F238E27FC236}">
              <a16:creationId xmlns="" xmlns:a16="http://schemas.microsoft.com/office/drawing/2014/main" id="{8A670808-42E8-4A16-8CF7-C01F6EBF974C}"/>
            </a:ext>
          </a:extLst>
        </xdr:cNvPr>
        <xdr:cNvSpPr txBox="1"/>
      </xdr:nvSpPr>
      <xdr:spPr>
        <a:xfrm>
          <a:off x="7626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80790</xdr:rowOff>
    </xdr:from>
    <xdr:ext cx="469744" cy="259045"/>
    <xdr:sp macro="" textlink="">
      <xdr:nvSpPr>
        <xdr:cNvPr id="378" name="n_4mainValue【公営住宅】&#10;一人当たり面積">
          <a:extLst>
            <a:ext uri="{FF2B5EF4-FFF2-40B4-BE49-F238E27FC236}">
              <a16:creationId xmlns="" xmlns:a16="http://schemas.microsoft.com/office/drawing/2014/main" id="{E0775FE9-435F-43EB-8247-2802360048A1}"/>
            </a:ext>
          </a:extLst>
        </xdr:cNvPr>
        <xdr:cNvSpPr txBox="1"/>
      </xdr:nvSpPr>
      <xdr:spPr>
        <a:xfrm>
          <a:off x="6737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 xmlns:a16="http://schemas.microsoft.com/office/drawing/2014/main" id="{1C66E643-B82A-4B7D-B1B6-5FACF410AE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 xmlns:a16="http://schemas.microsoft.com/office/drawing/2014/main" id="{4CEE2DE8-8422-4391-B563-47877AD92F2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 xmlns:a16="http://schemas.microsoft.com/office/drawing/2014/main" id="{8E3F0A10-7BF0-4D4F-A8DD-E3A9F97DBC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 xmlns:a16="http://schemas.microsoft.com/office/drawing/2014/main" id="{B34B2F9B-6B8F-4ADC-B2A1-74E03F3C03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 xmlns:a16="http://schemas.microsoft.com/office/drawing/2014/main" id="{A63015D1-5AB8-4949-AE60-2C340D41F1A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 xmlns:a16="http://schemas.microsoft.com/office/drawing/2014/main" id="{93CDFB79-4FE9-474C-B23E-5F0BF7495C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 xmlns:a16="http://schemas.microsoft.com/office/drawing/2014/main" id="{75D409EC-3A4F-463E-82DA-AC73BD27D4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 xmlns:a16="http://schemas.microsoft.com/office/drawing/2014/main" id="{647F64FA-0966-497A-91E8-2BD91D010B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 xmlns:a16="http://schemas.microsoft.com/office/drawing/2014/main" id="{6FFC9B21-9A15-4979-83FF-BCE4D493D1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 xmlns:a16="http://schemas.microsoft.com/office/drawing/2014/main" id="{5E5F284B-1E4C-4F04-8810-9E7CEEFFF2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 xmlns:a16="http://schemas.microsoft.com/office/drawing/2014/main" id="{3AEFB7D9-E43F-48D1-9539-4681B437DF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 xmlns:a16="http://schemas.microsoft.com/office/drawing/2014/main" id="{549E42C6-9E5D-41A3-988F-A973B98A43C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 xmlns:a16="http://schemas.microsoft.com/office/drawing/2014/main" id="{E9FC26C5-A8EA-4323-966B-E32DC6FB38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 xmlns:a16="http://schemas.microsoft.com/office/drawing/2014/main" id="{7E31327F-1B3C-4474-BE6F-8643055C562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 xmlns:a16="http://schemas.microsoft.com/office/drawing/2014/main" id="{B88C5393-BF9A-4541-8A46-BDEAFCE39B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 xmlns:a16="http://schemas.microsoft.com/office/drawing/2014/main" id="{F60BA449-5852-4ACB-BB36-0E1BD910605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 xmlns:a16="http://schemas.microsoft.com/office/drawing/2014/main" id="{5E232F64-4DE3-482A-87D5-39F1F2B56F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 xmlns:a16="http://schemas.microsoft.com/office/drawing/2014/main" id="{6FD7C67B-BC46-4E6F-9F43-619EAC1354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 xmlns:a16="http://schemas.microsoft.com/office/drawing/2014/main" id="{771419F7-D351-485E-88B8-C1187939CC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 xmlns:a16="http://schemas.microsoft.com/office/drawing/2014/main" id="{4E39C7CC-0CC2-4A03-B19E-A9236C7C42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 xmlns:a16="http://schemas.microsoft.com/office/drawing/2014/main" id="{69148B0E-244A-4A66-81DE-972CB2D38E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 xmlns:a16="http://schemas.microsoft.com/office/drawing/2014/main" id="{607125C1-0C3C-42B5-B41B-817D73A895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 xmlns:a16="http://schemas.microsoft.com/office/drawing/2014/main" id="{B1B47303-E95A-4A3A-BF4D-9675325A76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 xmlns:a16="http://schemas.microsoft.com/office/drawing/2014/main" id="{D336964C-BCC3-4350-B550-54AB36E6A5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 xmlns:a16="http://schemas.microsoft.com/office/drawing/2014/main" id="{1D52880B-2D67-4D56-9A62-C9793DFCE5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 xmlns:a16="http://schemas.microsoft.com/office/drawing/2014/main" id="{A5868A62-0B10-4836-A37D-539A6F062E9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 xmlns:a16="http://schemas.microsoft.com/office/drawing/2014/main" id="{28D7F67E-4DC4-45F2-8EA1-2198F763169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 xmlns:a16="http://schemas.microsoft.com/office/drawing/2014/main" id="{FF176FAA-C892-4D3E-81A0-C35CBCB2A93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 xmlns:a16="http://schemas.microsoft.com/office/drawing/2014/main" id="{4F867265-BB83-4A10-AFAB-03FD2430871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 xmlns:a16="http://schemas.microsoft.com/office/drawing/2014/main" id="{691DC614-CCE8-4C15-B5B2-96097BD2344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 xmlns:a16="http://schemas.microsoft.com/office/drawing/2014/main" id="{8F0D3EC2-6A1E-42A8-8F16-EB26A0BD14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 xmlns:a16="http://schemas.microsoft.com/office/drawing/2014/main" id="{8C42C724-DB03-44AD-8CB0-F6919A820B0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 xmlns:a16="http://schemas.microsoft.com/office/drawing/2014/main" id="{7B3EC1A2-5397-4FB6-8ABB-EFC8D644661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 xmlns:a16="http://schemas.microsoft.com/office/drawing/2014/main" id="{7F0B9C49-8FFC-4A16-B0A7-413002E8589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 xmlns:a16="http://schemas.microsoft.com/office/drawing/2014/main" id="{5D45FDB3-9CC9-4E2B-82B1-2FF53B90AB5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 xmlns:a16="http://schemas.microsoft.com/office/drawing/2014/main" id="{88284E3C-4F8F-4492-95DD-37BF500523A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 xmlns:a16="http://schemas.microsoft.com/office/drawing/2014/main" id="{F0EDC52C-B3DD-41DA-BDC2-DD4748B015F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 xmlns:a16="http://schemas.microsoft.com/office/drawing/2014/main" id="{6B2D0CC5-2638-4ABC-9B7E-2940EE814F1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 xmlns:a16="http://schemas.microsoft.com/office/drawing/2014/main" id="{29766375-0CB6-44C0-9C71-9CC88B87506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 xmlns:a16="http://schemas.microsoft.com/office/drawing/2014/main" id="{9622E1C7-DF6A-4063-AB9C-AF75767B79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 xmlns:a16="http://schemas.microsoft.com/office/drawing/2014/main" id="{845B2AE0-2005-40E4-BBD2-0D9E611CF77C}"/>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 xmlns:a16="http://schemas.microsoft.com/office/drawing/2014/main" id="{856DF037-204B-47D1-A705-5B96FCC40D07}"/>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 xmlns:a16="http://schemas.microsoft.com/office/drawing/2014/main" id="{E6D6138A-2209-4A0A-90BD-4DD4A69EA34C}"/>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 xmlns:a16="http://schemas.microsoft.com/office/drawing/2014/main" id="{4BB93158-DC60-4E20-9F37-93CF0475E1F6}"/>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 xmlns:a16="http://schemas.microsoft.com/office/drawing/2014/main" id="{93755702-124F-4EE2-A729-74C97B5752A7}"/>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 xmlns:a16="http://schemas.microsoft.com/office/drawing/2014/main" id="{230B4195-538C-4347-A0E0-C3E68A1BA9D1}"/>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 xmlns:a16="http://schemas.microsoft.com/office/drawing/2014/main" id="{948ED482-910B-4755-B907-1DE63EA8FF55}"/>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 xmlns:a16="http://schemas.microsoft.com/office/drawing/2014/main" id="{A8E1F3BB-2153-47DC-BE98-1F3E9546ADC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 xmlns:a16="http://schemas.microsoft.com/office/drawing/2014/main" id="{36D6B6DA-AC06-4CD8-84A2-EFDC109156F9}"/>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 xmlns:a16="http://schemas.microsoft.com/office/drawing/2014/main" id="{A2EA05AC-C971-43A5-86ED-2AC3438A9A63}"/>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 xmlns:a16="http://schemas.microsoft.com/office/drawing/2014/main" id="{951CFB49-C090-43E3-B76C-C196779D3857}"/>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AD1D2714-1BB7-4294-BD0A-AD5D297C62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99658449-DE3E-4884-927D-DBD3B9A03F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57088FC5-A3B2-4E89-9569-8B187DA7E8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03C6A975-C788-4EDF-9A2C-3DB0767245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90647FB2-7B3E-4D51-B04D-C3F090D3F16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35" name="楕円 434">
          <a:extLst>
            <a:ext uri="{FF2B5EF4-FFF2-40B4-BE49-F238E27FC236}">
              <a16:creationId xmlns="" xmlns:a16="http://schemas.microsoft.com/office/drawing/2014/main" id="{90F0C467-CFCE-4314-99F0-A20B4649831B}"/>
            </a:ext>
          </a:extLst>
        </xdr:cNvPr>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59072</xdr:rowOff>
    </xdr:from>
    <xdr:ext cx="405111" cy="259045"/>
    <xdr:sp macro="" textlink="">
      <xdr:nvSpPr>
        <xdr:cNvPr id="436" name="【認定こども園・幼稚園・保育所】&#10;有形固定資産減価償却率該当値テキスト">
          <a:extLst>
            <a:ext uri="{FF2B5EF4-FFF2-40B4-BE49-F238E27FC236}">
              <a16:creationId xmlns="" xmlns:a16="http://schemas.microsoft.com/office/drawing/2014/main" id="{D87EABE3-96C2-4AFD-B46F-5DAD472A5EFE}"/>
            </a:ext>
          </a:extLst>
        </xdr:cNvPr>
        <xdr:cNvSpPr txBox="1"/>
      </xdr:nvSpPr>
      <xdr:spPr>
        <a:xfrm>
          <a:off x="163576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37" name="楕円 436">
          <a:extLst>
            <a:ext uri="{FF2B5EF4-FFF2-40B4-BE49-F238E27FC236}">
              <a16:creationId xmlns="" xmlns:a16="http://schemas.microsoft.com/office/drawing/2014/main" id="{73B35661-336B-444C-AC65-5BFA503362DE}"/>
            </a:ext>
          </a:extLst>
        </xdr:cNvPr>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37</xdr:row>
      <xdr:rowOff>131445</xdr:rowOff>
    </xdr:to>
    <xdr:cxnSp macro="">
      <xdr:nvCxnSpPr>
        <xdr:cNvPr id="438" name="直線コネクタ 437">
          <a:extLst>
            <a:ext uri="{FF2B5EF4-FFF2-40B4-BE49-F238E27FC236}">
              <a16:creationId xmlns="" xmlns:a16="http://schemas.microsoft.com/office/drawing/2014/main" id="{1C69B398-EE65-4107-BF41-F7F42A28324C}"/>
            </a:ext>
          </a:extLst>
        </xdr:cNvPr>
        <xdr:cNvCxnSpPr/>
      </xdr:nvCxnSpPr>
      <xdr:spPr>
        <a:xfrm>
          <a:off x="15481300" y="64617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39" name="楕円 438">
          <a:extLst>
            <a:ext uri="{FF2B5EF4-FFF2-40B4-BE49-F238E27FC236}">
              <a16:creationId xmlns="" xmlns:a16="http://schemas.microsoft.com/office/drawing/2014/main" id="{E261FCE5-B496-4947-B5B3-A14036A5314C}"/>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118110</xdr:rowOff>
    </xdr:to>
    <xdr:cxnSp macro="">
      <xdr:nvCxnSpPr>
        <xdr:cNvPr id="440" name="直線コネクタ 439">
          <a:extLst>
            <a:ext uri="{FF2B5EF4-FFF2-40B4-BE49-F238E27FC236}">
              <a16:creationId xmlns="" xmlns:a16="http://schemas.microsoft.com/office/drawing/2014/main" id="{5DFA90CC-917F-4285-85C9-E9F27E5F98E2}"/>
            </a:ext>
          </a:extLst>
        </xdr:cNvPr>
        <xdr:cNvCxnSpPr/>
      </xdr:nvCxnSpPr>
      <xdr:spPr>
        <a:xfrm>
          <a:off x="14592300" y="641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441" name="楕円 440">
          <a:extLst>
            <a:ext uri="{FF2B5EF4-FFF2-40B4-BE49-F238E27FC236}">
              <a16:creationId xmlns="" xmlns:a16="http://schemas.microsoft.com/office/drawing/2014/main" id="{D7483CAF-9075-49C3-A9E3-22DE125E6F7E}"/>
            </a:ext>
          </a:extLst>
        </xdr:cNvPr>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37</xdr:row>
      <xdr:rowOff>76200</xdr:rowOff>
    </xdr:to>
    <xdr:cxnSp macro="">
      <xdr:nvCxnSpPr>
        <xdr:cNvPr id="442" name="直線コネクタ 441">
          <a:extLst>
            <a:ext uri="{FF2B5EF4-FFF2-40B4-BE49-F238E27FC236}">
              <a16:creationId xmlns="" xmlns:a16="http://schemas.microsoft.com/office/drawing/2014/main" id="{13CEB100-D67F-4A21-B7DD-98745EB11C79}"/>
            </a:ext>
          </a:extLst>
        </xdr:cNvPr>
        <xdr:cNvCxnSpPr/>
      </xdr:nvCxnSpPr>
      <xdr:spPr>
        <a:xfrm>
          <a:off x="13703300" y="6377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156845</xdr:rowOff>
    </xdr:from>
    <xdr:to>
      <xdr:col>67</xdr:col>
      <xdr:colOff>101600</xdr:colOff>
      <xdr:row>39</xdr:row>
      <xdr:rowOff>86995</xdr:rowOff>
    </xdr:to>
    <xdr:sp macro="" textlink="">
      <xdr:nvSpPr>
        <xdr:cNvPr id="443" name="楕円 442">
          <a:extLst>
            <a:ext uri="{FF2B5EF4-FFF2-40B4-BE49-F238E27FC236}">
              <a16:creationId xmlns="" xmlns:a16="http://schemas.microsoft.com/office/drawing/2014/main" id="{58BD75F2-D2FA-4C2A-BC19-6CDE0E4F6846}"/>
            </a:ext>
          </a:extLst>
        </xdr:cNvPr>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39</xdr:row>
      <xdr:rowOff>36195</xdr:rowOff>
    </xdr:to>
    <xdr:cxnSp macro="">
      <xdr:nvCxnSpPr>
        <xdr:cNvPr id="444" name="直線コネクタ 443">
          <a:extLst>
            <a:ext uri="{FF2B5EF4-FFF2-40B4-BE49-F238E27FC236}">
              <a16:creationId xmlns="" xmlns:a16="http://schemas.microsoft.com/office/drawing/2014/main" id="{D742CEA1-833F-4014-A627-3CFE5BB82A01}"/>
            </a:ext>
          </a:extLst>
        </xdr:cNvPr>
        <xdr:cNvCxnSpPr/>
      </xdr:nvCxnSpPr>
      <xdr:spPr>
        <a:xfrm flipV="1">
          <a:off x="12814300" y="6377940"/>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445" name="n_1aveValue【認定こども園・幼稚園・保育所】&#10;有形固定資産減価償却率">
          <a:extLst>
            <a:ext uri="{FF2B5EF4-FFF2-40B4-BE49-F238E27FC236}">
              <a16:creationId xmlns="" xmlns:a16="http://schemas.microsoft.com/office/drawing/2014/main" id="{1D2A2327-955A-49F4-B1DB-19F83BF38DCA}"/>
            </a:ext>
          </a:extLst>
        </xdr:cNvPr>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6" name="n_2aveValue【認定こども園・幼稚園・保育所】&#10;有形固定資産減価償却率">
          <a:extLst>
            <a:ext uri="{FF2B5EF4-FFF2-40B4-BE49-F238E27FC236}">
              <a16:creationId xmlns="" xmlns:a16="http://schemas.microsoft.com/office/drawing/2014/main" id="{2299BC79-6D71-44A9-A699-185113D52D89}"/>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aveValue【認定こども園・幼稚園・保育所】&#10;有形固定資産減価償却率">
          <a:extLst>
            <a:ext uri="{FF2B5EF4-FFF2-40B4-BE49-F238E27FC236}">
              <a16:creationId xmlns="" xmlns:a16="http://schemas.microsoft.com/office/drawing/2014/main" id="{F209A5EA-4FBE-46B6-9143-BBFB9ABD1303}"/>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 xmlns:a16="http://schemas.microsoft.com/office/drawing/2014/main" id="{738B35D6-9287-4F1C-8B37-6EE8FB82C177}"/>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449" name="n_1mainValue【認定こども園・幼稚園・保育所】&#10;有形固定資産減価償却率">
          <a:extLst>
            <a:ext uri="{FF2B5EF4-FFF2-40B4-BE49-F238E27FC236}">
              <a16:creationId xmlns="" xmlns:a16="http://schemas.microsoft.com/office/drawing/2014/main" id="{ECF9BF73-3023-49CA-8CA6-8C4F842F91BC}"/>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50" name="n_2mainValue【認定こども園・幼稚園・保育所】&#10;有形固定資産減価償却率">
          <a:extLst>
            <a:ext uri="{FF2B5EF4-FFF2-40B4-BE49-F238E27FC236}">
              <a16:creationId xmlns="" xmlns:a16="http://schemas.microsoft.com/office/drawing/2014/main" id="{3E9F7FA6-4403-4D8F-9284-2484953031B8}"/>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451" name="n_3mainValue【認定こども園・幼稚園・保育所】&#10;有形固定資産減価償却率">
          <a:extLst>
            <a:ext uri="{FF2B5EF4-FFF2-40B4-BE49-F238E27FC236}">
              <a16:creationId xmlns="" xmlns:a16="http://schemas.microsoft.com/office/drawing/2014/main" id="{42259E1F-311C-4B5E-B7D5-6DEB72FA9BBF}"/>
            </a:ext>
          </a:extLst>
        </xdr:cNvPr>
        <xdr:cNvSpPr txBox="1"/>
      </xdr:nvSpPr>
      <xdr:spPr>
        <a:xfrm>
          <a:off x="13500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78122</xdr:rowOff>
    </xdr:from>
    <xdr:ext cx="405111" cy="259045"/>
    <xdr:sp macro="" textlink="">
      <xdr:nvSpPr>
        <xdr:cNvPr id="452" name="n_4mainValue【認定こども園・幼稚園・保育所】&#10;有形固定資産減価償却率">
          <a:extLst>
            <a:ext uri="{FF2B5EF4-FFF2-40B4-BE49-F238E27FC236}">
              <a16:creationId xmlns="" xmlns:a16="http://schemas.microsoft.com/office/drawing/2014/main" id="{7527160F-3879-4D2B-9A5F-641E96779A39}"/>
            </a:ext>
          </a:extLst>
        </xdr:cNvPr>
        <xdr:cNvSpPr txBox="1"/>
      </xdr:nvSpPr>
      <xdr:spPr>
        <a:xfrm>
          <a:off x="12611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 xmlns:a16="http://schemas.microsoft.com/office/drawing/2014/main" id="{D9C61CEE-484E-49F5-9532-BB14B2B826E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 xmlns:a16="http://schemas.microsoft.com/office/drawing/2014/main" id="{9D7822AD-B7A4-4B55-99ED-1FBE7A8328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 xmlns:a16="http://schemas.microsoft.com/office/drawing/2014/main" id="{9AAA5C35-1C9A-4AFD-AE43-C72EA52B86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 xmlns:a16="http://schemas.microsoft.com/office/drawing/2014/main" id="{90785E47-AD94-417D-8869-3FE32B28AA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 xmlns:a16="http://schemas.microsoft.com/office/drawing/2014/main" id="{E0D454B2-14B7-411D-91EB-8EEAB50613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 xmlns:a16="http://schemas.microsoft.com/office/drawing/2014/main" id="{1EB8FF18-E6B8-45DA-B282-4207980964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 xmlns:a16="http://schemas.microsoft.com/office/drawing/2014/main" id="{7C8B3B2C-6A27-4321-B8FB-112C0E20FF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 xmlns:a16="http://schemas.microsoft.com/office/drawing/2014/main" id="{7B35FF44-A64F-4338-9A76-EC88AA8F27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 xmlns:a16="http://schemas.microsoft.com/office/drawing/2014/main" id="{59ADEA54-3C5F-4516-83F3-192DCF36D5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 xmlns:a16="http://schemas.microsoft.com/office/drawing/2014/main" id="{35EA7F52-FB98-49F4-89D0-10BCAC1BC9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 xmlns:a16="http://schemas.microsoft.com/office/drawing/2014/main" id="{E77BD94C-3B34-4680-8677-C8844506E46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 xmlns:a16="http://schemas.microsoft.com/office/drawing/2014/main" id="{52E958D9-0A0E-4D48-AB53-9CB845E234D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 xmlns:a16="http://schemas.microsoft.com/office/drawing/2014/main" id="{8A699C1C-72EE-422E-8576-CF49A8BC1CA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 xmlns:a16="http://schemas.microsoft.com/office/drawing/2014/main" id="{CD2C5F2D-89C1-40EC-967A-F558CD9CA3F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 xmlns:a16="http://schemas.microsoft.com/office/drawing/2014/main" id="{73AF86D1-BE6C-4B82-9EC8-90C6020AEBF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 xmlns:a16="http://schemas.microsoft.com/office/drawing/2014/main" id="{B5D9FA1D-7551-4A54-9E22-2555C8453C4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 xmlns:a16="http://schemas.microsoft.com/office/drawing/2014/main" id="{45299461-7A0B-4C2D-9F44-821FE428CE3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 xmlns:a16="http://schemas.microsoft.com/office/drawing/2014/main" id="{CE06500C-F3BE-42F3-8DF6-4D492B47446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 xmlns:a16="http://schemas.microsoft.com/office/drawing/2014/main" id="{D62AE1FA-7E9D-461E-AB2E-0822F8534E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 xmlns:a16="http://schemas.microsoft.com/office/drawing/2014/main" id="{706AA442-E157-4627-A927-3EEFA77C517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 xmlns:a16="http://schemas.microsoft.com/office/drawing/2014/main" id="{02190CF9-B734-440F-B7B3-B7DC7D08BC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 xmlns:a16="http://schemas.microsoft.com/office/drawing/2014/main" id="{76EAE977-670D-4EC3-922D-2EF421628A1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 xmlns:a16="http://schemas.microsoft.com/office/drawing/2014/main" id="{015C7744-378E-4664-8310-A1F4854187A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 xmlns:a16="http://schemas.microsoft.com/office/drawing/2014/main" id="{9B43A575-B399-4E62-AB30-E04ED55C918E}"/>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 xmlns:a16="http://schemas.microsoft.com/office/drawing/2014/main" id="{5B0AF53F-D2ED-4D7B-A32D-5BEEDB716564}"/>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 xmlns:a16="http://schemas.microsoft.com/office/drawing/2014/main" id="{70F4FAB5-3245-4D00-8A2C-623FE87C60D3}"/>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 xmlns:a16="http://schemas.microsoft.com/office/drawing/2014/main" id="{30D10080-7710-465A-9DD7-7561BB157F4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 xmlns:a16="http://schemas.microsoft.com/office/drawing/2014/main" id="{3A6E3F06-F2A3-4838-98CE-ADB85C9D042D}"/>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 xmlns:a16="http://schemas.microsoft.com/office/drawing/2014/main" id="{E3C8045F-D5B9-4B2F-A9D7-946743F8A779}"/>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 xmlns:a16="http://schemas.microsoft.com/office/drawing/2014/main" id="{4FE32458-716E-49A0-B854-033FBB58A3AE}"/>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 xmlns:a16="http://schemas.microsoft.com/office/drawing/2014/main" id="{558CF3EC-F369-4500-95BB-F17EE4CEC84F}"/>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 xmlns:a16="http://schemas.microsoft.com/office/drawing/2014/main" id="{DC2A3CF0-DF9D-45B9-B5CA-7A2694367675}"/>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 xmlns:a16="http://schemas.microsoft.com/office/drawing/2014/main" id="{546E3713-10C6-4037-A974-F32343D6C28A}"/>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 xmlns:a16="http://schemas.microsoft.com/office/drawing/2014/main" id="{3DE502D0-037D-496A-BD9C-DBEB858DAC54}"/>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C6AD3AFE-56E4-4364-B010-D05E2E2FCD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F9DDA666-BEE4-427B-989E-35ABFA7C74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ADAAE15E-40FF-4400-8C3D-46D0D8489F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A3D824F2-6056-46BD-ADDE-4F5A8D1BEC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7473F5B8-3E35-469B-9D1B-0D25C0D170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92" name="楕円 491">
          <a:extLst>
            <a:ext uri="{FF2B5EF4-FFF2-40B4-BE49-F238E27FC236}">
              <a16:creationId xmlns="" xmlns:a16="http://schemas.microsoft.com/office/drawing/2014/main" id="{5ECC76B0-BC39-4D1C-AB45-85637F5366A3}"/>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93" name="【認定こども園・幼稚園・保育所】&#10;一人当たり面積該当値テキスト">
          <a:extLst>
            <a:ext uri="{FF2B5EF4-FFF2-40B4-BE49-F238E27FC236}">
              <a16:creationId xmlns="" xmlns:a16="http://schemas.microsoft.com/office/drawing/2014/main" id="{BAADA463-C9B3-4843-999A-FEC14185EBC2}"/>
            </a:ext>
          </a:extLst>
        </xdr:cNvPr>
        <xdr:cNvSpPr txBox="1"/>
      </xdr:nvSpPr>
      <xdr:spPr>
        <a:xfrm>
          <a:off x="22199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494" name="楕円 493">
          <a:extLst>
            <a:ext uri="{FF2B5EF4-FFF2-40B4-BE49-F238E27FC236}">
              <a16:creationId xmlns="" xmlns:a16="http://schemas.microsoft.com/office/drawing/2014/main" id="{B98CBA0C-37BE-40ED-B4B6-EF711EA1596D}"/>
            </a:ext>
          </a:extLst>
        </xdr:cNvPr>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95250</xdr:rowOff>
    </xdr:from>
    <xdr:to>
      <xdr:col>116</xdr:col>
      <xdr:colOff>63500</xdr:colOff>
      <xdr:row>40</xdr:row>
      <xdr:rowOff>99060</xdr:rowOff>
    </xdr:to>
    <xdr:cxnSp macro="">
      <xdr:nvCxnSpPr>
        <xdr:cNvPr id="495" name="直線コネクタ 494">
          <a:extLst>
            <a:ext uri="{FF2B5EF4-FFF2-40B4-BE49-F238E27FC236}">
              <a16:creationId xmlns="" xmlns:a16="http://schemas.microsoft.com/office/drawing/2014/main" id="{9FF41004-EAFB-4A9C-A66E-6D3771154620}"/>
            </a:ext>
          </a:extLst>
        </xdr:cNvPr>
        <xdr:cNvCxnSpPr/>
      </xdr:nvCxnSpPr>
      <xdr:spPr>
        <a:xfrm>
          <a:off x="21323300" y="695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496" name="楕円 495">
          <a:extLst>
            <a:ext uri="{FF2B5EF4-FFF2-40B4-BE49-F238E27FC236}">
              <a16:creationId xmlns="" xmlns:a16="http://schemas.microsoft.com/office/drawing/2014/main" id="{728F26BD-ECD0-4935-BD57-D91876949EFE}"/>
            </a:ext>
          </a:extLst>
        </xdr:cNvPr>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95250</xdr:rowOff>
    </xdr:to>
    <xdr:cxnSp macro="">
      <xdr:nvCxnSpPr>
        <xdr:cNvPr id="497" name="直線コネクタ 496">
          <a:extLst>
            <a:ext uri="{FF2B5EF4-FFF2-40B4-BE49-F238E27FC236}">
              <a16:creationId xmlns="" xmlns:a16="http://schemas.microsoft.com/office/drawing/2014/main" id="{60D23B1C-94C7-4FD5-A765-C901114EFFA0}"/>
            </a:ext>
          </a:extLst>
        </xdr:cNvPr>
        <xdr:cNvCxnSpPr/>
      </xdr:nvCxnSpPr>
      <xdr:spPr>
        <a:xfrm>
          <a:off x="20434300" y="694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498" name="楕円 497">
          <a:extLst>
            <a:ext uri="{FF2B5EF4-FFF2-40B4-BE49-F238E27FC236}">
              <a16:creationId xmlns="" xmlns:a16="http://schemas.microsoft.com/office/drawing/2014/main" id="{62438AFB-BFF8-4B8E-A8AF-1FA790A86AD5}"/>
            </a:ext>
          </a:extLst>
        </xdr:cNvPr>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87630</xdr:rowOff>
    </xdr:from>
    <xdr:to>
      <xdr:col>107</xdr:col>
      <xdr:colOff>50800</xdr:colOff>
      <xdr:row>40</xdr:row>
      <xdr:rowOff>91440</xdr:rowOff>
    </xdr:to>
    <xdr:cxnSp macro="">
      <xdr:nvCxnSpPr>
        <xdr:cNvPr id="499" name="直線コネクタ 498">
          <a:extLst>
            <a:ext uri="{FF2B5EF4-FFF2-40B4-BE49-F238E27FC236}">
              <a16:creationId xmlns="" xmlns:a16="http://schemas.microsoft.com/office/drawing/2014/main" id="{B294B690-537D-48F2-8F49-4195FFFF8CB2}"/>
            </a:ext>
          </a:extLst>
        </xdr:cNvPr>
        <xdr:cNvCxnSpPr/>
      </xdr:nvCxnSpPr>
      <xdr:spPr>
        <a:xfrm>
          <a:off x="19545300" y="694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33020</xdr:rowOff>
    </xdr:from>
    <xdr:to>
      <xdr:col>98</xdr:col>
      <xdr:colOff>38100</xdr:colOff>
      <xdr:row>40</xdr:row>
      <xdr:rowOff>134620</xdr:rowOff>
    </xdr:to>
    <xdr:sp macro="" textlink="">
      <xdr:nvSpPr>
        <xdr:cNvPr id="500" name="楕円 499">
          <a:extLst>
            <a:ext uri="{FF2B5EF4-FFF2-40B4-BE49-F238E27FC236}">
              <a16:creationId xmlns="" xmlns:a16="http://schemas.microsoft.com/office/drawing/2014/main" id="{A3E191FC-F3ED-4684-8712-C46357DFA0F8}"/>
            </a:ext>
          </a:extLst>
        </xdr:cNvPr>
        <xdr:cNvSpPr/>
      </xdr:nvSpPr>
      <xdr:spPr>
        <a:xfrm>
          <a:off x="18605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83820</xdr:rowOff>
    </xdr:from>
    <xdr:to>
      <xdr:col>102</xdr:col>
      <xdr:colOff>114300</xdr:colOff>
      <xdr:row>40</xdr:row>
      <xdr:rowOff>87630</xdr:rowOff>
    </xdr:to>
    <xdr:cxnSp macro="">
      <xdr:nvCxnSpPr>
        <xdr:cNvPr id="501" name="直線コネクタ 500">
          <a:extLst>
            <a:ext uri="{FF2B5EF4-FFF2-40B4-BE49-F238E27FC236}">
              <a16:creationId xmlns="" xmlns:a16="http://schemas.microsoft.com/office/drawing/2014/main" id="{13FB6809-78FD-4F6E-8B72-812035BD692D}"/>
            </a:ext>
          </a:extLst>
        </xdr:cNvPr>
        <xdr:cNvCxnSpPr/>
      </xdr:nvCxnSpPr>
      <xdr:spPr>
        <a:xfrm>
          <a:off x="18656300" y="694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02" name="n_1aveValue【認定こども園・幼稚園・保育所】&#10;一人当たり面積">
          <a:extLst>
            <a:ext uri="{FF2B5EF4-FFF2-40B4-BE49-F238E27FC236}">
              <a16:creationId xmlns="" xmlns:a16="http://schemas.microsoft.com/office/drawing/2014/main" id="{AAE440BD-17A2-4791-A5DD-1C1969BCE7E0}"/>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3" name="n_2aveValue【認定こども園・幼稚園・保育所】&#10;一人当たり面積">
          <a:extLst>
            <a:ext uri="{FF2B5EF4-FFF2-40B4-BE49-F238E27FC236}">
              <a16:creationId xmlns="" xmlns:a16="http://schemas.microsoft.com/office/drawing/2014/main" id="{5C74AEA9-FF5B-4925-9361-02613D9FCFED}"/>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04" name="n_3aveValue【認定こども園・幼稚園・保育所】&#10;一人当たり面積">
          <a:extLst>
            <a:ext uri="{FF2B5EF4-FFF2-40B4-BE49-F238E27FC236}">
              <a16:creationId xmlns="" xmlns:a16="http://schemas.microsoft.com/office/drawing/2014/main" id="{AA91A9F6-C9F2-404D-92EB-E39F39CE83F0}"/>
            </a:ext>
          </a:extLst>
        </xdr:cNvPr>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a:extLst>
            <a:ext uri="{FF2B5EF4-FFF2-40B4-BE49-F238E27FC236}">
              <a16:creationId xmlns="" xmlns:a16="http://schemas.microsoft.com/office/drawing/2014/main" id="{DBA4B136-A5DE-4E2C-9838-3716AF703D2A}"/>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137177</xdr:rowOff>
    </xdr:from>
    <xdr:ext cx="469744" cy="259045"/>
    <xdr:sp macro="" textlink="">
      <xdr:nvSpPr>
        <xdr:cNvPr id="506" name="n_1mainValue【認定こども園・幼稚園・保育所】&#10;一人当たり面積">
          <a:extLst>
            <a:ext uri="{FF2B5EF4-FFF2-40B4-BE49-F238E27FC236}">
              <a16:creationId xmlns="" xmlns:a16="http://schemas.microsoft.com/office/drawing/2014/main" id="{3B3CE45C-DB4F-4C91-89FC-6F09CBDF9BDA}"/>
            </a:ext>
          </a:extLst>
        </xdr:cNvPr>
        <xdr:cNvSpPr txBox="1"/>
      </xdr:nvSpPr>
      <xdr:spPr>
        <a:xfrm>
          <a:off x="21075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507" name="n_2mainValue【認定こども園・幼稚園・保育所】&#10;一人当たり面積">
          <a:extLst>
            <a:ext uri="{FF2B5EF4-FFF2-40B4-BE49-F238E27FC236}">
              <a16:creationId xmlns="" xmlns:a16="http://schemas.microsoft.com/office/drawing/2014/main" id="{19316FBF-09CA-4E54-9E86-683CF015B521}"/>
            </a:ext>
          </a:extLst>
        </xdr:cNvPr>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129557</xdr:rowOff>
    </xdr:from>
    <xdr:ext cx="469744" cy="259045"/>
    <xdr:sp macro="" textlink="">
      <xdr:nvSpPr>
        <xdr:cNvPr id="508" name="n_3mainValue【認定こども園・幼稚園・保育所】&#10;一人当たり面積">
          <a:extLst>
            <a:ext uri="{FF2B5EF4-FFF2-40B4-BE49-F238E27FC236}">
              <a16:creationId xmlns="" xmlns:a16="http://schemas.microsoft.com/office/drawing/2014/main" id="{3EABA06E-F711-49DF-BEC0-3CED002F2A5E}"/>
            </a:ext>
          </a:extLst>
        </xdr:cNvPr>
        <xdr:cNvSpPr txBox="1"/>
      </xdr:nvSpPr>
      <xdr:spPr>
        <a:xfrm>
          <a:off x="19310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125747</xdr:rowOff>
    </xdr:from>
    <xdr:ext cx="469744" cy="259045"/>
    <xdr:sp macro="" textlink="">
      <xdr:nvSpPr>
        <xdr:cNvPr id="509" name="n_4mainValue【認定こども園・幼稚園・保育所】&#10;一人当たり面積">
          <a:extLst>
            <a:ext uri="{FF2B5EF4-FFF2-40B4-BE49-F238E27FC236}">
              <a16:creationId xmlns="" xmlns:a16="http://schemas.microsoft.com/office/drawing/2014/main" id="{534788B3-FAB0-43FD-8E34-41EFD008AF7C}"/>
            </a:ext>
          </a:extLst>
        </xdr:cNvPr>
        <xdr:cNvSpPr txBox="1"/>
      </xdr:nvSpPr>
      <xdr:spPr>
        <a:xfrm>
          <a:off x="18421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 xmlns:a16="http://schemas.microsoft.com/office/drawing/2014/main" id="{BD15E2BF-3E3B-423F-AF2D-D61F0CA787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 xmlns:a16="http://schemas.microsoft.com/office/drawing/2014/main" id="{F37D525D-3BF8-45DC-BA3F-6FA4310F05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 xmlns:a16="http://schemas.microsoft.com/office/drawing/2014/main" id="{DB353479-043B-499A-AFBE-C8BB5F0597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 xmlns:a16="http://schemas.microsoft.com/office/drawing/2014/main" id="{B98148F6-C9D3-42A6-9059-D2DDBFCB3E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 xmlns:a16="http://schemas.microsoft.com/office/drawing/2014/main" id="{CF56C73C-B7D8-443F-A11E-5136E25AD2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 xmlns:a16="http://schemas.microsoft.com/office/drawing/2014/main" id="{CD21E183-4EF1-467E-B814-DB4EA473ABF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 xmlns:a16="http://schemas.microsoft.com/office/drawing/2014/main" id="{39A33692-EBC1-4DF1-9A97-AD90874E71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 xmlns:a16="http://schemas.microsoft.com/office/drawing/2014/main" id="{63C7B7E4-13DA-4177-89CB-7CE295A2A40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 xmlns:a16="http://schemas.microsoft.com/office/drawing/2014/main" id="{72278303-F771-4C04-B7AB-7BA2ACBCFC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 xmlns:a16="http://schemas.microsoft.com/office/drawing/2014/main" id="{DD866BA8-1719-4FAC-B528-36DBC1BC502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 xmlns:a16="http://schemas.microsoft.com/office/drawing/2014/main" id="{E1E6194E-A2FF-48CD-9A9C-CCECA1F748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 xmlns:a16="http://schemas.microsoft.com/office/drawing/2014/main" id="{F877F3F8-55F3-49C7-A718-F1D20E5C1DA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 xmlns:a16="http://schemas.microsoft.com/office/drawing/2014/main" id="{376A1DF1-3850-4A7B-BFFC-2B9A027487C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 xmlns:a16="http://schemas.microsoft.com/office/drawing/2014/main" id="{1CA979FE-6567-45B6-8D5B-336BD253CB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 xmlns:a16="http://schemas.microsoft.com/office/drawing/2014/main" id="{50C6CB6F-72E5-40E4-A4CE-A0036D18534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 xmlns:a16="http://schemas.microsoft.com/office/drawing/2014/main" id="{62234C6B-F880-47A9-82E7-62F50DD9776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 xmlns:a16="http://schemas.microsoft.com/office/drawing/2014/main" id="{E3359829-EE32-41DA-B592-B31C028B8E5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 xmlns:a16="http://schemas.microsoft.com/office/drawing/2014/main" id="{09050B96-EA56-4DC4-B994-2928B03D721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 xmlns:a16="http://schemas.microsoft.com/office/drawing/2014/main" id="{086FA67C-3B23-4758-88C6-A901FB40B8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 xmlns:a16="http://schemas.microsoft.com/office/drawing/2014/main" id="{FA4AE919-365B-48DA-ABAC-374BDEF3C00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 xmlns:a16="http://schemas.microsoft.com/office/drawing/2014/main" id="{61391A93-1BBD-49E8-AFDF-73273EBC2EC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 xmlns:a16="http://schemas.microsoft.com/office/drawing/2014/main" id="{7411E7F2-E6B5-4608-8277-E036389A81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 xmlns:a16="http://schemas.microsoft.com/office/drawing/2014/main" id="{F946CC4C-F2D9-4BBB-ADF4-97D7DAC8026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 xmlns:a16="http://schemas.microsoft.com/office/drawing/2014/main" id="{B47978F2-DAF6-4080-8D52-BFACB7A9D68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 xmlns:a16="http://schemas.microsoft.com/office/drawing/2014/main" id="{8DA8C7D7-8443-4F52-AFEB-518BAEB1E4B2}"/>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 xmlns:a16="http://schemas.microsoft.com/office/drawing/2014/main" id="{EC42BA45-2300-4B49-ADCC-19AFC7F550A3}"/>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 xmlns:a16="http://schemas.microsoft.com/office/drawing/2014/main" id="{36A7B7D0-22FD-4232-B98B-F6102836A46B}"/>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 xmlns:a16="http://schemas.microsoft.com/office/drawing/2014/main" id="{E194D933-5E0F-425D-9D9A-5E1AFACE878C}"/>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 xmlns:a16="http://schemas.microsoft.com/office/drawing/2014/main" id="{BC4C2041-EBDC-49B4-B05B-FF070160FAEB}"/>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 xmlns:a16="http://schemas.microsoft.com/office/drawing/2014/main" id="{172B9D6D-17F9-414D-9EAA-E099CE1AA53E}"/>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 xmlns:a16="http://schemas.microsoft.com/office/drawing/2014/main" id="{0288357A-458B-40A4-AA92-38FFE91928D4}"/>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 xmlns:a16="http://schemas.microsoft.com/office/drawing/2014/main" id="{B38C4F2B-EC52-4C9A-9FEB-ECF9116F81FF}"/>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 xmlns:a16="http://schemas.microsoft.com/office/drawing/2014/main" id="{41C3CD66-C014-43AE-920C-3EC429688C6F}"/>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 xmlns:a16="http://schemas.microsoft.com/office/drawing/2014/main" id="{91B711A9-E537-491F-9A9D-6B2B1E40EA16}"/>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 xmlns:a16="http://schemas.microsoft.com/office/drawing/2014/main" id="{FB2C891B-8157-4714-B7C8-BFDCC8E79032}"/>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B7A8F636-07B1-4C2D-95F3-01A3F7FA2A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9F2EAD28-1DC4-426F-853D-B52CA4F162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432A85A0-63EB-4DF2-93A5-A5197324BA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4E29DF23-7DD4-4E95-A9C3-72015D6DF4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5219BC4C-994C-443F-94C3-964B19F5C1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50" name="楕円 549">
          <a:extLst>
            <a:ext uri="{FF2B5EF4-FFF2-40B4-BE49-F238E27FC236}">
              <a16:creationId xmlns="" xmlns:a16="http://schemas.microsoft.com/office/drawing/2014/main" id="{149CEABF-31DE-4BA3-8186-E3065659CA40}"/>
            </a:ext>
          </a:extLst>
        </xdr:cNvPr>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51" name="【学校施設】&#10;有形固定資産減価償却率該当値テキスト">
          <a:extLst>
            <a:ext uri="{FF2B5EF4-FFF2-40B4-BE49-F238E27FC236}">
              <a16:creationId xmlns="" xmlns:a16="http://schemas.microsoft.com/office/drawing/2014/main" id="{E28625B8-0407-471E-A0C0-69B42736EEBB}"/>
            </a:ext>
          </a:extLst>
        </xdr:cNvPr>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69215</xdr:rowOff>
    </xdr:from>
    <xdr:to>
      <xdr:col>81</xdr:col>
      <xdr:colOff>101600</xdr:colOff>
      <xdr:row>60</xdr:row>
      <xdr:rowOff>170815</xdr:rowOff>
    </xdr:to>
    <xdr:sp macro="" textlink="">
      <xdr:nvSpPr>
        <xdr:cNvPr id="552" name="楕円 551">
          <a:extLst>
            <a:ext uri="{FF2B5EF4-FFF2-40B4-BE49-F238E27FC236}">
              <a16:creationId xmlns="" xmlns:a16="http://schemas.microsoft.com/office/drawing/2014/main" id="{834DBAE4-F4E5-411B-BEC1-ED3332496600}"/>
            </a:ext>
          </a:extLst>
        </xdr:cNvPr>
        <xdr:cNvSpPr/>
      </xdr:nvSpPr>
      <xdr:spPr>
        <a:xfrm>
          <a:off x="1543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60</xdr:row>
      <xdr:rowOff>148590</xdr:rowOff>
    </xdr:to>
    <xdr:cxnSp macro="">
      <xdr:nvCxnSpPr>
        <xdr:cNvPr id="553" name="直線コネクタ 552">
          <a:extLst>
            <a:ext uri="{FF2B5EF4-FFF2-40B4-BE49-F238E27FC236}">
              <a16:creationId xmlns="" xmlns:a16="http://schemas.microsoft.com/office/drawing/2014/main" id="{B2694BF6-FFE4-4196-8C03-A611D4588AE4}"/>
            </a:ext>
          </a:extLst>
        </xdr:cNvPr>
        <xdr:cNvCxnSpPr/>
      </xdr:nvCxnSpPr>
      <xdr:spPr>
        <a:xfrm>
          <a:off x="15481300" y="104070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54" name="楕円 553">
          <a:extLst>
            <a:ext uri="{FF2B5EF4-FFF2-40B4-BE49-F238E27FC236}">
              <a16:creationId xmlns="" xmlns:a16="http://schemas.microsoft.com/office/drawing/2014/main" id="{35172E17-049C-404A-94BE-849B69133AD2}"/>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120015</xdr:rowOff>
    </xdr:to>
    <xdr:cxnSp macro="">
      <xdr:nvCxnSpPr>
        <xdr:cNvPr id="555" name="直線コネクタ 554">
          <a:extLst>
            <a:ext uri="{FF2B5EF4-FFF2-40B4-BE49-F238E27FC236}">
              <a16:creationId xmlns="" xmlns:a16="http://schemas.microsoft.com/office/drawing/2014/main" id="{37CF13EF-FB3E-4271-A194-A126F73B226F}"/>
            </a:ext>
          </a:extLst>
        </xdr:cNvPr>
        <xdr:cNvCxnSpPr/>
      </xdr:nvCxnSpPr>
      <xdr:spPr>
        <a:xfrm>
          <a:off x="14592300" y="10401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56" name="楕円 555">
          <a:extLst>
            <a:ext uri="{FF2B5EF4-FFF2-40B4-BE49-F238E27FC236}">
              <a16:creationId xmlns="" xmlns:a16="http://schemas.microsoft.com/office/drawing/2014/main" id="{D5B6B87C-42EA-46A9-B608-AEC39CBC9CFC}"/>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114300</xdr:rowOff>
    </xdr:to>
    <xdr:cxnSp macro="">
      <xdr:nvCxnSpPr>
        <xdr:cNvPr id="557" name="直線コネクタ 556">
          <a:extLst>
            <a:ext uri="{FF2B5EF4-FFF2-40B4-BE49-F238E27FC236}">
              <a16:creationId xmlns="" xmlns:a16="http://schemas.microsoft.com/office/drawing/2014/main" id="{72DF4281-A2D4-4D6B-B793-1AEDF694EDCA}"/>
            </a:ext>
          </a:extLst>
        </xdr:cNvPr>
        <xdr:cNvCxnSpPr/>
      </xdr:nvCxnSpPr>
      <xdr:spPr>
        <a:xfrm>
          <a:off x="13703300" y="1036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8" name="楕円 557">
          <a:extLst>
            <a:ext uri="{FF2B5EF4-FFF2-40B4-BE49-F238E27FC236}">
              <a16:creationId xmlns="" xmlns:a16="http://schemas.microsoft.com/office/drawing/2014/main" id="{60A01802-7497-4AFE-8F14-AEAA96CE067E}"/>
            </a:ext>
          </a:extLst>
        </xdr:cNvPr>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60</xdr:row>
      <xdr:rowOff>80010</xdr:rowOff>
    </xdr:to>
    <xdr:cxnSp macro="">
      <xdr:nvCxnSpPr>
        <xdr:cNvPr id="559" name="直線コネクタ 558">
          <a:extLst>
            <a:ext uri="{FF2B5EF4-FFF2-40B4-BE49-F238E27FC236}">
              <a16:creationId xmlns="" xmlns:a16="http://schemas.microsoft.com/office/drawing/2014/main" id="{51792DF1-3F44-414B-B478-BF324233D51B}"/>
            </a:ext>
          </a:extLst>
        </xdr:cNvPr>
        <xdr:cNvCxnSpPr/>
      </xdr:nvCxnSpPr>
      <xdr:spPr>
        <a:xfrm>
          <a:off x="12814300" y="1023556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a:extLst>
            <a:ext uri="{FF2B5EF4-FFF2-40B4-BE49-F238E27FC236}">
              <a16:creationId xmlns="" xmlns:a16="http://schemas.microsoft.com/office/drawing/2014/main" id="{DF1BB04B-E795-462A-9161-0A39C638FA95}"/>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 xmlns:a16="http://schemas.microsoft.com/office/drawing/2014/main" id="{C9B475AA-89B5-4CDD-9BFD-123824CBF56F}"/>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2" name="n_3aveValue【学校施設】&#10;有形固定資産減価償却率">
          <a:extLst>
            <a:ext uri="{FF2B5EF4-FFF2-40B4-BE49-F238E27FC236}">
              <a16:creationId xmlns="" xmlns:a16="http://schemas.microsoft.com/office/drawing/2014/main" id="{940FDB31-5E95-4035-A58D-BCC5959FEC26}"/>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 xmlns:a16="http://schemas.microsoft.com/office/drawing/2014/main" id="{8EF24861-BDC9-40F2-A990-33820B4A2E4B}"/>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161942</xdr:rowOff>
    </xdr:from>
    <xdr:ext cx="405111" cy="259045"/>
    <xdr:sp macro="" textlink="">
      <xdr:nvSpPr>
        <xdr:cNvPr id="564" name="n_1mainValue【学校施設】&#10;有形固定資産減価償却率">
          <a:extLst>
            <a:ext uri="{FF2B5EF4-FFF2-40B4-BE49-F238E27FC236}">
              <a16:creationId xmlns="" xmlns:a16="http://schemas.microsoft.com/office/drawing/2014/main" id="{479143CA-7E69-462F-80D4-69073F2222E4}"/>
            </a:ext>
          </a:extLst>
        </xdr:cNvPr>
        <xdr:cNvSpPr txBox="1"/>
      </xdr:nvSpPr>
      <xdr:spPr>
        <a:xfrm>
          <a:off x="15266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65" name="n_2mainValue【学校施設】&#10;有形固定資産減価償却率">
          <a:extLst>
            <a:ext uri="{FF2B5EF4-FFF2-40B4-BE49-F238E27FC236}">
              <a16:creationId xmlns="" xmlns:a16="http://schemas.microsoft.com/office/drawing/2014/main" id="{97F7E561-57BF-42F0-A5B9-4E9CC3163231}"/>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66" name="n_3mainValue【学校施設】&#10;有形固定資産減価償却率">
          <a:extLst>
            <a:ext uri="{FF2B5EF4-FFF2-40B4-BE49-F238E27FC236}">
              <a16:creationId xmlns="" xmlns:a16="http://schemas.microsoft.com/office/drawing/2014/main" id="{EAF87D2E-E9AC-4943-9BA4-9AF3871A9310}"/>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567" name="n_4mainValue【学校施設】&#10;有形固定資産減価償却率">
          <a:extLst>
            <a:ext uri="{FF2B5EF4-FFF2-40B4-BE49-F238E27FC236}">
              <a16:creationId xmlns="" xmlns:a16="http://schemas.microsoft.com/office/drawing/2014/main" id="{43FF67C9-499E-47E6-A6A2-C86E48F9D687}"/>
            </a:ext>
          </a:extLst>
        </xdr:cNvPr>
        <xdr:cNvSpPr txBox="1"/>
      </xdr:nvSpPr>
      <xdr:spPr>
        <a:xfrm>
          <a:off x="12611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 xmlns:a16="http://schemas.microsoft.com/office/drawing/2014/main" id="{4BC103FC-4B0E-4CA1-81B6-4F493F2C27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 xmlns:a16="http://schemas.microsoft.com/office/drawing/2014/main" id="{0A69D8F9-8F85-496A-A95F-C2415656B1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 xmlns:a16="http://schemas.microsoft.com/office/drawing/2014/main" id="{EA30D997-2034-4CBB-9E0A-3F1E6C9DE4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 xmlns:a16="http://schemas.microsoft.com/office/drawing/2014/main" id="{BF1B1762-A9F6-4113-B0C6-2B671FAB2C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 xmlns:a16="http://schemas.microsoft.com/office/drawing/2014/main" id="{8FDE1BEB-A810-4E84-94F4-26670429E1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 xmlns:a16="http://schemas.microsoft.com/office/drawing/2014/main" id="{009D12E4-D534-4968-A892-1B77D92645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 xmlns:a16="http://schemas.microsoft.com/office/drawing/2014/main" id="{AB5AB559-0636-4B90-933E-4B1A591638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 xmlns:a16="http://schemas.microsoft.com/office/drawing/2014/main" id="{B11FAD65-B708-44D7-B716-798A096003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 xmlns:a16="http://schemas.microsoft.com/office/drawing/2014/main" id="{56DCE799-E5E5-4A9A-B1E6-95FD4F7092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 xmlns:a16="http://schemas.microsoft.com/office/drawing/2014/main" id="{DEAD4711-AB93-4980-A749-15EED17132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 xmlns:a16="http://schemas.microsoft.com/office/drawing/2014/main" id="{47432E5D-62D0-491B-B9FC-1B942EA51BE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 xmlns:a16="http://schemas.microsoft.com/office/drawing/2014/main" id="{CDBF74DE-CD87-4663-84E8-045A8D0B53D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 xmlns:a16="http://schemas.microsoft.com/office/drawing/2014/main" id="{549E88C6-0195-4BB3-8BDE-97EA63EA527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 xmlns:a16="http://schemas.microsoft.com/office/drawing/2014/main" id="{6291490B-AA50-4E70-B0C8-69BE3D8F568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 xmlns:a16="http://schemas.microsoft.com/office/drawing/2014/main" id="{C104D56C-89DA-414C-B25B-9ADA53860D0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 xmlns:a16="http://schemas.microsoft.com/office/drawing/2014/main" id="{6F91DCD4-398D-4841-BA19-6F7D70C8B8D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 xmlns:a16="http://schemas.microsoft.com/office/drawing/2014/main" id="{C93C82AA-51FA-4ADF-9C38-64B21594FC0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 xmlns:a16="http://schemas.microsoft.com/office/drawing/2014/main" id="{961531F9-7EE4-4215-8396-27987B773D1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 xmlns:a16="http://schemas.microsoft.com/office/drawing/2014/main" id="{93B78DA8-B0D0-4705-AE7A-A5233C7FD91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 xmlns:a16="http://schemas.microsoft.com/office/drawing/2014/main" id="{73CEDD54-4B37-4669-B916-30C1A16DB7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 xmlns:a16="http://schemas.microsoft.com/office/drawing/2014/main" id="{FDCF6C16-4131-4775-A55B-DAAA6BE09E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 xmlns:a16="http://schemas.microsoft.com/office/drawing/2014/main" id="{295F494A-27D2-4335-9F38-4ABB03BF85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 xmlns:a16="http://schemas.microsoft.com/office/drawing/2014/main" id="{9F733B40-8BF7-44AB-B4D1-639D86F7C28D}"/>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 xmlns:a16="http://schemas.microsoft.com/office/drawing/2014/main" id="{9DA83850-5D7E-45CE-B8AF-2DD4383D3B72}"/>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 xmlns:a16="http://schemas.microsoft.com/office/drawing/2014/main" id="{DDFD741C-150A-4175-ADD5-B18EA58E30AA}"/>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 xmlns:a16="http://schemas.microsoft.com/office/drawing/2014/main" id="{19D902BB-6BA7-4458-A402-98F7B783D86A}"/>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 xmlns:a16="http://schemas.microsoft.com/office/drawing/2014/main" id="{91EBFC88-D96A-421B-AAAC-AC5405947FBC}"/>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 xmlns:a16="http://schemas.microsoft.com/office/drawing/2014/main" id="{2E49A885-2F09-4BAA-9074-6277FCC6C651}"/>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 xmlns:a16="http://schemas.microsoft.com/office/drawing/2014/main" id="{27FC9DAD-C6AD-4A34-9CDE-B8CD10D0EFE2}"/>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 xmlns:a16="http://schemas.microsoft.com/office/drawing/2014/main" id="{73CA9689-C43B-4D69-93AA-709BB5942536}"/>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 xmlns:a16="http://schemas.microsoft.com/office/drawing/2014/main" id="{E2634E04-8597-470B-A089-CC36EDE2073C}"/>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 xmlns:a16="http://schemas.microsoft.com/office/drawing/2014/main" id="{F67FEC28-AC9F-4ED9-A338-3DC10923E0FF}"/>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 xmlns:a16="http://schemas.microsoft.com/office/drawing/2014/main" id="{027D7E74-FFE6-4985-A84E-CCEFFFD616F7}"/>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07D39F92-3465-4278-895C-61DB2C5E6D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CAE3B81D-5B4C-4303-897F-A00CBFA4ED8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945005F5-B0CA-4136-AE7C-A1309A58B1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208A9B2F-66BF-4C0B-8E45-F233201BA5E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CC26A96E-115F-436A-B1EB-ACFE463700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xdr:rowOff>
    </xdr:from>
    <xdr:to>
      <xdr:col>116</xdr:col>
      <xdr:colOff>114300</xdr:colOff>
      <xdr:row>63</xdr:row>
      <xdr:rowOff>102006</xdr:rowOff>
    </xdr:to>
    <xdr:sp macro="" textlink="">
      <xdr:nvSpPr>
        <xdr:cNvPr id="606" name="楕円 605">
          <a:extLst>
            <a:ext uri="{FF2B5EF4-FFF2-40B4-BE49-F238E27FC236}">
              <a16:creationId xmlns="" xmlns:a16="http://schemas.microsoft.com/office/drawing/2014/main" id="{7ACA51CE-7644-4D80-8E17-4C405BC44D1B}"/>
            </a:ext>
          </a:extLst>
        </xdr:cNvPr>
        <xdr:cNvSpPr/>
      </xdr:nvSpPr>
      <xdr:spPr>
        <a:xfrm>
          <a:off x="22110700" y="108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86783</xdr:rowOff>
    </xdr:from>
    <xdr:ext cx="469744" cy="259045"/>
    <xdr:sp macro="" textlink="">
      <xdr:nvSpPr>
        <xdr:cNvPr id="607" name="【学校施設】&#10;一人当たり面積該当値テキスト">
          <a:extLst>
            <a:ext uri="{FF2B5EF4-FFF2-40B4-BE49-F238E27FC236}">
              <a16:creationId xmlns="" xmlns:a16="http://schemas.microsoft.com/office/drawing/2014/main" id="{716596CB-09A1-4EEE-A426-945600D64A10}"/>
            </a:ext>
          </a:extLst>
        </xdr:cNvPr>
        <xdr:cNvSpPr txBox="1"/>
      </xdr:nvSpPr>
      <xdr:spPr>
        <a:xfrm>
          <a:off x="22199600" y="1071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164998</xdr:rowOff>
    </xdr:from>
    <xdr:to>
      <xdr:col>112</xdr:col>
      <xdr:colOff>38100</xdr:colOff>
      <xdr:row>63</xdr:row>
      <xdr:rowOff>95148</xdr:rowOff>
    </xdr:to>
    <xdr:sp macro="" textlink="">
      <xdr:nvSpPr>
        <xdr:cNvPr id="608" name="楕円 607">
          <a:extLst>
            <a:ext uri="{FF2B5EF4-FFF2-40B4-BE49-F238E27FC236}">
              <a16:creationId xmlns="" xmlns:a16="http://schemas.microsoft.com/office/drawing/2014/main" id="{6783DECF-2C2E-4F7A-8F11-48DA9BF88C8D}"/>
            </a:ext>
          </a:extLst>
        </xdr:cNvPr>
        <xdr:cNvSpPr/>
      </xdr:nvSpPr>
      <xdr:spPr>
        <a:xfrm>
          <a:off x="21272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44348</xdr:rowOff>
    </xdr:from>
    <xdr:to>
      <xdr:col>116</xdr:col>
      <xdr:colOff>63500</xdr:colOff>
      <xdr:row>63</xdr:row>
      <xdr:rowOff>51206</xdr:rowOff>
    </xdr:to>
    <xdr:cxnSp macro="">
      <xdr:nvCxnSpPr>
        <xdr:cNvPr id="609" name="直線コネクタ 608">
          <a:extLst>
            <a:ext uri="{FF2B5EF4-FFF2-40B4-BE49-F238E27FC236}">
              <a16:creationId xmlns="" xmlns:a16="http://schemas.microsoft.com/office/drawing/2014/main" id="{E4B12C03-F970-4742-A5DF-CF96CF501103}"/>
            </a:ext>
          </a:extLst>
        </xdr:cNvPr>
        <xdr:cNvCxnSpPr/>
      </xdr:nvCxnSpPr>
      <xdr:spPr>
        <a:xfrm>
          <a:off x="21323300" y="108456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156311</xdr:rowOff>
    </xdr:from>
    <xdr:to>
      <xdr:col>107</xdr:col>
      <xdr:colOff>101600</xdr:colOff>
      <xdr:row>63</xdr:row>
      <xdr:rowOff>86461</xdr:rowOff>
    </xdr:to>
    <xdr:sp macro="" textlink="">
      <xdr:nvSpPr>
        <xdr:cNvPr id="610" name="楕円 609">
          <a:extLst>
            <a:ext uri="{FF2B5EF4-FFF2-40B4-BE49-F238E27FC236}">
              <a16:creationId xmlns="" xmlns:a16="http://schemas.microsoft.com/office/drawing/2014/main" id="{86DF928B-EAE3-4401-AD6E-48905947AA33}"/>
            </a:ext>
          </a:extLst>
        </xdr:cNvPr>
        <xdr:cNvSpPr/>
      </xdr:nvSpPr>
      <xdr:spPr>
        <a:xfrm>
          <a:off x="20383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35661</xdr:rowOff>
    </xdr:from>
    <xdr:to>
      <xdr:col>111</xdr:col>
      <xdr:colOff>177800</xdr:colOff>
      <xdr:row>63</xdr:row>
      <xdr:rowOff>44348</xdr:rowOff>
    </xdr:to>
    <xdr:cxnSp macro="">
      <xdr:nvCxnSpPr>
        <xdr:cNvPr id="611" name="直線コネクタ 610">
          <a:extLst>
            <a:ext uri="{FF2B5EF4-FFF2-40B4-BE49-F238E27FC236}">
              <a16:creationId xmlns="" xmlns:a16="http://schemas.microsoft.com/office/drawing/2014/main" id="{A0D0DF04-EE22-4585-93ED-407C77A5EB41}"/>
            </a:ext>
          </a:extLst>
        </xdr:cNvPr>
        <xdr:cNvCxnSpPr/>
      </xdr:nvCxnSpPr>
      <xdr:spPr>
        <a:xfrm>
          <a:off x="20434300" y="1083701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146710</xdr:rowOff>
    </xdr:from>
    <xdr:to>
      <xdr:col>102</xdr:col>
      <xdr:colOff>165100</xdr:colOff>
      <xdr:row>63</xdr:row>
      <xdr:rowOff>76860</xdr:rowOff>
    </xdr:to>
    <xdr:sp macro="" textlink="">
      <xdr:nvSpPr>
        <xdr:cNvPr id="612" name="楕円 611">
          <a:extLst>
            <a:ext uri="{FF2B5EF4-FFF2-40B4-BE49-F238E27FC236}">
              <a16:creationId xmlns="" xmlns:a16="http://schemas.microsoft.com/office/drawing/2014/main" id="{9B079AB8-E1C4-41DB-919C-B3F8FE05D1F2}"/>
            </a:ext>
          </a:extLst>
        </xdr:cNvPr>
        <xdr:cNvSpPr/>
      </xdr:nvSpPr>
      <xdr:spPr>
        <a:xfrm>
          <a:off x="19494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26060</xdr:rowOff>
    </xdr:from>
    <xdr:to>
      <xdr:col>107</xdr:col>
      <xdr:colOff>50800</xdr:colOff>
      <xdr:row>63</xdr:row>
      <xdr:rowOff>35661</xdr:rowOff>
    </xdr:to>
    <xdr:cxnSp macro="">
      <xdr:nvCxnSpPr>
        <xdr:cNvPr id="613" name="直線コネクタ 612">
          <a:extLst>
            <a:ext uri="{FF2B5EF4-FFF2-40B4-BE49-F238E27FC236}">
              <a16:creationId xmlns="" xmlns:a16="http://schemas.microsoft.com/office/drawing/2014/main" id="{442EF770-D485-4679-B9BC-AA66C9BEE0F1}"/>
            </a:ext>
          </a:extLst>
        </xdr:cNvPr>
        <xdr:cNvCxnSpPr/>
      </xdr:nvCxnSpPr>
      <xdr:spPr>
        <a:xfrm>
          <a:off x="19545300" y="1082741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139853</xdr:rowOff>
    </xdr:from>
    <xdr:to>
      <xdr:col>98</xdr:col>
      <xdr:colOff>38100</xdr:colOff>
      <xdr:row>63</xdr:row>
      <xdr:rowOff>70003</xdr:rowOff>
    </xdr:to>
    <xdr:sp macro="" textlink="">
      <xdr:nvSpPr>
        <xdr:cNvPr id="614" name="楕円 613">
          <a:extLst>
            <a:ext uri="{FF2B5EF4-FFF2-40B4-BE49-F238E27FC236}">
              <a16:creationId xmlns="" xmlns:a16="http://schemas.microsoft.com/office/drawing/2014/main" id="{9F103917-FC29-4C07-B936-53CC13902491}"/>
            </a:ext>
          </a:extLst>
        </xdr:cNvPr>
        <xdr:cNvSpPr/>
      </xdr:nvSpPr>
      <xdr:spPr>
        <a:xfrm>
          <a:off x="18605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19203</xdr:rowOff>
    </xdr:from>
    <xdr:to>
      <xdr:col>102</xdr:col>
      <xdr:colOff>114300</xdr:colOff>
      <xdr:row>63</xdr:row>
      <xdr:rowOff>26060</xdr:rowOff>
    </xdr:to>
    <xdr:cxnSp macro="">
      <xdr:nvCxnSpPr>
        <xdr:cNvPr id="615" name="直線コネクタ 614">
          <a:extLst>
            <a:ext uri="{FF2B5EF4-FFF2-40B4-BE49-F238E27FC236}">
              <a16:creationId xmlns="" xmlns:a16="http://schemas.microsoft.com/office/drawing/2014/main" id="{868972BC-25D6-4E8E-9D64-4D430672856F}"/>
            </a:ext>
          </a:extLst>
        </xdr:cNvPr>
        <xdr:cNvCxnSpPr/>
      </xdr:nvCxnSpPr>
      <xdr:spPr>
        <a:xfrm>
          <a:off x="18656300" y="1082055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 xmlns:a16="http://schemas.microsoft.com/office/drawing/2014/main" id="{908F5A25-48F7-4860-AFA0-3D3D38BBCE6A}"/>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 xmlns:a16="http://schemas.microsoft.com/office/drawing/2014/main" id="{A67AFBE4-954B-4DCD-BA85-A59F10F40D95}"/>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 xmlns:a16="http://schemas.microsoft.com/office/drawing/2014/main" id="{55893D3F-D9CB-4924-8FE0-25BCBCFC9212}"/>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 xmlns:a16="http://schemas.microsoft.com/office/drawing/2014/main" id="{5BF81269-5894-4DF7-9CE0-2BDF23B98715}"/>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86275</xdr:rowOff>
    </xdr:from>
    <xdr:ext cx="469744" cy="259045"/>
    <xdr:sp macro="" textlink="">
      <xdr:nvSpPr>
        <xdr:cNvPr id="620" name="n_1mainValue【学校施設】&#10;一人当たり面積">
          <a:extLst>
            <a:ext uri="{FF2B5EF4-FFF2-40B4-BE49-F238E27FC236}">
              <a16:creationId xmlns="" xmlns:a16="http://schemas.microsoft.com/office/drawing/2014/main" id="{0BE3949C-258C-41FD-B517-CE54C8BACDF9}"/>
            </a:ext>
          </a:extLst>
        </xdr:cNvPr>
        <xdr:cNvSpPr txBox="1"/>
      </xdr:nvSpPr>
      <xdr:spPr>
        <a:xfrm>
          <a:off x="210757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77588</xdr:rowOff>
    </xdr:from>
    <xdr:ext cx="469744" cy="259045"/>
    <xdr:sp macro="" textlink="">
      <xdr:nvSpPr>
        <xdr:cNvPr id="621" name="n_2mainValue【学校施設】&#10;一人当たり面積">
          <a:extLst>
            <a:ext uri="{FF2B5EF4-FFF2-40B4-BE49-F238E27FC236}">
              <a16:creationId xmlns="" xmlns:a16="http://schemas.microsoft.com/office/drawing/2014/main" id="{00BF1C10-A36A-4C22-AC75-B4590D52DAE0}"/>
            </a:ext>
          </a:extLst>
        </xdr:cNvPr>
        <xdr:cNvSpPr txBox="1"/>
      </xdr:nvSpPr>
      <xdr:spPr>
        <a:xfrm>
          <a:off x="20199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67987</xdr:rowOff>
    </xdr:from>
    <xdr:ext cx="469744" cy="259045"/>
    <xdr:sp macro="" textlink="">
      <xdr:nvSpPr>
        <xdr:cNvPr id="622" name="n_3mainValue【学校施設】&#10;一人当たり面積">
          <a:extLst>
            <a:ext uri="{FF2B5EF4-FFF2-40B4-BE49-F238E27FC236}">
              <a16:creationId xmlns="" xmlns:a16="http://schemas.microsoft.com/office/drawing/2014/main" id="{B5C4C93B-6DB2-49B2-9ACE-0FEE79767DDE}"/>
            </a:ext>
          </a:extLst>
        </xdr:cNvPr>
        <xdr:cNvSpPr txBox="1"/>
      </xdr:nvSpPr>
      <xdr:spPr>
        <a:xfrm>
          <a:off x="19310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61130</xdr:rowOff>
    </xdr:from>
    <xdr:ext cx="469744" cy="259045"/>
    <xdr:sp macro="" textlink="">
      <xdr:nvSpPr>
        <xdr:cNvPr id="623" name="n_4mainValue【学校施設】&#10;一人当たり面積">
          <a:extLst>
            <a:ext uri="{FF2B5EF4-FFF2-40B4-BE49-F238E27FC236}">
              <a16:creationId xmlns="" xmlns:a16="http://schemas.microsoft.com/office/drawing/2014/main" id="{63F8D924-093A-48FE-AA6D-150DADF01FF9}"/>
            </a:ext>
          </a:extLst>
        </xdr:cNvPr>
        <xdr:cNvSpPr txBox="1"/>
      </xdr:nvSpPr>
      <xdr:spPr>
        <a:xfrm>
          <a:off x="18421427" y="108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 xmlns:a16="http://schemas.microsoft.com/office/drawing/2014/main" id="{0EB25D7A-037A-45AF-8F62-AFCFECB8F9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 xmlns:a16="http://schemas.microsoft.com/office/drawing/2014/main" id="{BBF3EBB5-1AF8-4519-BBFD-5CAB049C63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 xmlns:a16="http://schemas.microsoft.com/office/drawing/2014/main" id="{CFECC818-7A8F-4EA3-9B3A-7316F9A003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 xmlns:a16="http://schemas.microsoft.com/office/drawing/2014/main" id="{0393C8C7-E45E-47B9-AB1A-94DA2EBA8D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 xmlns:a16="http://schemas.microsoft.com/office/drawing/2014/main" id="{E5AC3044-4C53-461B-A593-688ECCABA9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 xmlns:a16="http://schemas.microsoft.com/office/drawing/2014/main" id="{94BBD008-520D-46D9-8AC7-F2DABE5611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 xmlns:a16="http://schemas.microsoft.com/office/drawing/2014/main" id="{486B6202-2913-4F0E-81F6-C6784BBAD5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 xmlns:a16="http://schemas.microsoft.com/office/drawing/2014/main" id="{D035FC91-FC57-41E7-86E2-EFCDCDA70CD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 xmlns:a16="http://schemas.microsoft.com/office/drawing/2014/main" id="{9681E8AC-B391-4146-89F2-208432E3AA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 xmlns:a16="http://schemas.microsoft.com/office/drawing/2014/main" id="{56E775C0-8DBF-4592-837A-6A047CA77E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 xmlns:a16="http://schemas.microsoft.com/office/drawing/2014/main" id="{36C1C4B3-827E-44C0-84A0-772D1A63D6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 xmlns:a16="http://schemas.microsoft.com/office/drawing/2014/main" id="{BA29638C-2545-46C1-A38F-E92C6D59C3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 xmlns:a16="http://schemas.microsoft.com/office/drawing/2014/main" id="{1EC03363-29BF-45D1-8593-3187674AAA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 xmlns:a16="http://schemas.microsoft.com/office/drawing/2014/main" id="{563D5571-4F6E-42FB-99C6-4C3092DB69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 xmlns:a16="http://schemas.microsoft.com/office/drawing/2014/main" id="{B64949FE-BB5A-464D-AE90-DACFFF1EE9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 xmlns:a16="http://schemas.microsoft.com/office/drawing/2014/main" id="{A4CE269C-5C5D-46D5-A0A6-2382F0C3401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 xmlns:a16="http://schemas.microsoft.com/office/drawing/2014/main" id="{C3362704-EC31-433A-80A9-EE9CBA8EFB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 xmlns:a16="http://schemas.microsoft.com/office/drawing/2014/main" id="{2AD9C165-A858-476F-BC95-E0C62137E5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 xmlns:a16="http://schemas.microsoft.com/office/drawing/2014/main" id="{638BC12F-C363-42D9-B325-1523EA67DAC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 xmlns:a16="http://schemas.microsoft.com/office/drawing/2014/main" id="{03AF0A91-3C7F-45EE-AFFC-0C945EA45A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 xmlns:a16="http://schemas.microsoft.com/office/drawing/2014/main" id="{B0E170FC-EE68-4B1D-86E5-1AB3A69FEF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 xmlns:a16="http://schemas.microsoft.com/office/drawing/2014/main" id="{027DDF15-C75C-4613-A152-AA7DC46F1E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 xmlns:a16="http://schemas.microsoft.com/office/drawing/2014/main" id="{784C3F34-5A59-4751-B66B-A5F055D810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 xmlns:a16="http://schemas.microsoft.com/office/drawing/2014/main" id="{7F10F5FD-EBF7-4483-B572-5E3A9DB4C65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 xmlns:a16="http://schemas.microsoft.com/office/drawing/2014/main" id="{0B8700CD-BDF1-4620-8023-4B6E533250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 xmlns:a16="http://schemas.microsoft.com/office/drawing/2014/main" id="{DB2D5AD5-738F-4A26-88C9-EC2EBD14A28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 xmlns:a16="http://schemas.microsoft.com/office/drawing/2014/main" id="{465F5831-C8D3-446C-AD68-F7FA834059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 xmlns:a16="http://schemas.microsoft.com/office/drawing/2014/main" id="{2547F3B7-C60F-47E7-998D-DE9CE35A84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 xmlns:a16="http://schemas.microsoft.com/office/drawing/2014/main" id="{6C04B18A-2057-4E77-BCB9-BCF4B421C8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 xmlns:a16="http://schemas.microsoft.com/office/drawing/2014/main" id="{55ED4695-942B-44D9-B5AD-A691FFCEE8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 xmlns:a16="http://schemas.microsoft.com/office/drawing/2014/main" id="{67216487-67FA-4EC6-AFC3-AC4A06298E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 xmlns:a16="http://schemas.microsoft.com/office/drawing/2014/main" id="{847A4EB4-4CC3-4F03-AEC2-A80D74305B0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 xmlns:a16="http://schemas.microsoft.com/office/drawing/2014/main" id="{7AE7CF39-A6C4-409D-873B-9D2CD5BCDC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 xmlns:a16="http://schemas.microsoft.com/office/drawing/2014/main" id="{2F85A755-EEE7-4FA1-A34E-03B2EC286F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 xmlns:a16="http://schemas.microsoft.com/office/drawing/2014/main" id="{41F4B92F-60DE-4FB4-AD0B-7EE073D6FA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公営住宅が類似団体平均と比較して特に比率が高くなっている。公営住宅は、老朽化の問題に加え需要の低下の状況もあり、今後の在り方を検討する必要がある。老朽化対策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年度に外壁等補修工事を予定している。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591096F-7F68-4B38-89AB-CE16F8355A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1B8FE29-955E-4BAB-A658-5564B503E2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A85A415-898F-4C35-9C14-6A0B81C671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5698B8F1-3829-47BD-8A7A-92584F9CA4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D82D4A52-A404-49D8-BFDB-6A03A2FA6B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232EF78D-A335-4DBE-A84C-5042DEAFA0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38B14413-9F5E-4318-8D97-5D5AD7E79D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1AC09E9-17CF-48D9-BD9B-67F5C5B09CA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D3F552C-D648-4699-8CF4-EE78517370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5DFD6966-C604-40A4-A51C-EE53252E32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B0C61C81-479E-44F2-AA6A-D363FF1809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E857D622-889A-4E35-8259-062C1F593C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568A35F-08F6-45E0-BEF2-C4CF55EA00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E1229FE-4EB7-45BC-BA49-574B8BAC9B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7710D35-33F4-42C1-97BD-971A272F1B9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5B22E5DD-DDBE-481B-A89F-02DF682695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5CBBCE3-3F13-43B8-8DE3-1D25AA7150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35C881BF-9E51-4176-BA32-EC84D25B76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E280313D-7454-4C46-8AE0-6C04BA55808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C86A3E5A-14AD-453B-B550-D8DB2B5C9C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BFBCA67C-2288-4D00-85F8-C9A8DD31A2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7F6D617-2740-4ABD-9BD8-76AF8E690E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DCAFF87-1B03-4B19-8CB3-8AEF03BFC0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8F27CBFC-91B1-4661-813F-10DA5B403C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C1FF090-2662-4ABB-AAC1-319EC0581E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12A145F2-CDAC-4ED3-84AD-B276FF385D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458DDCA-348C-49DC-9A64-90AEA23F22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771EDC9B-4573-4C30-BD14-FEC364DA86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9B5B0E6C-E5D3-43B4-862D-D743D41E1D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E351C0EC-6506-446D-8465-0AFABF4D2C9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C1A54F0-61F2-477D-886C-40B418EE92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2CE9F4C3-BE2F-4F80-A060-516F282E77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78498D22-CDC1-41C8-BB8D-B2EFA13148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7A375C6-42DA-4A44-8981-8F4EDF8FB5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AFF381F4-9BBF-420E-8733-D72B493F77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A413C2AD-8FF1-456F-A0C3-49430E4FB2C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D7DC3F31-93CC-4B5B-9EE8-AC5CAE7E3B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5DBFE13E-08DB-406E-A53E-0ABF0C954C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7BE6538E-1F15-4A48-B671-37EB37F475F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A29BC2AA-752F-430E-AB18-C24EF8A622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4FD72BA0-DFF3-45A0-B339-33C3D03E69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EDA8FC56-3AB6-40BE-8279-8D7C77DDA5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208B69C9-C937-4853-B1CB-51A5A3CB42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19F04F0B-0F20-4557-9D13-A2C03D9400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84E442C8-4BC7-49AC-887A-310848846D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442CF14C-842C-46FC-8B69-5B7901D8EE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064A8761-B7D5-4D22-A086-152C08D57AE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2E9CCE46-6A76-4EED-9E1D-85F31D9299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315EE508-3505-4A30-A4D6-C0C0FF001D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1FBD5F71-CDF2-471B-91AC-B5AB482FEE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8EBA9202-5826-4761-B3BE-4788A2BB5A1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030BBCC9-7CC7-4A56-9F12-8DAA8B6629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1A754067-02C2-4703-92E3-E14DBE145A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E39A0576-2F71-4BAF-B537-1A4F809946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ED975A02-9617-4057-8640-A8D827E5E2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B637568B-191C-4632-82C5-E412FBC022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223B1F28-C4CE-40C2-B06E-4E35110D5B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AD6A6C98-BE7E-4831-831B-7F6FE607CE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 xmlns:a16="http://schemas.microsoft.com/office/drawing/2014/main" id="{625FE4EB-088D-435D-A322-DE87C39C323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 xmlns:a16="http://schemas.microsoft.com/office/drawing/2014/main" id="{700ECC90-DF3C-4AEC-8A8A-6DC573C99F5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 xmlns:a16="http://schemas.microsoft.com/office/drawing/2014/main" id="{1FAFA0D5-489D-4CE8-A9C6-71676CE9A45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 xmlns:a16="http://schemas.microsoft.com/office/drawing/2014/main" id="{8B269ABC-0A5C-4F2F-B43F-9E348A83D35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 xmlns:a16="http://schemas.microsoft.com/office/drawing/2014/main" id="{8B7F0384-4312-474B-9491-46ED59D9620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 xmlns:a16="http://schemas.microsoft.com/office/drawing/2014/main" id="{0E231212-C7C7-42FD-B33B-24EDDDE4AC3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 xmlns:a16="http://schemas.microsoft.com/office/drawing/2014/main" id="{3D47A3AA-67EF-40D3-9248-EDC4C966F0F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 xmlns:a16="http://schemas.microsoft.com/office/drawing/2014/main" id="{35B3D892-A8E4-4A77-B006-7FE6DAF200D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 xmlns:a16="http://schemas.microsoft.com/office/drawing/2014/main" id="{76DFFD24-7BF1-4B0B-8061-708AFBF94C4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a:extLst>
            <a:ext uri="{FF2B5EF4-FFF2-40B4-BE49-F238E27FC236}">
              <a16:creationId xmlns="" xmlns:a16="http://schemas.microsoft.com/office/drawing/2014/main" id="{745157DE-F5E1-4DCA-AD28-32E09BF281E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 xmlns:a16="http://schemas.microsoft.com/office/drawing/2014/main" id="{5B9FD013-056F-4DDC-88F4-2AABE47883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09DDAB38-033F-4663-953A-813767D25C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62</xdr:row>
      <xdr:rowOff>165100</xdr:rowOff>
    </xdr:to>
    <xdr:cxnSp macro="">
      <xdr:nvCxnSpPr>
        <xdr:cNvPr id="72" name="直線コネクタ 71">
          <a:extLst>
            <a:ext uri="{FF2B5EF4-FFF2-40B4-BE49-F238E27FC236}">
              <a16:creationId xmlns="" xmlns:a16="http://schemas.microsoft.com/office/drawing/2014/main" id="{A1B2AE8B-943A-467E-97A0-CE69A915CD24}"/>
            </a:ext>
          </a:extLst>
        </xdr:cNvPr>
        <xdr:cNvCxnSpPr/>
      </xdr:nvCxnSpPr>
      <xdr:spPr>
        <a:xfrm flipV="1">
          <a:off x="4634865" y="9692640"/>
          <a:ext cx="0" cy="110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a:extLst>
            <a:ext uri="{FF2B5EF4-FFF2-40B4-BE49-F238E27FC236}">
              <a16:creationId xmlns="" xmlns:a16="http://schemas.microsoft.com/office/drawing/2014/main" id="{1EBCC0FB-1365-40BF-AD7E-38C89DAC57A7}"/>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a:extLst>
            <a:ext uri="{FF2B5EF4-FFF2-40B4-BE49-F238E27FC236}">
              <a16:creationId xmlns="" xmlns:a16="http://schemas.microsoft.com/office/drawing/2014/main" id="{1200B84F-4C6B-4409-A7EB-07C443E999A7}"/>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75" name="【体育館・プール】&#10;有形固定資産減価償却率最大値テキスト">
          <a:extLst>
            <a:ext uri="{FF2B5EF4-FFF2-40B4-BE49-F238E27FC236}">
              <a16:creationId xmlns="" xmlns:a16="http://schemas.microsoft.com/office/drawing/2014/main" id="{CC2A2027-F285-443A-B4AC-BBC65FE34625}"/>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76" name="直線コネクタ 75">
          <a:extLst>
            <a:ext uri="{FF2B5EF4-FFF2-40B4-BE49-F238E27FC236}">
              <a16:creationId xmlns="" xmlns:a16="http://schemas.microsoft.com/office/drawing/2014/main" id="{6464D49F-3DB8-4522-85CF-50A3B12A6F97}"/>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146067</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67CC471F-D962-4F62-811F-CBD015FB269E}"/>
            </a:ext>
          </a:extLst>
        </xdr:cNvPr>
        <xdr:cNvSpPr txBox="1"/>
      </xdr:nvSpPr>
      <xdr:spPr>
        <a:xfrm>
          <a:off x="4673600" y="10261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167640</xdr:rowOff>
    </xdr:from>
    <xdr:to>
      <xdr:col>24</xdr:col>
      <xdr:colOff>114300</xdr:colOff>
      <xdr:row>60</xdr:row>
      <xdr:rowOff>97790</xdr:rowOff>
    </xdr:to>
    <xdr:sp macro="" textlink="">
      <xdr:nvSpPr>
        <xdr:cNvPr id="78" name="フローチャート: 判断 77">
          <a:extLst>
            <a:ext uri="{FF2B5EF4-FFF2-40B4-BE49-F238E27FC236}">
              <a16:creationId xmlns="" xmlns:a16="http://schemas.microsoft.com/office/drawing/2014/main" id="{FFBD3355-B919-4967-AE25-3762AFCB2F18}"/>
            </a:ext>
          </a:extLst>
        </xdr:cNvPr>
        <xdr:cNvSpPr/>
      </xdr:nvSpPr>
      <xdr:spPr>
        <a:xfrm>
          <a:off x="45847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160020</xdr:rowOff>
    </xdr:from>
    <xdr:to>
      <xdr:col>20</xdr:col>
      <xdr:colOff>38100</xdr:colOff>
      <xdr:row>60</xdr:row>
      <xdr:rowOff>90170</xdr:rowOff>
    </xdr:to>
    <xdr:sp macro="" textlink="">
      <xdr:nvSpPr>
        <xdr:cNvPr id="79" name="フローチャート: 判断 78">
          <a:extLst>
            <a:ext uri="{FF2B5EF4-FFF2-40B4-BE49-F238E27FC236}">
              <a16:creationId xmlns="" xmlns:a16="http://schemas.microsoft.com/office/drawing/2014/main" id="{C487CD60-6B81-4572-96C8-267A24EC6C37}"/>
            </a:ext>
          </a:extLst>
        </xdr:cNvPr>
        <xdr:cNvSpPr/>
      </xdr:nvSpPr>
      <xdr:spPr>
        <a:xfrm>
          <a:off x="37465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11430</xdr:rowOff>
    </xdr:from>
    <xdr:to>
      <xdr:col>15</xdr:col>
      <xdr:colOff>101600</xdr:colOff>
      <xdr:row>60</xdr:row>
      <xdr:rowOff>113030</xdr:rowOff>
    </xdr:to>
    <xdr:sp macro="" textlink="">
      <xdr:nvSpPr>
        <xdr:cNvPr id="80" name="フローチャート: 判断 79">
          <a:extLst>
            <a:ext uri="{FF2B5EF4-FFF2-40B4-BE49-F238E27FC236}">
              <a16:creationId xmlns="" xmlns:a16="http://schemas.microsoft.com/office/drawing/2014/main" id="{1E8C7816-5AD9-45AA-8B2F-7809ECDB30F8}"/>
            </a:ext>
          </a:extLst>
        </xdr:cNvPr>
        <xdr:cNvSpPr/>
      </xdr:nvSpPr>
      <xdr:spPr>
        <a:xfrm>
          <a:off x="2857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161290</xdr:rowOff>
    </xdr:from>
    <xdr:to>
      <xdr:col>10</xdr:col>
      <xdr:colOff>165100</xdr:colOff>
      <xdr:row>60</xdr:row>
      <xdr:rowOff>91440</xdr:rowOff>
    </xdr:to>
    <xdr:sp macro="" textlink="">
      <xdr:nvSpPr>
        <xdr:cNvPr id="81" name="フローチャート: 判断 80">
          <a:extLst>
            <a:ext uri="{FF2B5EF4-FFF2-40B4-BE49-F238E27FC236}">
              <a16:creationId xmlns="" xmlns:a16="http://schemas.microsoft.com/office/drawing/2014/main" id="{A19C5A1C-32DA-47B0-A83D-445E9C954E84}"/>
            </a:ext>
          </a:extLst>
        </xdr:cNvPr>
        <xdr:cNvSpPr/>
      </xdr:nvSpPr>
      <xdr:spPr>
        <a:xfrm>
          <a:off x="19685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129540</xdr:rowOff>
    </xdr:from>
    <xdr:to>
      <xdr:col>6</xdr:col>
      <xdr:colOff>38100</xdr:colOff>
      <xdr:row>60</xdr:row>
      <xdr:rowOff>59690</xdr:rowOff>
    </xdr:to>
    <xdr:sp macro="" textlink="">
      <xdr:nvSpPr>
        <xdr:cNvPr id="82" name="フローチャート: 判断 81">
          <a:extLst>
            <a:ext uri="{FF2B5EF4-FFF2-40B4-BE49-F238E27FC236}">
              <a16:creationId xmlns="" xmlns:a16="http://schemas.microsoft.com/office/drawing/2014/main" id="{AFE4D3B9-0328-4142-84FE-1296E3533246}"/>
            </a:ext>
          </a:extLst>
        </xdr:cNvPr>
        <xdr:cNvSpPr/>
      </xdr:nvSpPr>
      <xdr:spPr>
        <a:xfrm>
          <a:off x="107950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1741386B-A48D-4176-B0FC-5ACCD2B8ACF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4DF3FBF1-64A3-49C6-8331-299D24B8F8C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4D646CCE-FD5F-4CD1-9574-F4FE10BFD0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2DE81874-4451-44B9-8EF1-FD68A435FC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491BE63-3803-4690-8DAA-88719E9C83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44450</xdr:rowOff>
    </xdr:from>
    <xdr:to>
      <xdr:col>6</xdr:col>
      <xdr:colOff>38100</xdr:colOff>
      <xdr:row>55</xdr:row>
      <xdr:rowOff>146050</xdr:rowOff>
    </xdr:to>
    <xdr:sp macro="" textlink="">
      <xdr:nvSpPr>
        <xdr:cNvPr id="88" name="楕円 87">
          <a:extLst>
            <a:ext uri="{FF2B5EF4-FFF2-40B4-BE49-F238E27FC236}">
              <a16:creationId xmlns="" xmlns:a16="http://schemas.microsoft.com/office/drawing/2014/main" id="{6A67EC37-58B0-46DD-B761-4DB927877180}"/>
            </a:ext>
          </a:extLst>
        </xdr:cNvPr>
        <xdr:cNvSpPr/>
      </xdr:nvSpPr>
      <xdr:spPr>
        <a:xfrm>
          <a:off x="1079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106697</xdr:rowOff>
    </xdr:from>
    <xdr:ext cx="405111" cy="259045"/>
    <xdr:sp macro="" textlink="">
      <xdr:nvSpPr>
        <xdr:cNvPr id="89" name="n_1aveValue【体育館・プール】&#10;有形固定資産減価償却率">
          <a:extLst>
            <a:ext uri="{FF2B5EF4-FFF2-40B4-BE49-F238E27FC236}">
              <a16:creationId xmlns="" xmlns:a16="http://schemas.microsoft.com/office/drawing/2014/main" id="{06D80376-35BE-408E-8EC6-94ACE3380445}"/>
            </a:ext>
          </a:extLst>
        </xdr:cNvPr>
        <xdr:cNvSpPr txBox="1"/>
      </xdr:nvSpPr>
      <xdr:spPr>
        <a:xfrm>
          <a:off x="3582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129557</xdr:rowOff>
    </xdr:from>
    <xdr:ext cx="405111" cy="259045"/>
    <xdr:sp macro="" textlink="">
      <xdr:nvSpPr>
        <xdr:cNvPr id="90" name="n_2aveValue【体育館・プール】&#10;有形固定資産減価償却率">
          <a:extLst>
            <a:ext uri="{FF2B5EF4-FFF2-40B4-BE49-F238E27FC236}">
              <a16:creationId xmlns="" xmlns:a16="http://schemas.microsoft.com/office/drawing/2014/main" id="{1E3C34B4-B4E1-4841-8129-883D1B7394A7}"/>
            </a:ext>
          </a:extLst>
        </xdr:cNvPr>
        <xdr:cNvSpPr txBox="1"/>
      </xdr:nvSpPr>
      <xdr:spPr>
        <a:xfrm>
          <a:off x="27057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107967</xdr:rowOff>
    </xdr:from>
    <xdr:ext cx="405111" cy="259045"/>
    <xdr:sp macro="" textlink="">
      <xdr:nvSpPr>
        <xdr:cNvPr id="91" name="n_3aveValue【体育館・プール】&#10;有形固定資産減価償却率">
          <a:extLst>
            <a:ext uri="{FF2B5EF4-FFF2-40B4-BE49-F238E27FC236}">
              <a16:creationId xmlns="" xmlns:a16="http://schemas.microsoft.com/office/drawing/2014/main" id="{E7756879-5008-44C9-971A-CE6E5E03F16B}"/>
            </a:ext>
          </a:extLst>
        </xdr:cNvPr>
        <xdr:cNvSpPr txBox="1"/>
      </xdr:nvSpPr>
      <xdr:spPr>
        <a:xfrm>
          <a:off x="1816744" y="10052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50817</xdr:rowOff>
    </xdr:from>
    <xdr:ext cx="405111" cy="259045"/>
    <xdr:sp macro="" textlink="">
      <xdr:nvSpPr>
        <xdr:cNvPr id="92" name="n_4aveValue【体育館・プール】&#10;有形固定資産減価償却率">
          <a:extLst>
            <a:ext uri="{FF2B5EF4-FFF2-40B4-BE49-F238E27FC236}">
              <a16:creationId xmlns="" xmlns:a16="http://schemas.microsoft.com/office/drawing/2014/main" id="{407FCE84-446B-4697-BF79-D75C14EE5C4E}"/>
            </a:ext>
          </a:extLst>
        </xdr:cNvPr>
        <xdr:cNvSpPr txBox="1"/>
      </xdr:nvSpPr>
      <xdr:spPr>
        <a:xfrm>
          <a:off x="927744"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162577</xdr:rowOff>
    </xdr:from>
    <xdr:ext cx="340478" cy="259045"/>
    <xdr:sp macro="" textlink="">
      <xdr:nvSpPr>
        <xdr:cNvPr id="93" name="n_4mainValue【体育館・プール】&#10;有形固定資産減価償却率">
          <a:extLst>
            <a:ext uri="{FF2B5EF4-FFF2-40B4-BE49-F238E27FC236}">
              <a16:creationId xmlns="" xmlns:a16="http://schemas.microsoft.com/office/drawing/2014/main" id="{5F03B0D7-D574-4BE0-85A6-E03B3C4460BF}"/>
            </a:ext>
          </a:extLst>
        </xdr:cNvPr>
        <xdr:cNvSpPr txBox="1"/>
      </xdr:nvSpPr>
      <xdr:spPr>
        <a:xfrm>
          <a:off x="960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 xmlns:a16="http://schemas.microsoft.com/office/drawing/2014/main" id="{F96BD1B2-75AB-460B-87DB-744C6B70B4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 xmlns:a16="http://schemas.microsoft.com/office/drawing/2014/main" id="{3C063261-E349-451F-9D32-B04EBA3AAB2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 xmlns:a16="http://schemas.microsoft.com/office/drawing/2014/main" id="{7948018C-7147-4611-8A60-73E6C5D2C4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 xmlns:a16="http://schemas.microsoft.com/office/drawing/2014/main" id="{9B256629-8C30-4364-AFDB-C7F4A45987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 xmlns:a16="http://schemas.microsoft.com/office/drawing/2014/main" id="{8B3FD6DC-DB28-4980-8813-646EE6625E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 xmlns:a16="http://schemas.microsoft.com/office/drawing/2014/main" id="{FF29F9DE-90F0-409A-8B72-B51464BEDA5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 xmlns:a16="http://schemas.microsoft.com/office/drawing/2014/main" id="{093D591B-DBFB-4F33-B7B5-6C89BD2D80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 xmlns:a16="http://schemas.microsoft.com/office/drawing/2014/main" id="{7E8933F0-8726-4AE6-B026-33B6DDA8EF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 xmlns:a16="http://schemas.microsoft.com/office/drawing/2014/main" id="{097BF888-A2EA-46E5-9D1D-6C7EF37211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 xmlns:a16="http://schemas.microsoft.com/office/drawing/2014/main" id="{ADE34CF5-114C-424A-9D6C-1E8DF2BFB0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4" name="直線コネクタ 103">
          <a:extLst>
            <a:ext uri="{FF2B5EF4-FFF2-40B4-BE49-F238E27FC236}">
              <a16:creationId xmlns="" xmlns:a16="http://schemas.microsoft.com/office/drawing/2014/main" id="{2B06BA14-328C-4436-9FA1-9E19259BD92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5" name="テキスト ボックス 104">
          <a:extLst>
            <a:ext uri="{FF2B5EF4-FFF2-40B4-BE49-F238E27FC236}">
              <a16:creationId xmlns="" xmlns:a16="http://schemas.microsoft.com/office/drawing/2014/main" id="{4361F2F6-8D79-425A-8E6B-B3BFBBB5DF5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6" name="直線コネクタ 105">
          <a:extLst>
            <a:ext uri="{FF2B5EF4-FFF2-40B4-BE49-F238E27FC236}">
              <a16:creationId xmlns="" xmlns:a16="http://schemas.microsoft.com/office/drawing/2014/main" id="{C61B2BF1-EB53-4757-B0CE-7A82C7BF0E4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7" name="テキスト ボックス 106">
          <a:extLst>
            <a:ext uri="{FF2B5EF4-FFF2-40B4-BE49-F238E27FC236}">
              <a16:creationId xmlns="" xmlns:a16="http://schemas.microsoft.com/office/drawing/2014/main" id="{5CF23F5F-9BEA-402B-9E68-F28B9596304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8" name="直線コネクタ 107">
          <a:extLst>
            <a:ext uri="{FF2B5EF4-FFF2-40B4-BE49-F238E27FC236}">
              <a16:creationId xmlns="" xmlns:a16="http://schemas.microsoft.com/office/drawing/2014/main" id="{4F4244E2-EF7E-4246-87F7-41C643BF716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9" name="テキスト ボックス 108">
          <a:extLst>
            <a:ext uri="{FF2B5EF4-FFF2-40B4-BE49-F238E27FC236}">
              <a16:creationId xmlns="" xmlns:a16="http://schemas.microsoft.com/office/drawing/2014/main" id="{36E5713C-D764-4288-9C9A-0CF1CBEB2F3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0" name="直線コネクタ 109">
          <a:extLst>
            <a:ext uri="{FF2B5EF4-FFF2-40B4-BE49-F238E27FC236}">
              <a16:creationId xmlns="" xmlns:a16="http://schemas.microsoft.com/office/drawing/2014/main" id="{64CD5E79-A78C-431D-B30C-8E5396EDF6B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1" name="テキスト ボックス 110">
          <a:extLst>
            <a:ext uri="{FF2B5EF4-FFF2-40B4-BE49-F238E27FC236}">
              <a16:creationId xmlns="" xmlns:a16="http://schemas.microsoft.com/office/drawing/2014/main" id="{5B1C7F73-9499-47D2-A549-A5A1EF8CD4A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2" name="直線コネクタ 111">
          <a:extLst>
            <a:ext uri="{FF2B5EF4-FFF2-40B4-BE49-F238E27FC236}">
              <a16:creationId xmlns="" xmlns:a16="http://schemas.microsoft.com/office/drawing/2014/main" id="{8AC137DE-B017-45E5-B4F1-BFC214CD969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3" name="テキスト ボックス 112">
          <a:extLst>
            <a:ext uri="{FF2B5EF4-FFF2-40B4-BE49-F238E27FC236}">
              <a16:creationId xmlns="" xmlns:a16="http://schemas.microsoft.com/office/drawing/2014/main" id="{4FB14438-7796-4391-BB46-FAF17006FA6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4" name="直線コネクタ 113">
          <a:extLst>
            <a:ext uri="{FF2B5EF4-FFF2-40B4-BE49-F238E27FC236}">
              <a16:creationId xmlns="" xmlns:a16="http://schemas.microsoft.com/office/drawing/2014/main" id="{87100716-A5E4-48AC-A89A-BB2A431B0F0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5" name="テキスト ボックス 114">
          <a:extLst>
            <a:ext uri="{FF2B5EF4-FFF2-40B4-BE49-F238E27FC236}">
              <a16:creationId xmlns="" xmlns:a16="http://schemas.microsoft.com/office/drawing/2014/main" id="{2F184F0C-0066-42E5-A7E7-E60034E0EC8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 xmlns:a16="http://schemas.microsoft.com/office/drawing/2014/main" id="{AFD41017-E0B0-45DA-9C14-029C6FCD8D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 xmlns:a16="http://schemas.microsoft.com/office/drawing/2014/main" id="{1F164BD5-AC75-4921-BA36-34CD692F2D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 xmlns:a16="http://schemas.microsoft.com/office/drawing/2014/main" id="{80CF84BF-B2EB-4EB2-8C21-BF8DCA4A43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19" name="直線コネクタ 118">
          <a:extLst>
            <a:ext uri="{FF2B5EF4-FFF2-40B4-BE49-F238E27FC236}">
              <a16:creationId xmlns="" xmlns:a16="http://schemas.microsoft.com/office/drawing/2014/main" id="{0FBC3383-776E-42DE-8E15-033BB0995902}"/>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0" name="【体育館・プール】&#10;一人当たり面積最小値テキスト">
          <a:extLst>
            <a:ext uri="{FF2B5EF4-FFF2-40B4-BE49-F238E27FC236}">
              <a16:creationId xmlns="" xmlns:a16="http://schemas.microsoft.com/office/drawing/2014/main" id="{68EC9C88-F540-480B-B6DB-190CF4CFD4FD}"/>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1" name="直線コネクタ 120">
          <a:extLst>
            <a:ext uri="{FF2B5EF4-FFF2-40B4-BE49-F238E27FC236}">
              <a16:creationId xmlns="" xmlns:a16="http://schemas.microsoft.com/office/drawing/2014/main" id="{D0D99597-BB8A-4662-9098-CCFAC1A62CE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22" name="【体育館・プール】&#10;一人当たり面積最大値テキスト">
          <a:extLst>
            <a:ext uri="{FF2B5EF4-FFF2-40B4-BE49-F238E27FC236}">
              <a16:creationId xmlns="" xmlns:a16="http://schemas.microsoft.com/office/drawing/2014/main" id="{A1FCB98A-667F-4349-86F1-1C47B080CCC7}"/>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23" name="直線コネクタ 122">
          <a:extLst>
            <a:ext uri="{FF2B5EF4-FFF2-40B4-BE49-F238E27FC236}">
              <a16:creationId xmlns="" xmlns:a16="http://schemas.microsoft.com/office/drawing/2014/main" id="{4FEE6C4B-C283-472E-B630-F94CD4351A9C}"/>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124" name="【体育館・プール】&#10;一人当たり面積平均値テキスト">
          <a:extLst>
            <a:ext uri="{FF2B5EF4-FFF2-40B4-BE49-F238E27FC236}">
              <a16:creationId xmlns="" xmlns:a16="http://schemas.microsoft.com/office/drawing/2014/main" id="{11A7EB00-980A-423B-A036-0BCFBAA20F93}"/>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25" name="フローチャート: 判断 124">
          <a:extLst>
            <a:ext uri="{FF2B5EF4-FFF2-40B4-BE49-F238E27FC236}">
              <a16:creationId xmlns="" xmlns:a16="http://schemas.microsoft.com/office/drawing/2014/main" id="{3A57BC96-E88C-4198-B7C5-8E46B391A5C6}"/>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26" name="フローチャート: 判断 125">
          <a:extLst>
            <a:ext uri="{FF2B5EF4-FFF2-40B4-BE49-F238E27FC236}">
              <a16:creationId xmlns="" xmlns:a16="http://schemas.microsoft.com/office/drawing/2014/main" id="{DD151744-AAF4-4415-974F-D50145F8BB6E}"/>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27" name="フローチャート: 判断 126">
          <a:extLst>
            <a:ext uri="{FF2B5EF4-FFF2-40B4-BE49-F238E27FC236}">
              <a16:creationId xmlns="" xmlns:a16="http://schemas.microsoft.com/office/drawing/2014/main" id="{761978B7-CDF7-4F69-BF2A-FBAF45080FD3}"/>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28" name="フローチャート: 判断 127">
          <a:extLst>
            <a:ext uri="{FF2B5EF4-FFF2-40B4-BE49-F238E27FC236}">
              <a16:creationId xmlns="" xmlns:a16="http://schemas.microsoft.com/office/drawing/2014/main" id="{824E3737-1952-44D6-8CCA-126250CE9882}"/>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29" name="フローチャート: 判断 128">
          <a:extLst>
            <a:ext uri="{FF2B5EF4-FFF2-40B4-BE49-F238E27FC236}">
              <a16:creationId xmlns="" xmlns:a16="http://schemas.microsoft.com/office/drawing/2014/main" id="{F298CD4C-54A5-45A5-9F26-A7E8FFD28C86}"/>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 xmlns:a16="http://schemas.microsoft.com/office/drawing/2014/main" id="{00D1F36A-7E9D-40C2-8F95-629A2650BE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 xmlns:a16="http://schemas.microsoft.com/office/drawing/2014/main" id="{392B5026-E01A-49BA-B333-DA9314ABFA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 xmlns:a16="http://schemas.microsoft.com/office/drawing/2014/main" id="{87C6A292-61DB-4E96-B29B-6049452027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 xmlns:a16="http://schemas.microsoft.com/office/drawing/2014/main" id="{051C1551-3D14-4692-A104-F194926EFB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 xmlns:a16="http://schemas.microsoft.com/office/drawing/2014/main" id="{C71A23DD-D69C-45CC-BCFB-0AE13F0556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82550</xdr:rowOff>
    </xdr:from>
    <xdr:to>
      <xdr:col>36</xdr:col>
      <xdr:colOff>165100</xdr:colOff>
      <xdr:row>64</xdr:row>
      <xdr:rowOff>12700</xdr:rowOff>
    </xdr:to>
    <xdr:sp macro="" textlink="">
      <xdr:nvSpPr>
        <xdr:cNvPr id="135" name="楕円 134">
          <a:extLst>
            <a:ext uri="{FF2B5EF4-FFF2-40B4-BE49-F238E27FC236}">
              <a16:creationId xmlns="" xmlns:a16="http://schemas.microsoft.com/office/drawing/2014/main" id="{570EB716-04FB-43E6-8601-2CE6FBD8A438}"/>
            </a:ext>
          </a:extLst>
        </xdr:cNvPr>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121755</xdr:rowOff>
    </xdr:from>
    <xdr:ext cx="469744" cy="259045"/>
    <xdr:sp macro="" textlink="">
      <xdr:nvSpPr>
        <xdr:cNvPr id="136" name="n_1aveValue【体育館・プール】&#10;一人当たり面積">
          <a:extLst>
            <a:ext uri="{FF2B5EF4-FFF2-40B4-BE49-F238E27FC236}">
              <a16:creationId xmlns="" xmlns:a16="http://schemas.microsoft.com/office/drawing/2014/main" id="{DB7317C5-299E-4DF8-ABB0-FF8960987459}"/>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37" name="n_2aveValue【体育館・プール】&#10;一人当たり面積">
          <a:extLst>
            <a:ext uri="{FF2B5EF4-FFF2-40B4-BE49-F238E27FC236}">
              <a16:creationId xmlns="" xmlns:a16="http://schemas.microsoft.com/office/drawing/2014/main" id="{2EA498B8-E499-4678-8880-65186489E311}"/>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38" name="n_3aveValue【体育館・プール】&#10;一人当たり面積">
          <a:extLst>
            <a:ext uri="{FF2B5EF4-FFF2-40B4-BE49-F238E27FC236}">
              <a16:creationId xmlns="" xmlns:a16="http://schemas.microsoft.com/office/drawing/2014/main" id="{1D95BA74-E44E-441F-93A9-87EB6A9C384E}"/>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39" name="n_4aveValue【体育館・プール】&#10;一人当たり面積">
          <a:extLst>
            <a:ext uri="{FF2B5EF4-FFF2-40B4-BE49-F238E27FC236}">
              <a16:creationId xmlns="" xmlns:a16="http://schemas.microsoft.com/office/drawing/2014/main" id="{60DF77DA-97FF-42EC-9ABB-5F25D015C545}"/>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140" name="n_4mainValue【体育館・プール】&#10;一人当たり面積">
          <a:extLst>
            <a:ext uri="{FF2B5EF4-FFF2-40B4-BE49-F238E27FC236}">
              <a16:creationId xmlns="" xmlns:a16="http://schemas.microsoft.com/office/drawing/2014/main" id="{427A32C4-A6F5-4F07-9276-52DAA115F595}"/>
            </a:ext>
          </a:extLst>
        </xdr:cNvPr>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 xmlns:a16="http://schemas.microsoft.com/office/drawing/2014/main" id="{2544D2B4-73E7-44FA-AD88-990DBDE313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 xmlns:a16="http://schemas.microsoft.com/office/drawing/2014/main" id="{4B5A5339-B07F-4133-9172-531F2EF5CD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 xmlns:a16="http://schemas.microsoft.com/office/drawing/2014/main" id="{DA00012A-996A-4956-96C7-F68BDF1C2A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 xmlns:a16="http://schemas.microsoft.com/office/drawing/2014/main" id="{6DF31D92-861D-41CB-AE95-269858ADCA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 xmlns:a16="http://schemas.microsoft.com/office/drawing/2014/main" id="{52433285-B038-4895-9596-8739CB1718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 xmlns:a16="http://schemas.microsoft.com/office/drawing/2014/main" id="{0E3D40A1-4519-4AB7-B952-DA6D5E8888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 xmlns:a16="http://schemas.microsoft.com/office/drawing/2014/main" id="{34FCA4A3-1F14-47E3-9872-0DAA415C6F2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 xmlns:a16="http://schemas.microsoft.com/office/drawing/2014/main" id="{EF5C4B58-E1FF-436D-B382-649BEF5CAD4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a:extLst>
            <a:ext uri="{FF2B5EF4-FFF2-40B4-BE49-F238E27FC236}">
              <a16:creationId xmlns="" xmlns:a16="http://schemas.microsoft.com/office/drawing/2014/main" id="{0B87A4FE-B819-46B9-BC71-E86D12907D2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a:extLst>
            <a:ext uri="{FF2B5EF4-FFF2-40B4-BE49-F238E27FC236}">
              <a16:creationId xmlns="" xmlns:a16="http://schemas.microsoft.com/office/drawing/2014/main" id="{C76402E9-9F57-4B8A-B885-A6429D4EF6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a:extLst>
            <a:ext uri="{FF2B5EF4-FFF2-40B4-BE49-F238E27FC236}">
              <a16:creationId xmlns="" xmlns:a16="http://schemas.microsoft.com/office/drawing/2014/main" id="{A2EA97D9-33F9-4DD4-9EDF-9BE76701AF9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a:extLst>
            <a:ext uri="{FF2B5EF4-FFF2-40B4-BE49-F238E27FC236}">
              <a16:creationId xmlns="" xmlns:a16="http://schemas.microsoft.com/office/drawing/2014/main" id="{49F1CAF2-3BBF-4CC9-A804-7281010DBB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a:extLst>
            <a:ext uri="{FF2B5EF4-FFF2-40B4-BE49-F238E27FC236}">
              <a16:creationId xmlns="" xmlns:a16="http://schemas.microsoft.com/office/drawing/2014/main" id="{246BD012-0D82-4F07-994C-8B1E98C345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a:extLst>
            <a:ext uri="{FF2B5EF4-FFF2-40B4-BE49-F238E27FC236}">
              <a16:creationId xmlns="" xmlns:a16="http://schemas.microsoft.com/office/drawing/2014/main" id="{36E9272C-A766-4D4F-8BBF-E2CDA2C7A9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a:extLst>
            <a:ext uri="{FF2B5EF4-FFF2-40B4-BE49-F238E27FC236}">
              <a16:creationId xmlns="" xmlns:a16="http://schemas.microsoft.com/office/drawing/2014/main" id="{5299CDC4-E3BD-49F2-A480-7E320A7F988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a:extLst>
            <a:ext uri="{FF2B5EF4-FFF2-40B4-BE49-F238E27FC236}">
              <a16:creationId xmlns="" xmlns:a16="http://schemas.microsoft.com/office/drawing/2014/main" id="{AE972D1B-982F-41D8-A2A7-65BEA858DAE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a:extLst>
            <a:ext uri="{FF2B5EF4-FFF2-40B4-BE49-F238E27FC236}">
              <a16:creationId xmlns="" xmlns:a16="http://schemas.microsoft.com/office/drawing/2014/main" id="{DDA1E598-8BE3-4A93-8F46-D0E29163C5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a:extLst>
            <a:ext uri="{FF2B5EF4-FFF2-40B4-BE49-F238E27FC236}">
              <a16:creationId xmlns="" xmlns:a16="http://schemas.microsoft.com/office/drawing/2014/main" id="{726FE8AD-C716-4C4D-9F66-E4A6F77C2D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a:extLst>
            <a:ext uri="{FF2B5EF4-FFF2-40B4-BE49-F238E27FC236}">
              <a16:creationId xmlns="" xmlns:a16="http://schemas.microsoft.com/office/drawing/2014/main" id="{533FD176-A2BF-47DB-B0FF-9D31532501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a:extLst>
            <a:ext uri="{FF2B5EF4-FFF2-40B4-BE49-F238E27FC236}">
              <a16:creationId xmlns="" xmlns:a16="http://schemas.microsoft.com/office/drawing/2014/main" id="{79264A3D-87C8-4262-B44B-B043AFACA8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a:extLst>
            <a:ext uri="{FF2B5EF4-FFF2-40B4-BE49-F238E27FC236}">
              <a16:creationId xmlns="" xmlns:a16="http://schemas.microsoft.com/office/drawing/2014/main" id="{FC778329-EA66-49E4-A3FF-823A5B8D5D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a:extLst>
            <a:ext uri="{FF2B5EF4-FFF2-40B4-BE49-F238E27FC236}">
              <a16:creationId xmlns="" xmlns:a16="http://schemas.microsoft.com/office/drawing/2014/main" id="{1DFD1EB1-670A-4D78-A58B-4AAA7CE142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a:extLst>
            <a:ext uri="{FF2B5EF4-FFF2-40B4-BE49-F238E27FC236}">
              <a16:creationId xmlns="" xmlns:a16="http://schemas.microsoft.com/office/drawing/2014/main" id="{D981C010-2C52-46FA-8EF2-B1F1936CDE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a:extLst>
            <a:ext uri="{FF2B5EF4-FFF2-40B4-BE49-F238E27FC236}">
              <a16:creationId xmlns="" xmlns:a16="http://schemas.microsoft.com/office/drawing/2014/main" id="{88AAD61F-F6BF-477F-A537-59FFB6E7B61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 xmlns:a16="http://schemas.microsoft.com/office/drawing/2014/main" id="{02014758-9D65-4A28-A35A-8A0DCC52C2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 xmlns:a16="http://schemas.microsoft.com/office/drawing/2014/main" id="{40167C3F-3A94-4936-AEA1-4AF7C5A3F96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 xmlns:a16="http://schemas.microsoft.com/office/drawing/2014/main" id="{238C82DF-B071-4ECB-AC66-AE7799F7D2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 xmlns:a16="http://schemas.microsoft.com/office/drawing/2014/main" id="{9AC5E481-F6AE-4B1D-B051-1B218E1A895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 xmlns:a16="http://schemas.microsoft.com/office/drawing/2014/main" id="{C678084F-5D00-46EC-A328-9779B943E36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 xmlns:a16="http://schemas.microsoft.com/office/drawing/2014/main" id="{7312FE65-917B-47D0-98DA-9098CE7879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 xmlns:a16="http://schemas.microsoft.com/office/drawing/2014/main" id="{1DEB3345-1F4E-4F86-8F82-DCA5D8129C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 xmlns:a16="http://schemas.microsoft.com/office/drawing/2014/main" id="{59A8FE45-DAE9-44D6-BB3E-D867EF8004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a:extLst>
            <a:ext uri="{FF2B5EF4-FFF2-40B4-BE49-F238E27FC236}">
              <a16:creationId xmlns="" xmlns:a16="http://schemas.microsoft.com/office/drawing/2014/main" id="{5C713C44-AB93-4B76-BC25-B1CF3C619F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a:extLst>
            <a:ext uri="{FF2B5EF4-FFF2-40B4-BE49-F238E27FC236}">
              <a16:creationId xmlns="" xmlns:a16="http://schemas.microsoft.com/office/drawing/2014/main" id="{D78B3446-86C2-4717-BDE9-A04F9B79E1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a:extLst>
            <a:ext uri="{FF2B5EF4-FFF2-40B4-BE49-F238E27FC236}">
              <a16:creationId xmlns="" xmlns:a16="http://schemas.microsoft.com/office/drawing/2014/main" id="{A93F0995-ABF6-4752-86FA-D9E3335EC8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a:extLst>
            <a:ext uri="{FF2B5EF4-FFF2-40B4-BE49-F238E27FC236}">
              <a16:creationId xmlns="" xmlns:a16="http://schemas.microsoft.com/office/drawing/2014/main" id="{3A72D5F2-18F0-464A-92EC-180FC9946A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a:extLst>
            <a:ext uri="{FF2B5EF4-FFF2-40B4-BE49-F238E27FC236}">
              <a16:creationId xmlns="" xmlns:a16="http://schemas.microsoft.com/office/drawing/2014/main" id="{7AAC760F-1312-4557-8720-5639EE5F73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a:extLst>
            <a:ext uri="{FF2B5EF4-FFF2-40B4-BE49-F238E27FC236}">
              <a16:creationId xmlns="" xmlns:a16="http://schemas.microsoft.com/office/drawing/2014/main" id="{C24B96D8-426E-46F1-A41B-73E5F311E2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a:extLst>
            <a:ext uri="{FF2B5EF4-FFF2-40B4-BE49-F238E27FC236}">
              <a16:creationId xmlns="" xmlns:a16="http://schemas.microsoft.com/office/drawing/2014/main" id="{12D1B7EE-B3C8-4C5B-A79F-29531F7973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a:extLst>
            <a:ext uri="{FF2B5EF4-FFF2-40B4-BE49-F238E27FC236}">
              <a16:creationId xmlns="" xmlns:a16="http://schemas.microsoft.com/office/drawing/2014/main" id="{8A67D80D-CB2D-450B-AB3D-BC635AFEF92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1" name="正方形/長方形 180">
          <a:extLst>
            <a:ext uri="{FF2B5EF4-FFF2-40B4-BE49-F238E27FC236}">
              <a16:creationId xmlns="" xmlns:a16="http://schemas.microsoft.com/office/drawing/2014/main" id="{02040FF6-9689-463E-8FFA-B820D7C1D9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2" name="正方形/長方形 181">
          <a:extLst>
            <a:ext uri="{FF2B5EF4-FFF2-40B4-BE49-F238E27FC236}">
              <a16:creationId xmlns="" xmlns:a16="http://schemas.microsoft.com/office/drawing/2014/main" id="{5F89D681-D454-4C79-9023-84F1DE702D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3" name="正方形/長方形 182">
          <a:extLst>
            <a:ext uri="{FF2B5EF4-FFF2-40B4-BE49-F238E27FC236}">
              <a16:creationId xmlns="" xmlns:a16="http://schemas.microsoft.com/office/drawing/2014/main" id="{135563A3-EF2A-4A4C-A2AE-60D5D04E44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4" name="正方形/長方形 183">
          <a:extLst>
            <a:ext uri="{FF2B5EF4-FFF2-40B4-BE49-F238E27FC236}">
              <a16:creationId xmlns="" xmlns:a16="http://schemas.microsoft.com/office/drawing/2014/main" id="{E2BE6D17-ACA3-4385-9755-3BD7D4B651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5" name="正方形/長方形 184">
          <a:extLst>
            <a:ext uri="{FF2B5EF4-FFF2-40B4-BE49-F238E27FC236}">
              <a16:creationId xmlns="" xmlns:a16="http://schemas.microsoft.com/office/drawing/2014/main" id="{4EFE5FE5-F8B6-44D7-AA59-6A6532FAD9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6" name="正方形/長方形 185">
          <a:extLst>
            <a:ext uri="{FF2B5EF4-FFF2-40B4-BE49-F238E27FC236}">
              <a16:creationId xmlns="" xmlns:a16="http://schemas.microsoft.com/office/drawing/2014/main" id="{64263D77-900B-456D-B7FE-3078710BEC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7" name="正方形/長方形 186">
          <a:extLst>
            <a:ext uri="{FF2B5EF4-FFF2-40B4-BE49-F238E27FC236}">
              <a16:creationId xmlns="" xmlns:a16="http://schemas.microsoft.com/office/drawing/2014/main" id="{F2F13BD1-189C-48FC-A417-40D57500AE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8" name="正方形/長方形 187">
          <a:extLst>
            <a:ext uri="{FF2B5EF4-FFF2-40B4-BE49-F238E27FC236}">
              <a16:creationId xmlns="" xmlns:a16="http://schemas.microsoft.com/office/drawing/2014/main" id="{CA470498-A501-446D-A0A9-89842541D24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9" name="正方形/長方形 188">
          <a:extLst>
            <a:ext uri="{FF2B5EF4-FFF2-40B4-BE49-F238E27FC236}">
              <a16:creationId xmlns="" xmlns:a16="http://schemas.microsoft.com/office/drawing/2014/main" id="{113ACDBF-0B99-47B8-9C17-9E9203FCE5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0" name="正方形/長方形 189">
          <a:extLst>
            <a:ext uri="{FF2B5EF4-FFF2-40B4-BE49-F238E27FC236}">
              <a16:creationId xmlns="" xmlns:a16="http://schemas.microsoft.com/office/drawing/2014/main" id="{E09AB160-C25A-4D34-8861-4BA0E81CE6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1" name="正方形/長方形 190">
          <a:extLst>
            <a:ext uri="{FF2B5EF4-FFF2-40B4-BE49-F238E27FC236}">
              <a16:creationId xmlns="" xmlns:a16="http://schemas.microsoft.com/office/drawing/2014/main" id="{8FEE261C-D078-4176-8FB1-7E7E9C6F846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2" name="正方形/長方形 191">
          <a:extLst>
            <a:ext uri="{FF2B5EF4-FFF2-40B4-BE49-F238E27FC236}">
              <a16:creationId xmlns="" xmlns:a16="http://schemas.microsoft.com/office/drawing/2014/main" id="{C3EF902D-8419-4248-B6B0-B63256041D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3" name="正方形/長方形 192">
          <a:extLst>
            <a:ext uri="{FF2B5EF4-FFF2-40B4-BE49-F238E27FC236}">
              <a16:creationId xmlns="" xmlns:a16="http://schemas.microsoft.com/office/drawing/2014/main" id="{DF7C151A-EA7C-41AA-8FB0-D3DA0DFFC97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4" name="正方形/長方形 193">
          <a:extLst>
            <a:ext uri="{FF2B5EF4-FFF2-40B4-BE49-F238E27FC236}">
              <a16:creationId xmlns="" xmlns:a16="http://schemas.microsoft.com/office/drawing/2014/main" id="{3623FFD6-2033-4795-9597-CD2F5DF938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5" name="正方形/長方形 194">
          <a:extLst>
            <a:ext uri="{FF2B5EF4-FFF2-40B4-BE49-F238E27FC236}">
              <a16:creationId xmlns="" xmlns:a16="http://schemas.microsoft.com/office/drawing/2014/main" id="{35DA7F4E-5E2E-4E6A-A7D5-E1FEF10AA7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6" name="正方形/長方形 195">
          <a:extLst>
            <a:ext uri="{FF2B5EF4-FFF2-40B4-BE49-F238E27FC236}">
              <a16:creationId xmlns="" xmlns:a16="http://schemas.microsoft.com/office/drawing/2014/main" id="{45D3F74B-7B07-472C-A3E9-DF3CB10958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7" name="テキスト ボックス 196">
          <a:extLst>
            <a:ext uri="{FF2B5EF4-FFF2-40B4-BE49-F238E27FC236}">
              <a16:creationId xmlns="" xmlns:a16="http://schemas.microsoft.com/office/drawing/2014/main" id="{D42D8503-165C-48B4-AF4E-21BBE301D1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8" name="直線コネクタ 197">
          <a:extLst>
            <a:ext uri="{FF2B5EF4-FFF2-40B4-BE49-F238E27FC236}">
              <a16:creationId xmlns="" xmlns:a16="http://schemas.microsoft.com/office/drawing/2014/main" id="{AF98874E-C669-4895-AB46-374EC566FE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99" name="テキスト ボックス 198">
          <a:extLst>
            <a:ext uri="{FF2B5EF4-FFF2-40B4-BE49-F238E27FC236}">
              <a16:creationId xmlns="" xmlns:a16="http://schemas.microsoft.com/office/drawing/2014/main" id="{432A4C73-3215-4322-8501-BA8B6B4290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00" name="直線コネクタ 199">
          <a:extLst>
            <a:ext uri="{FF2B5EF4-FFF2-40B4-BE49-F238E27FC236}">
              <a16:creationId xmlns="" xmlns:a16="http://schemas.microsoft.com/office/drawing/2014/main" id="{A501C83C-191C-47E2-BA48-1C23D7DAF65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01" name="テキスト ボックス 200">
          <a:extLst>
            <a:ext uri="{FF2B5EF4-FFF2-40B4-BE49-F238E27FC236}">
              <a16:creationId xmlns="" xmlns:a16="http://schemas.microsoft.com/office/drawing/2014/main" id="{6AE2E9C2-CBC8-4C5E-A2B6-50FBF13C5B3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02" name="直線コネクタ 201">
          <a:extLst>
            <a:ext uri="{FF2B5EF4-FFF2-40B4-BE49-F238E27FC236}">
              <a16:creationId xmlns="" xmlns:a16="http://schemas.microsoft.com/office/drawing/2014/main" id="{7FFFF4A0-A9F5-4A24-8E26-171B6B2D942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03" name="テキスト ボックス 202">
          <a:extLst>
            <a:ext uri="{FF2B5EF4-FFF2-40B4-BE49-F238E27FC236}">
              <a16:creationId xmlns="" xmlns:a16="http://schemas.microsoft.com/office/drawing/2014/main" id="{578C244D-DFC8-4F84-B883-6F9515514BA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04" name="直線コネクタ 203">
          <a:extLst>
            <a:ext uri="{FF2B5EF4-FFF2-40B4-BE49-F238E27FC236}">
              <a16:creationId xmlns="" xmlns:a16="http://schemas.microsoft.com/office/drawing/2014/main" id="{3102BD5D-9177-49E7-B78D-5D01DE4B030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05" name="テキスト ボックス 204">
          <a:extLst>
            <a:ext uri="{FF2B5EF4-FFF2-40B4-BE49-F238E27FC236}">
              <a16:creationId xmlns="" xmlns:a16="http://schemas.microsoft.com/office/drawing/2014/main" id="{D242BE04-C794-4998-BC24-D5B4764C9D5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06" name="直線コネクタ 205">
          <a:extLst>
            <a:ext uri="{FF2B5EF4-FFF2-40B4-BE49-F238E27FC236}">
              <a16:creationId xmlns="" xmlns:a16="http://schemas.microsoft.com/office/drawing/2014/main" id="{A9BBF94C-BA8A-44EF-A511-17EAF2482B0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07" name="テキスト ボックス 206">
          <a:extLst>
            <a:ext uri="{FF2B5EF4-FFF2-40B4-BE49-F238E27FC236}">
              <a16:creationId xmlns="" xmlns:a16="http://schemas.microsoft.com/office/drawing/2014/main" id="{A119F938-CFE9-4819-BC71-C537240D3B0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8" name="直線コネクタ 207">
          <a:extLst>
            <a:ext uri="{FF2B5EF4-FFF2-40B4-BE49-F238E27FC236}">
              <a16:creationId xmlns="" xmlns:a16="http://schemas.microsoft.com/office/drawing/2014/main" id="{7FD9CE53-FB0F-46D9-BE2D-3C5F56E50ED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09" name="テキスト ボックス 208">
          <a:extLst>
            <a:ext uri="{FF2B5EF4-FFF2-40B4-BE49-F238E27FC236}">
              <a16:creationId xmlns="" xmlns:a16="http://schemas.microsoft.com/office/drawing/2014/main" id="{C4845C31-C98E-4C02-810C-D0F81A3258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0" name="【保健センター・保健所】&#10;有形固定資産減価償却率グラフ枠">
          <a:extLst>
            <a:ext uri="{FF2B5EF4-FFF2-40B4-BE49-F238E27FC236}">
              <a16:creationId xmlns="" xmlns:a16="http://schemas.microsoft.com/office/drawing/2014/main" id="{43E54562-BE42-43CE-9D3B-387D3B8812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211" name="直線コネクタ 210">
          <a:extLst>
            <a:ext uri="{FF2B5EF4-FFF2-40B4-BE49-F238E27FC236}">
              <a16:creationId xmlns="" xmlns:a16="http://schemas.microsoft.com/office/drawing/2014/main" id="{BE6AF25A-287E-4662-A0A2-EC0362056CF7}"/>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212" name="【保健センター・保健所】&#10;有形固定資産減価償却率最小値テキスト">
          <a:extLst>
            <a:ext uri="{FF2B5EF4-FFF2-40B4-BE49-F238E27FC236}">
              <a16:creationId xmlns="" xmlns:a16="http://schemas.microsoft.com/office/drawing/2014/main" id="{BFBCECB0-5BEF-4D67-AA64-47FF7B9185AA}"/>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213" name="直線コネクタ 212">
          <a:extLst>
            <a:ext uri="{FF2B5EF4-FFF2-40B4-BE49-F238E27FC236}">
              <a16:creationId xmlns="" xmlns:a16="http://schemas.microsoft.com/office/drawing/2014/main" id="{6EC54486-0A4F-4B0C-8E53-F2B659281197}"/>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214" name="【保健センター・保健所】&#10;有形固定資産減価償却率最大値テキスト">
          <a:extLst>
            <a:ext uri="{FF2B5EF4-FFF2-40B4-BE49-F238E27FC236}">
              <a16:creationId xmlns="" xmlns:a16="http://schemas.microsoft.com/office/drawing/2014/main" id="{C860785A-679A-4BBC-872A-FEE3E48B028D}"/>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215" name="直線コネクタ 214">
          <a:extLst>
            <a:ext uri="{FF2B5EF4-FFF2-40B4-BE49-F238E27FC236}">
              <a16:creationId xmlns="" xmlns:a16="http://schemas.microsoft.com/office/drawing/2014/main" id="{89051328-15AD-4944-81D7-C1D46109BF4F}"/>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216" name="【保健センター・保健所】&#10;有形固定資産減価償却率平均値テキスト">
          <a:extLst>
            <a:ext uri="{FF2B5EF4-FFF2-40B4-BE49-F238E27FC236}">
              <a16:creationId xmlns="" xmlns:a16="http://schemas.microsoft.com/office/drawing/2014/main" id="{1DFC4FB6-8EDD-44A3-94C5-7D0372C4CE72}"/>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217" name="フローチャート: 判断 216">
          <a:extLst>
            <a:ext uri="{FF2B5EF4-FFF2-40B4-BE49-F238E27FC236}">
              <a16:creationId xmlns="" xmlns:a16="http://schemas.microsoft.com/office/drawing/2014/main" id="{9DF6C3A7-DFCB-491A-B7B4-98759CAB7622}"/>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218" name="フローチャート: 判断 217">
          <a:extLst>
            <a:ext uri="{FF2B5EF4-FFF2-40B4-BE49-F238E27FC236}">
              <a16:creationId xmlns="" xmlns:a16="http://schemas.microsoft.com/office/drawing/2014/main" id="{9C022DE8-20B7-4D77-8EE1-A0E7757122A2}"/>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219" name="フローチャート: 判断 218">
          <a:extLst>
            <a:ext uri="{FF2B5EF4-FFF2-40B4-BE49-F238E27FC236}">
              <a16:creationId xmlns="" xmlns:a16="http://schemas.microsoft.com/office/drawing/2014/main" id="{696510C8-FC65-4B46-A60F-A1A8DB5409DF}"/>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220" name="フローチャート: 判断 219">
          <a:extLst>
            <a:ext uri="{FF2B5EF4-FFF2-40B4-BE49-F238E27FC236}">
              <a16:creationId xmlns="" xmlns:a16="http://schemas.microsoft.com/office/drawing/2014/main" id="{BAC252B6-14DB-4302-BEB8-BF233B3B1797}"/>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221" name="フローチャート: 判断 220">
          <a:extLst>
            <a:ext uri="{FF2B5EF4-FFF2-40B4-BE49-F238E27FC236}">
              <a16:creationId xmlns="" xmlns:a16="http://schemas.microsoft.com/office/drawing/2014/main" id="{3E8A6240-F1B2-4591-856C-76E4B2258195}"/>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59231194-0F0E-4AD6-ACE4-2B79ACD373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7FD47BB1-6615-473C-8BCA-0030C4248B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3192C91F-2CAD-4FE8-B5AA-527771DF1D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58F60860-1A87-44F0-83CB-8B8F995D72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457AD934-3F49-4863-A734-C165C00872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136652</xdr:rowOff>
    </xdr:from>
    <xdr:to>
      <xdr:col>85</xdr:col>
      <xdr:colOff>177800</xdr:colOff>
      <xdr:row>62</xdr:row>
      <xdr:rowOff>66802</xdr:rowOff>
    </xdr:to>
    <xdr:sp macro="" textlink="">
      <xdr:nvSpPr>
        <xdr:cNvPr id="227" name="楕円 226">
          <a:extLst>
            <a:ext uri="{FF2B5EF4-FFF2-40B4-BE49-F238E27FC236}">
              <a16:creationId xmlns="" xmlns:a16="http://schemas.microsoft.com/office/drawing/2014/main" id="{6D637F1F-8CC6-4EEC-A360-786191EF0993}"/>
            </a:ext>
          </a:extLst>
        </xdr:cNvPr>
        <xdr:cNvSpPr/>
      </xdr:nvSpPr>
      <xdr:spPr>
        <a:xfrm>
          <a:off x="16268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115079</xdr:rowOff>
    </xdr:from>
    <xdr:ext cx="405111" cy="259045"/>
    <xdr:sp macro="" textlink="">
      <xdr:nvSpPr>
        <xdr:cNvPr id="228" name="【保健センター・保健所】&#10;有形固定資産減価償却率該当値テキスト">
          <a:extLst>
            <a:ext uri="{FF2B5EF4-FFF2-40B4-BE49-F238E27FC236}">
              <a16:creationId xmlns="" xmlns:a16="http://schemas.microsoft.com/office/drawing/2014/main" id="{B3FB5683-1630-44F0-8493-6584B41D7808}"/>
            </a:ext>
          </a:extLst>
        </xdr:cNvPr>
        <xdr:cNvSpPr txBox="1"/>
      </xdr:nvSpPr>
      <xdr:spPr>
        <a:xfrm>
          <a:off x="163576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84074</xdr:rowOff>
    </xdr:from>
    <xdr:to>
      <xdr:col>81</xdr:col>
      <xdr:colOff>101600</xdr:colOff>
      <xdr:row>62</xdr:row>
      <xdr:rowOff>14224</xdr:rowOff>
    </xdr:to>
    <xdr:sp macro="" textlink="">
      <xdr:nvSpPr>
        <xdr:cNvPr id="229" name="楕円 228">
          <a:extLst>
            <a:ext uri="{FF2B5EF4-FFF2-40B4-BE49-F238E27FC236}">
              <a16:creationId xmlns="" xmlns:a16="http://schemas.microsoft.com/office/drawing/2014/main" id="{E5084C85-0FB9-429B-A023-E0F1319AF015}"/>
            </a:ext>
          </a:extLst>
        </xdr:cNvPr>
        <xdr:cNvSpPr/>
      </xdr:nvSpPr>
      <xdr:spPr>
        <a:xfrm>
          <a:off x="15430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134874</xdr:rowOff>
    </xdr:from>
    <xdr:to>
      <xdr:col>85</xdr:col>
      <xdr:colOff>127000</xdr:colOff>
      <xdr:row>62</xdr:row>
      <xdr:rowOff>16002</xdr:rowOff>
    </xdr:to>
    <xdr:cxnSp macro="">
      <xdr:nvCxnSpPr>
        <xdr:cNvPr id="230" name="直線コネクタ 229">
          <a:extLst>
            <a:ext uri="{FF2B5EF4-FFF2-40B4-BE49-F238E27FC236}">
              <a16:creationId xmlns="" xmlns:a16="http://schemas.microsoft.com/office/drawing/2014/main" id="{F4489C87-5878-462C-BECA-609E1181A025}"/>
            </a:ext>
          </a:extLst>
        </xdr:cNvPr>
        <xdr:cNvCxnSpPr/>
      </xdr:nvCxnSpPr>
      <xdr:spPr>
        <a:xfrm>
          <a:off x="15481300" y="1059332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33782</xdr:rowOff>
    </xdr:from>
    <xdr:to>
      <xdr:col>76</xdr:col>
      <xdr:colOff>165100</xdr:colOff>
      <xdr:row>61</xdr:row>
      <xdr:rowOff>135382</xdr:rowOff>
    </xdr:to>
    <xdr:sp macro="" textlink="">
      <xdr:nvSpPr>
        <xdr:cNvPr id="231" name="楕円 230">
          <a:extLst>
            <a:ext uri="{FF2B5EF4-FFF2-40B4-BE49-F238E27FC236}">
              <a16:creationId xmlns="" xmlns:a16="http://schemas.microsoft.com/office/drawing/2014/main" id="{E717A47E-ACF5-4D9C-AA39-6DBCC4A892A8}"/>
            </a:ext>
          </a:extLst>
        </xdr:cNvPr>
        <xdr:cNvSpPr/>
      </xdr:nvSpPr>
      <xdr:spPr>
        <a:xfrm>
          <a:off x="14541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84582</xdr:rowOff>
    </xdr:from>
    <xdr:to>
      <xdr:col>81</xdr:col>
      <xdr:colOff>50800</xdr:colOff>
      <xdr:row>61</xdr:row>
      <xdr:rowOff>134874</xdr:rowOff>
    </xdr:to>
    <xdr:cxnSp macro="">
      <xdr:nvCxnSpPr>
        <xdr:cNvPr id="232" name="直線コネクタ 231">
          <a:extLst>
            <a:ext uri="{FF2B5EF4-FFF2-40B4-BE49-F238E27FC236}">
              <a16:creationId xmlns="" xmlns:a16="http://schemas.microsoft.com/office/drawing/2014/main" id="{34691B75-78AB-475C-91FA-A4371385B621}"/>
            </a:ext>
          </a:extLst>
        </xdr:cNvPr>
        <xdr:cNvCxnSpPr/>
      </xdr:nvCxnSpPr>
      <xdr:spPr>
        <a:xfrm>
          <a:off x="14592300" y="10543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233" name="楕円 232">
          <a:extLst>
            <a:ext uri="{FF2B5EF4-FFF2-40B4-BE49-F238E27FC236}">
              <a16:creationId xmlns="" xmlns:a16="http://schemas.microsoft.com/office/drawing/2014/main" id="{F131AF1B-AF04-4435-998D-D3DABCF5922F}"/>
            </a:ext>
          </a:extLst>
        </xdr:cNvPr>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84582</xdr:rowOff>
    </xdr:to>
    <xdr:cxnSp macro="">
      <xdr:nvCxnSpPr>
        <xdr:cNvPr id="234" name="直線コネクタ 233">
          <a:extLst>
            <a:ext uri="{FF2B5EF4-FFF2-40B4-BE49-F238E27FC236}">
              <a16:creationId xmlns="" xmlns:a16="http://schemas.microsoft.com/office/drawing/2014/main" id="{F68211F9-A5C2-4FF3-AAAA-874477101918}"/>
            </a:ext>
          </a:extLst>
        </xdr:cNvPr>
        <xdr:cNvCxnSpPr/>
      </xdr:nvCxnSpPr>
      <xdr:spPr>
        <a:xfrm>
          <a:off x="13703300" y="104927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235" name="楕円 234">
          <a:extLst>
            <a:ext uri="{FF2B5EF4-FFF2-40B4-BE49-F238E27FC236}">
              <a16:creationId xmlns="" xmlns:a16="http://schemas.microsoft.com/office/drawing/2014/main" id="{BFDA090E-BE6B-48BA-868B-E318B81E1DD8}"/>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34290</xdr:rowOff>
    </xdr:to>
    <xdr:cxnSp macro="">
      <xdr:nvCxnSpPr>
        <xdr:cNvPr id="236" name="直線コネクタ 235">
          <a:extLst>
            <a:ext uri="{FF2B5EF4-FFF2-40B4-BE49-F238E27FC236}">
              <a16:creationId xmlns="" xmlns:a16="http://schemas.microsoft.com/office/drawing/2014/main" id="{B6A979D9-B798-4C11-8AC8-57AF3CF8AF85}"/>
            </a:ext>
          </a:extLst>
        </xdr:cNvPr>
        <xdr:cNvCxnSpPr/>
      </xdr:nvCxnSpPr>
      <xdr:spPr>
        <a:xfrm>
          <a:off x="12814300" y="1044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237" name="n_1aveValue【保健センター・保健所】&#10;有形固定資産減価償却率">
          <a:extLst>
            <a:ext uri="{FF2B5EF4-FFF2-40B4-BE49-F238E27FC236}">
              <a16:creationId xmlns="" xmlns:a16="http://schemas.microsoft.com/office/drawing/2014/main" id="{B6B059D9-4860-483D-98E4-B6BC64760612}"/>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238" name="n_2aveValue【保健センター・保健所】&#10;有形固定資産減価償却率">
          <a:extLst>
            <a:ext uri="{FF2B5EF4-FFF2-40B4-BE49-F238E27FC236}">
              <a16:creationId xmlns="" xmlns:a16="http://schemas.microsoft.com/office/drawing/2014/main" id="{A86AA696-60D3-4900-BBAE-8EFC3A32353F}"/>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239" name="n_3aveValue【保健センター・保健所】&#10;有形固定資産減価償却率">
          <a:extLst>
            <a:ext uri="{FF2B5EF4-FFF2-40B4-BE49-F238E27FC236}">
              <a16:creationId xmlns="" xmlns:a16="http://schemas.microsoft.com/office/drawing/2014/main" id="{8EC30D1E-3CFF-4B63-91C2-353F1E28CF7D}"/>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240" name="n_4aveValue【保健センター・保健所】&#10;有形固定資産減価償却率">
          <a:extLst>
            <a:ext uri="{FF2B5EF4-FFF2-40B4-BE49-F238E27FC236}">
              <a16:creationId xmlns="" xmlns:a16="http://schemas.microsoft.com/office/drawing/2014/main" id="{5CC6B022-0106-490D-8646-6D9E227EC6D7}"/>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5351</xdr:rowOff>
    </xdr:from>
    <xdr:ext cx="405111" cy="259045"/>
    <xdr:sp macro="" textlink="">
      <xdr:nvSpPr>
        <xdr:cNvPr id="241" name="n_1mainValue【保健センター・保健所】&#10;有形固定資産減価償却率">
          <a:extLst>
            <a:ext uri="{FF2B5EF4-FFF2-40B4-BE49-F238E27FC236}">
              <a16:creationId xmlns="" xmlns:a16="http://schemas.microsoft.com/office/drawing/2014/main" id="{F404932F-7EDF-4A0F-8728-A191CCA4EC2A}"/>
            </a:ext>
          </a:extLst>
        </xdr:cNvPr>
        <xdr:cNvSpPr txBox="1"/>
      </xdr:nvSpPr>
      <xdr:spPr>
        <a:xfrm>
          <a:off x="15266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126509</xdr:rowOff>
    </xdr:from>
    <xdr:ext cx="405111" cy="259045"/>
    <xdr:sp macro="" textlink="">
      <xdr:nvSpPr>
        <xdr:cNvPr id="242" name="n_2mainValue【保健センター・保健所】&#10;有形固定資産減価償却率">
          <a:extLst>
            <a:ext uri="{FF2B5EF4-FFF2-40B4-BE49-F238E27FC236}">
              <a16:creationId xmlns="" xmlns:a16="http://schemas.microsoft.com/office/drawing/2014/main" id="{7F3F0FB8-E263-4B1D-9508-8A2BFEC507E0}"/>
            </a:ext>
          </a:extLst>
        </xdr:cNvPr>
        <xdr:cNvSpPr txBox="1"/>
      </xdr:nvSpPr>
      <xdr:spPr>
        <a:xfrm>
          <a:off x="14389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243" name="n_3mainValue【保健センター・保健所】&#10;有形固定資産減価償却率">
          <a:extLst>
            <a:ext uri="{FF2B5EF4-FFF2-40B4-BE49-F238E27FC236}">
              <a16:creationId xmlns="" xmlns:a16="http://schemas.microsoft.com/office/drawing/2014/main" id="{6D221843-37A1-4D6C-BE38-7E7518C9F7FB}"/>
            </a:ext>
          </a:extLst>
        </xdr:cNvPr>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244" name="n_4mainValue【保健センター・保健所】&#10;有形固定資産減価償却率">
          <a:extLst>
            <a:ext uri="{FF2B5EF4-FFF2-40B4-BE49-F238E27FC236}">
              <a16:creationId xmlns="" xmlns:a16="http://schemas.microsoft.com/office/drawing/2014/main" id="{DA42DC02-92AC-4715-880E-37A837CC8466}"/>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5" name="正方形/長方形 244">
          <a:extLst>
            <a:ext uri="{FF2B5EF4-FFF2-40B4-BE49-F238E27FC236}">
              <a16:creationId xmlns="" xmlns:a16="http://schemas.microsoft.com/office/drawing/2014/main" id="{7EE1CA66-05CA-4743-9011-00B593353B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6" name="正方形/長方形 245">
          <a:extLst>
            <a:ext uri="{FF2B5EF4-FFF2-40B4-BE49-F238E27FC236}">
              <a16:creationId xmlns="" xmlns:a16="http://schemas.microsoft.com/office/drawing/2014/main" id="{ACE3A7BE-7427-4A97-A5DD-345AEE900D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7" name="正方形/長方形 246">
          <a:extLst>
            <a:ext uri="{FF2B5EF4-FFF2-40B4-BE49-F238E27FC236}">
              <a16:creationId xmlns="" xmlns:a16="http://schemas.microsoft.com/office/drawing/2014/main" id="{EC4BD76E-D8CB-4D42-AF10-639D5AC484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8" name="正方形/長方形 247">
          <a:extLst>
            <a:ext uri="{FF2B5EF4-FFF2-40B4-BE49-F238E27FC236}">
              <a16:creationId xmlns="" xmlns:a16="http://schemas.microsoft.com/office/drawing/2014/main" id="{6E81E673-1A41-4FAB-8333-EF1A370041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9" name="正方形/長方形 248">
          <a:extLst>
            <a:ext uri="{FF2B5EF4-FFF2-40B4-BE49-F238E27FC236}">
              <a16:creationId xmlns="" xmlns:a16="http://schemas.microsoft.com/office/drawing/2014/main" id="{6B1E5319-E6F0-4336-A6CD-836FA1E495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0" name="正方形/長方形 249">
          <a:extLst>
            <a:ext uri="{FF2B5EF4-FFF2-40B4-BE49-F238E27FC236}">
              <a16:creationId xmlns="" xmlns:a16="http://schemas.microsoft.com/office/drawing/2014/main" id="{C31CAC19-F5DB-4F15-970A-FED07F068C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1" name="正方形/長方形 250">
          <a:extLst>
            <a:ext uri="{FF2B5EF4-FFF2-40B4-BE49-F238E27FC236}">
              <a16:creationId xmlns="" xmlns:a16="http://schemas.microsoft.com/office/drawing/2014/main" id="{6DA3F0AB-DD81-4F05-B8C8-7F28D00294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2" name="正方形/長方形 251">
          <a:extLst>
            <a:ext uri="{FF2B5EF4-FFF2-40B4-BE49-F238E27FC236}">
              <a16:creationId xmlns="" xmlns:a16="http://schemas.microsoft.com/office/drawing/2014/main" id="{26E7EAA0-C399-4BD0-AF76-72AC349F06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3" name="テキスト ボックス 252">
          <a:extLst>
            <a:ext uri="{FF2B5EF4-FFF2-40B4-BE49-F238E27FC236}">
              <a16:creationId xmlns="" xmlns:a16="http://schemas.microsoft.com/office/drawing/2014/main" id="{DDD3CA82-C663-47B2-BCA8-0CF710BB2A6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4" name="直線コネクタ 253">
          <a:extLst>
            <a:ext uri="{FF2B5EF4-FFF2-40B4-BE49-F238E27FC236}">
              <a16:creationId xmlns="" xmlns:a16="http://schemas.microsoft.com/office/drawing/2014/main" id="{E717772C-F828-4D31-A3FB-1BE5DA1827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5" name="直線コネクタ 254">
          <a:extLst>
            <a:ext uri="{FF2B5EF4-FFF2-40B4-BE49-F238E27FC236}">
              <a16:creationId xmlns="" xmlns:a16="http://schemas.microsoft.com/office/drawing/2014/main" id="{9965D5E0-B352-40E9-9B0D-CA34238B76F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6" name="テキスト ボックス 255">
          <a:extLst>
            <a:ext uri="{FF2B5EF4-FFF2-40B4-BE49-F238E27FC236}">
              <a16:creationId xmlns="" xmlns:a16="http://schemas.microsoft.com/office/drawing/2014/main" id="{F9188C44-148C-4366-9858-09D6188495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7" name="直線コネクタ 256">
          <a:extLst>
            <a:ext uri="{FF2B5EF4-FFF2-40B4-BE49-F238E27FC236}">
              <a16:creationId xmlns="" xmlns:a16="http://schemas.microsoft.com/office/drawing/2014/main" id="{37BC134A-4FC1-400E-9070-CF7B5891DAA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8" name="テキスト ボックス 257">
          <a:extLst>
            <a:ext uri="{FF2B5EF4-FFF2-40B4-BE49-F238E27FC236}">
              <a16:creationId xmlns="" xmlns:a16="http://schemas.microsoft.com/office/drawing/2014/main" id="{2B63FD2F-0B3B-4D9F-B790-938AF3996AD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59" name="直線コネクタ 258">
          <a:extLst>
            <a:ext uri="{FF2B5EF4-FFF2-40B4-BE49-F238E27FC236}">
              <a16:creationId xmlns="" xmlns:a16="http://schemas.microsoft.com/office/drawing/2014/main" id="{B889B562-81AB-44C5-A9D5-C885863AB8B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60" name="テキスト ボックス 259">
          <a:extLst>
            <a:ext uri="{FF2B5EF4-FFF2-40B4-BE49-F238E27FC236}">
              <a16:creationId xmlns="" xmlns:a16="http://schemas.microsoft.com/office/drawing/2014/main" id="{BA5A8F4B-5CAB-4A9D-A95E-536814C81AC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61" name="直線コネクタ 260">
          <a:extLst>
            <a:ext uri="{FF2B5EF4-FFF2-40B4-BE49-F238E27FC236}">
              <a16:creationId xmlns="" xmlns:a16="http://schemas.microsoft.com/office/drawing/2014/main" id="{DED5FF73-900A-45E2-BEFF-3232174CDFF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2" name="テキスト ボックス 261">
          <a:extLst>
            <a:ext uri="{FF2B5EF4-FFF2-40B4-BE49-F238E27FC236}">
              <a16:creationId xmlns="" xmlns:a16="http://schemas.microsoft.com/office/drawing/2014/main" id="{1A0CE9EB-299E-4A7E-B479-B057B8F4F48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3" name="直線コネクタ 262">
          <a:extLst>
            <a:ext uri="{FF2B5EF4-FFF2-40B4-BE49-F238E27FC236}">
              <a16:creationId xmlns="" xmlns:a16="http://schemas.microsoft.com/office/drawing/2014/main" id="{1DCAE78F-8AED-410E-A762-DF0C18ADD8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4" name="テキスト ボックス 263">
          <a:extLst>
            <a:ext uri="{FF2B5EF4-FFF2-40B4-BE49-F238E27FC236}">
              <a16:creationId xmlns="" xmlns:a16="http://schemas.microsoft.com/office/drawing/2014/main" id="{EAF5263F-E157-451B-9E2B-787FB4CBDA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5" name="【保健センター・保健所】&#10;一人当たり面積グラフ枠">
          <a:extLst>
            <a:ext uri="{FF2B5EF4-FFF2-40B4-BE49-F238E27FC236}">
              <a16:creationId xmlns="" xmlns:a16="http://schemas.microsoft.com/office/drawing/2014/main" id="{9B9A1FE8-DDD1-4735-8596-4B3C458567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266" name="直線コネクタ 265">
          <a:extLst>
            <a:ext uri="{FF2B5EF4-FFF2-40B4-BE49-F238E27FC236}">
              <a16:creationId xmlns="" xmlns:a16="http://schemas.microsoft.com/office/drawing/2014/main" id="{7409785E-8D32-449B-B04E-E26CA4304482}"/>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267" name="【保健センター・保健所】&#10;一人当たり面積最小値テキスト">
          <a:extLst>
            <a:ext uri="{FF2B5EF4-FFF2-40B4-BE49-F238E27FC236}">
              <a16:creationId xmlns="" xmlns:a16="http://schemas.microsoft.com/office/drawing/2014/main" id="{E3E012FA-CC79-4AF0-A5F3-1D9A2057ACF9}"/>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268" name="直線コネクタ 267">
          <a:extLst>
            <a:ext uri="{FF2B5EF4-FFF2-40B4-BE49-F238E27FC236}">
              <a16:creationId xmlns="" xmlns:a16="http://schemas.microsoft.com/office/drawing/2014/main" id="{903D06BA-34AC-45BA-88AA-A4A2118EA6D4}"/>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269" name="【保健センター・保健所】&#10;一人当たり面積最大値テキスト">
          <a:extLst>
            <a:ext uri="{FF2B5EF4-FFF2-40B4-BE49-F238E27FC236}">
              <a16:creationId xmlns="" xmlns:a16="http://schemas.microsoft.com/office/drawing/2014/main" id="{3F135776-E71E-4593-80FC-0FCF5B3E71DA}"/>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270" name="直線コネクタ 269">
          <a:extLst>
            <a:ext uri="{FF2B5EF4-FFF2-40B4-BE49-F238E27FC236}">
              <a16:creationId xmlns="" xmlns:a16="http://schemas.microsoft.com/office/drawing/2014/main" id="{0C446612-8E04-46B9-B3C5-9B24909E828B}"/>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271" name="【保健センター・保健所】&#10;一人当たり面積平均値テキスト">
          <a:extLst>
            <a:ext uri="{FF2B5EF4-FFF2-40B4-BE49-F238E27FC236}">
              <a16:creationId xmlns="" xmlns:a16="http://schemas.microsoft.com/office/drawing/2014/main" id="{F591D582-342F-4C29-81FF-8C422F2B3113}"/>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272" name="フローチャート: 判断 271">
          <a:extLst>
            <a:ext uri="{FF2B5EF4-FFF2-40B4-BE49-F238E27FC236}">
              <a16:creationId xmlns="" xmlns:a16="http://schemas.microsoft.com/office/drawing/2014/main" id="{2907B11E-B8D0-4EBE-92A6-1808D5D31D6D}"/>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273" name="フローチャート: 判断 272">
          <a:extLst>
            <a:ext uri="{FF2B5EF4-FFF2-40B4-BE49-F238E27FC236}">
              <a16:creationId xmlns="" xmlns:a16="http://schemas.microsoft.com/office/drawing/2014/main" id="{7366536F-F358-4CF3-8983-5705E9758B7A}"/>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274" name="フローチャート: 判断 273">
          <a:extLst>
            <a:ext uri="{FF2B5EF4-FFF2-40B4-BE49-F238E27FC236}">
              <a16:creationId xmlns="" xmlns:a16="http://schemas.microsoft.com/office/drawing/2014/main" id="{8BDE2068-3C50-47A4-BF94-3EF92192A4F9}"/>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275" name="フローチャート: 判断 274">
          <a:extLst>
            <a:ext uri="{FF2B5EF4-FFF2-40B4-BE49-F238E27FC236}">
              <a16:creationId xmlns="" xmlns:a16="http://schemas.microsoft.com/office/drawing/2014/main" id="{70798ACA-B7CB-4328-9446-CF803D8E3C68}"/>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276" name="フローチャート: 判断 275">
          <a:extLst>
            <a:ext uri="{FF2B5EF4-FFF2-40B4-BE49-F238E27FC236}">
              <a16:creationId xmlns="" xmlns:a16="http://schemas.microsoft.com/office/drawing/2014/main" id="{B6889978-6DF3-434B-A587-56E4B26D9DAF}"/>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7" name="テキスト ボックス 276">
          <a:extLst>
            <a:ext uri="{FF2B5EF4-FFF2-40B4-BE49-F238E27FC236}">
              <a16:creationId xmlns="" xmlns:a16="http://schemas.microsoft.com/office/drawing/2014/main" id="{A6EF784B-555C-4B25-A44D-1BF67D5C98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8" name="テキスト ボックス 277">
          <a:extLst>
            <a:ext uri="{FF2B5EF4-FFF2-40B4-BE49-F238E27FC236}">
              <a16:creationId xmlns="" xmlns:a16="http://schemas.microsoft.com/office/drawing/2014/main" id="{DAEA93EF-BBD6-4E80-9633-26602CF280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9" name="テキスト ボックス 278">
          <a:extLst>
            <a:ext uri="{FF2B5EF4-FFF2-40B4-BE49-F238E27FC236}">
              <a16:creationId xmlns="" xmlns:a16="http://schemas.microsoft.com/office/drawing/2014/main" id="{4DB1D320-3DD0-4419-AF71-BD17ED4A89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0" name="テキスト ボックス 279">
          <a:extLst>
            <a:ext uri="{FF2B5EF4-FFF2-40B4-BE49-F238E27FC236}">
              <a16:creationId xmlns="" xmlns:a16="http://schemas.microsoft.com/office/drawing/2014/main" id="{44BE54FF-D6ED-45C1-902E-717BD859F0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1" name="テキスト ボックス 280">
          <a:extLst>
            <a:ext uri="{FF2B5EF4-FFF2-40B4-BE49-F238E27FC236}">
              <a16:creationId xmlns="" xmlns:a16="http://schemas.microsoft.com/office/drawing/2014/main" id="{2002A973-07C5-40CF-BFD0-35920466D93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282" name="楕円 281">
          <a:extLst>
            <a:ext uri="{FF2B5EF4-FFF2-40B4-BE49-F238E27FC236}">
              <a16:creationId xmlns="" xmlns:a16="http://schemas.microsoft.com/office/drawing/2014/main" id="{D8C533AB-4659-494C-8FDB-016CED143670}"/>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283" name="【保健センター・保健所】&#10;一人当たり面積該当値テキスト">
          <a:extLst>
            <a:ext uri="{FF2B5EF4-FFF2-40B4-BE49-F238E27FC236}">
              <a16:creationId xmlns="" xmlns:a16="http://schemas.microsoft.com/office/drawing/2014/main" id="{A3B60326-0B95-4E6C-B784-B1C50B21E091}"/>
            </a:ext>
          </a:extLst>
        </xdr:cNvPr>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284" name="楕円 283">
          <a:extLst>
            <a:ext uri="{FF2B5EF4-FFF2-40B4-BE49-F238E27FC236}">
              <a16:creationId xmlns="" xmlns:a16="http://schemas.microsoft.com/office/drawing/2014/main" id="{B9F91B0C-ECF6-4A85-A260-D2DBBF372BA3}"/>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137160</xdr:rowOff>
    </xdr:to>
    <xdr:cxnSp macro="">
      <xdr:nvCxnSpPr>
        <xdr:cNvPr id="285" name="直線コネクタ 284">
          <a:extLst>
            <a:ext uri="{FF2B5EF4-FFF2-40B4-BE49-F238E27FC236}">
              <a16:creationId xmlns="" xmlns:a16="http://schemas.microsoft.com/office/drawing/2014/main" id="{C5A365E7-1209-47F8-8132-9D23D4E64DBD}"/>
            </a:ext>
          </a:extLst>
        </xdr:cNvPr>
        <xdr:cNvCxnSpPr/>
      </xdr:nvCxnSpPr>
      <xdr:spPr>
        <a:xfrm>
          <a:off x="21323300" y="10762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286" name="楕円 285">
          <a:extLst>
            <a:ext uri="{FF2B5EF4-FFF2-40B4-BE49-F238E27FC236}">
              <a16:creationId xmlns="" xmlns:a16="http://schemas.microsoft.com/office/drawing/2014/main" id="{0A9D62C5-E0C0-45B7-AAF9-9EA1C907B0F9}"/>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287" name="直線コネクタ 286">
          <a:extLst>
            <a:ext uri="{FF2B5EF4-FFF2-40B4-BE49-F238E27FC236}">
              <a16:creationId xmlns="" xmlns:a16="http://schemas.microsoft.com/office/drawing/2014/main" id="{A3FE7935-9511-4BA0-BC2E-64B71FEC28C9}"/>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288" name="楕円 287">
          <a:extLst>
            <a:ext uri="{FF2B5EF4-FFF2-40B4-BE49-F238E27FC236}">
              <a16:creationId xmlns="" xmlns:a16="http://schemas.microsoft.com/office/drawing/2014/main" id="{9E2CA98B-1929-4078-B145-F7E57FEFE3C2}"/>
            </a:ext>
          </a:extLst>
        </xdr:cNvPr>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132588</xdr:rowOff>
    </xdr:to>
    <xdr:cxnSp macro="">
      <xdr:nvCxnSpPr>
        <xdr:cNvPr id="289" name="直線コネクタ 288">
          <a:extLst>
            <a:ext uri="{FF2B5EF4-FFF2-40B4-BE49-F238E27FC236}">
              <a16:creationId xmlns="" xmlns:a16="http://schemas.microsoft.com/office/drawing/2014/main" id="{CE1569A6-A9B3-4195-AB4B-50C6786BDA66}"/>
            </a:ext>
          </a:extLst>
        </xdr:cNvPr>
        <xdr:cNvCxnSpPr/>
      </xdr:nvCxnSpPr>
      <xdr:spPr>
        <a:xfrm>
          <a:off x="19545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290" name="楕円 289">
          <a:extLst>
            <a:ext uri="{FF2B5EF4-FFF2-40B4-BE49-F238E27FC236}">
              <a16:creationId xmlns="" xmlns:a16="http://schemas.microsoft.com/office/drawing/2014/main" id="{7BB2765C-8A83-4A1D-BE87-4763958EA040}"/>
            </a:ext>
          </a:extLst>
        </xdr:cNvPr>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128016</xdr:rowOff>
    </xdr:to>
    <xdr:cxnSp macro="">
      <xdr:nvCxnSpPr>
        <xdr:cNvPr id="291" name="直線コネクタ 290">
          <a:extLst>
            <a:ext uri="{FF2B5EF4-FFF2-40B4-BE49-F238E27FC236}">
              <a16:creationId xmlns="" xmlns:a16="http://schemas.microsoft.com/office/drawing/2014/main" id="{CDEFCC1D-EF5B-4387-8D8B-1AA055692FA8}"/>
            </a:ext>
          </a:extLst>
        </xdr:cNvPr>
        <xdr:cNvCxnSpPr/>
      </xdr:nvCxnSpPr>
      <xdr:spPr>
        <a:xfrm>
          <a:off x="18656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292" name="n_1aveValue【保健センター・保健所】&#10;一人当たり面積">
          <a:extLst>
            <a:ext uri="{FF2B5EF4-FFF2-40B4-BE49-F238E27FC236}">
              <a16:creationId xmlns="" xmlns:a16="http://schemas.microsoft.com/office/drawing/2014/main" id="{8DDEC49A-C382-45C2-887D-753E564583FA}"/>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293" name="n_2aveValue【保健センター・保健所】&#10;一人当たり面積">
          <a:extLst>
            <a:ext uri="{FF2B5EF4-FFF2-40B4-BE49-F238E27FC236}">
              <a16:creationId xmlns="" xmlns:a16="http://schemas.microsoft.com/office/drawing/2014/main" id="{A8CD4FB8-59F0-4CB4-B151-30024A5C7EE5}"/>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294" name="n_3aveValue【保健センター・保健所】&#10;一人当たり面積">
          <a:extLst>
            <a:ext uri="{FF2B5EF4-FFF2-40B4-BE49-F238E27FC236}">
              <a16:creationId xmlns="" xmlns:a16="http://schemas.microsoft.com/office/drawing/2014/main" id="{D58BB4EF-C42E-41A8-B37A-5BCF79090FA3}"/>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295" name="n_4aveValue【保健センター・保健所】&#10;一人当たり面積">
          <a:extLst>
            <a:ext uri="{FF2B5EF4-FFF2-40B4-BE49-F238E27FC236}">
              <a16:creationId xmlns="" xmlns:a16="http://schemas.microsoft.com/office/drawing/2014/main" id="{3B703E50-3AE5-4EE0-8223-FC6CB2256568}"/>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296" name="n_1mainValue【保健センター・保健所】&#10;一人当たり面積">
          <a:extLst>
            <a:ext uri="{FF2B5EF4-FFF2-40B4-BE49-F238E27FC236}">
              <a16:creationId xmlns="" xmlns:a16="http://schemas.microsoft.com/office/drawing/2014/main" id="{A2296D63-9E1E-4668-9711-5542FCE0B8F1}"/>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297" name="n_2mainValue【保健センター・保健所】&#10;一人当たり面積">
          <a:extLst>
            <a:ext uri="{FF2B5EF4-FFF2-40B4-BE49-F238E27FC236}">
              <a16:creationId xmlns="" xmlns:a16="http://schemas.microsoft.com/office/drawing/2014/main" id="{F095D916-972E-4240-A998-BF7388989675}"/>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298" name="n_3mainValue【保健センター・保健所】&#10;一人当たり面積">
          <a:extLst>
            <a:ext uri="{FF2B5EF4-FFF2-40B4-BE49-F238E27FC236}">
              <a16:creationId xmlns="" xmlns:a16="http://schemas.microsoft.com/office/drawing/2014/main" id="{11CE5211-3C1C-4DC2-A2BB-817DDA4A25A7}"/>
            </a:ext>
          </a:extLst>
        </xdr:cNvPr>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299" name="n_4mainValue【保健センター・保健所】&#10;一人当たり面積">
          <a:extLst>
            <a:ext uri="{FF2B5EF4-FFF2-40B4-BE49-F238E27FC236}">
              <a16:creationId xmlns="" xmlns:a16="http://schemas.microsoft.com/office/drawing/2014/main" id="{BEFD05D9-7E74-4EB3-9BF6-F49FCAF39336}"/>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0" name="正方形/長方形 299">
          <a:extLst>
            <a:ext uri="{FF2B5EF4-FFF2-40B4-BE49-F238E27FC236}">
              <a16:creationId xmlns="" xmlns:a16="http://schemas.microsoft.com/office/drawing/2014/main" id="{CEF65F7D-98D4-467A-83AB-E0C92309E7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1" name="正方形/長方形 300">
          <a:extLst>
            <a:ext uri="{FF2B5EF4-FFF2-40B4-BE49-F238E27FC236}">
              <a16:creationId xmlns="" xmlns:a16="http://schemas.microsoft.com/office/drawing/2014/main" id="{0F996E79-A84D-41F4-B156-361228E8D5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2" name="正方形/長方形 301">
          <a:extLst>
            <a:ext uri="{FF2B5EF4-FFF2-40B4-BE49-F238E27FC236}">
              <a16:creationId xmlns="" xmlns:a16="http://schemas.microsoft.com/office/drawing/2014/main" id="{03AD9122-C03E-4289-9CD4-D4C4A440D6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3" name="正方形/長方形 302">
          <a:extLst>
            <a:ext uri="{FF2B5EF4-FFF2-40B4-BE49-F238E27FC236}">
              <a16:creationId xmlns="" xmlns:a16="http://schemas.microsoft.com/office/drawing/2014/main" id="{01546CFD-2FD1-4662-8A11-39097AC9F4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4" name="正方形/長方形 303">
          <a:extLst>
            <a:ext uri="{FF2B5EF4-FFF2-40B4-BE49-F238E27FC236}">
              <a16:creationId xmlns="" xmlns:a16="http://schemas.microsoft.com/office/drawing/2014/main" id="{08F06F55-AC91-4EE5-99BB-2AD7A2F0A9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5" name="正方形/長方形 304">
          <a:extLst>
            <a:ext uri="{FF2B5EF4-FFF2-40B4-BE49-F238E27FC236}">
              <a16:creationId xmlns="" xmlns:a16="http://schemas.microsoft.com/office/drawing/2014/main" id="{239A336E-FD8D-4939-85CB-408C47BB97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6" name="正方形/長方形 305">
          <a:extLst>
            <a:ext uri="{FF2B5EF4-FFF2-40B4-BE49-F238E27FC236}">
              <a16:creationId xmlns="" xmlns:a16="http://schemas.microsoft.com/office/drawing/2014/main" id="{50EB9FB8-2DDC-4F7C-AC4E-3821E940F0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7" name="正方形/長方形 306">
          <a:extLst>
            <a:ext uri="{FF2B5EF4-FFF2-40B4-BE49-F238E27FC236}">
              <a16:creationId xmlns="" xmlns:a16="http://schemas.microsoft.com/office/drawing/2014/main" id="{574D8A46-DFD4-414A-A3AE-DE0A59D057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8" name="テキスト ボックス 307">
          <a:extLst>
            <a:ext uri="{FF2B5EF4-FFF2-40B4-BE49-F238E27FC236}">
              <a16:creationId xmlns="" xmlns:a16="http://schemas.microsoft.com/office/drawing/2014/main" id="{85C595D1-E2B4-4B6B-8C20-004941707A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9" name="直線コネクタ 308">
          <a:extLst>
            <a:ext uri="{FF2B5EF4-FFF2-40B4-BE49-F238E27FC236}">
              <a16:creationId xmlns="" xmlns:a16="http://schemas.microsoft.com/office/drawing/2014/main" id="{C861E332-CE8B-46FB-A4E6-B6D9D8ABCFD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0" name="テキスト ボックス 309">
          <a:extLst>
            <a:ext uri="{FF2B5EF4-FFF2-40B4-BE49-F238E27FC236}">
              <a16:creationId xmlns="" xmlns:a16="http://schemas.microsoft.com/office/drawing/2014/main" id="{72E5D894-59B4-43F7-8C1D-1F30E4C8728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1" name="直線コネクタ 310">
          <a:extLst>
            <a:ext uri="{FF2B5EF4-FFF2-40B4-BE49-F238E27FC236}">
              <a16:creationId xmlns="" xmlns:a16="http://schemas.microsoft.com/office/drawing/2014/main" id="{C0F9F488-F9FA-4112-A773-1756B54DA80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12" name="テキスト ボックス 311">
          <a:extLst>
            <a:ext uri="{FF2B5EF4-FFF2-40B4-BE49-F238E27FC236}">
              <a16:creationId xmlns="" xmlns:a16="http://schemas.microsoft.com/office/drawing/2014/main" id="{85EAADC7-4B2E-4E95-AC41-12B931353EA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3" name="直線コネクタ 312">
          <a:extLst>
            <a:ext uri="{FF2B5EF4-FFF2-40B4-BE49-F238E27FC236}">
              <a16:creationId xmlns="" xmlns:a16="http://schemas.microsoft.com/office/drawing/2014/main" id="{37A0BF10-D168-4049-8CE9-049ADA083F6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4" name="テキスト ボックス 313">
          <a:extLst>
            <a:ext uri="{FF2B5EF4-FFF2-40B4-BE49-F238E27FC236}">
              <a16:creationId xmlns="" xmlns:a16="http://schemas.microsoft.com/office/drawing/2014/main" id="{16BDDCA0-BB81-4535-86A0-2052A2C3715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15" name="直線コネクタ 314">
          <a:extLst>
            <a:ext uri="{FF2B5EF4-FFF2-40B4-BE49-F238E27FC236}">
              <a16:creationId xmlns="" xmlns:a16="http://schemas.microsoft.com/office/drawing/2014/main" id="{41F8CFF6-5DB2-411C-A6F4-16183CE65B0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16" name="テキスト ボックス 315">
          <a:extLst>
            <a:ext uri="{FF2B5EF4-FFF2-40B4-BE49-F238E27FC236}">
              <a16:creationId xmlns="" xmlns:a16="http://schemas.microsoft.com/office/drawing/2014/main" id="{8EC9A333-9FB3-44CE-BD6B-68CD2A2C78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17" name="直線コネクタ 316">
          <a:extLst>
            <a:ext uri="{FF2B5EF4-FFF2-40B4-BE49-F238E27FC236}">
              <a16:creationId xmlns="" xmlns:a16="http://schemas.microsoft.com/office/drawing/2014/main" id="{28411268-7DCE-459A-96B8-F39070829E3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8" name="テキスト ボックス 317">
          <a:extLst>
            <a:ext uri="{FF2B5EF4-FFF2-40B4-BE49-F238E27FC236}">
              <a16:creationId xmlns="" xmlns:a16="http://schemas.microsoft.com/office/drawing/2014/main" id="{7E5659B0-3AE2-44B6-8611-D51AC7CA960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9" name="直線コネクタ 318">
          <a:extLst>
            <a:ext uri="{FF2B5EF4-FFF2-40B4-BE49-F238E27FC236}">
              <a16:creationId xmlns="" xmlns:a16="http://schemas.microsoft.com/office/drawing/2014/main" id="{D2C343BE-21B3-4703-9E71-308BA18E393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20" name="テキスト ボックス 319">
          <a:extLst>
            <a:ext uri="{FF2B5EF4-FFF2-40B4-BE49-F238E27FC236}">
              <a16:creationId xmlns="" xmlns:a16="http://schemas.microsoft.com/office/drawing/2014/main" id="{D850098D-D1A2-418D-A347-D09B72BCF51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1" name="直線コネクタ 320">
          <a:extLst>
            <a:ext uri="{FF2B5EF4-FFF2-40B4-BE49-F238E27FC236}">
              <a16:creationId xmlns="" xmlns:a16="http://schemas.microsoft.com/office/drawing/2014/main" id="{FD0AA418-625A-42E9-AFB3-7A033DC980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22" name="テキスト ボックス 321">
          <a:extLst>
            <a:ext uri="{FF2B5EF4-FFF2-40B4-BE49-F238E27FC236}">
              <a16:creationId xmlns="" xmlns:a16="http://schemas.microsoft.com/office/drawing/2014/main" id="{A99B3595-8561-42A1-9A14-6978F2603E9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3" name="【消防施設】&#10;有形固定資産減価償却率グラフ枠">
          <a:extLst>
            <a:ext uri="{FF2B5EF4-FFF2-40B4-BE49-F238E27FC236}">
              <a16:creationId xmlns="" xmlns:a16="http://schemas.microsoft.com/office/drawing/2014/main" id="{AB28CF26-C13B-44D8-90DA-B452025EDCF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324" name="直線コネクタ 323">
          <a:extLst>
            <a:ext uri="{FF2B5EF4-FFF2-40B4-BE49-F238E27FC236}">
              <a16:creationId xmlns="" xmlns:a16="http://schemas.microsoft.com/office/drawing/2014/main" id="{0B0E33F3-A25D-451B-A7F1-7158EC1A57CF}"/>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25" name="【消防施設】&#10;有形固定資産減価償却率最小値テキスト">
          <a:extLst>
            <a:ext uri="{FF2B5EF4-FFF2-40B4-BE49-F238E27FC236}">
              <a16:creationId xmlns="" xmlns:a16="http://schemas.microsoft.com/office/drawing/2014/main" id="{E48243CE-3644-4096-83CE-9F75F5476F7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26" name="直線コネクタ 325">
          <a:extLst>
            <a:ext uri="{FF2B5EF4-FFF2-40B4-BE49-F238E27FC236}">
              <a16:creationId xmlns="" xmlns:a16="http://schemas.microsoft.com/office/drawing/2014/main" id="{9A99F067-6511-49D1-84CE-2D3802CAB10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327" name="【消防施設】&#10;有形固定資産減価償却率最大値テキスト">
          <a:extLst>
            <a:ext uri="{FF2B5EF4-FFF2-40B4-BE49-F238E27FC236}">
              <a16:creationId xmlns="" xmlns:a16="http://schemas.microsoft.com/office/drawing/2014/main" id="{3F982EFF-DB57-40E3-95E1-0B6673939341}"/>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328" name="直線コネクタ 327">
          <a:extLst>
            <a:ext uri="{FF2B5EF4-FFF2-40B4-BE49-F238E27FC236}">
              <a16:creationId xmlns="" xmlns:a16="http://schemas.microsoft.com/office/drawing/2014/main" id="{341617B6-FE00-4EDF-A9EB-1D581783DD0D}"/>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329" name="【消防施設】&#10;有形固定資産減価償却率平均値テキスト">
          <a:extLst>
            <a:ext uri="{FF2B5EF4-FFF2-40B4-BE49-F238E27FC236}">
              <a16:creationId xmlns="" xmlns:a16="http://schemas.microsoft.com/office/drawing/2014/main" id="{A1F9DC44-CA4A-482A-9F40-2A0622220AFB}"/>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330" name="フローチャート: 判断 329">
          <a:extLst>
            <a:ext uri="{FF2B5EF4-FFF2-40B4-BE49-F238E27FC236}">
              <a16:creationId xmlns="" xmlns:a16="http://schemas.microsoft.com/office/drawing/2014/main" id="{FBC5EC75-A888-4155-B2A7-78FC3D75CF7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331" name="フローチャート: 判断 330">
          <a:extLst>
            <a:ext uri="{FF2B5EF4-FFF2-40B4-BE49-F238E27FC236}">
              <a16:creationId xmlns="" xmlns:a16="http://schemas.microsoft.com/office/drawing/2014/main" id="{62D37FB9-75C3-457B-ADEA-9318B718EF24}"/>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332" name="フローチャート: 判断 331">
          <a:extLst>
            <a:ext uri="{FF2B5EF4-FFF2-40B4-BE49-F238E27FC236}">
              <a16:creationId xmlns="" xmlns:a16="http://schemas.microsoft.com/office/drawing/2014/main" id="{2B9145E3-E473-4613-B336-49BCA27FB5CD}"/>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333" name="フローチャート: 判断 332">
          <a:extLst>
            <a:ext uri="{FF2B5EF4-FFF2-40B4-BE49-F238E27FC236}">
              <a16:creationId xmlns="" xmlns:a16="http://schemas.microsoft.com/office/drawing/2014/main" id="{49B302DC-3636-40C2-A25F-83C0B000FDF7}"/>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334" name="フローチャート: 判断 333">
          <a:extLst>
            <a:ext uri="{FF2B5EF4-FFF2-40B4-BE49-F238E27FC236}">
              <a16:creationId xmlns="" xmlns:a16="http://schemas.microsoft.com/office/drawing/2014/main" id="{B6434904-F3BB-4CA2-BBF6-3DB521F8ED6D}"/>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5" name="テキスト ボックス 334">
          <a:extLst>
            <a:ext uri="{FF2B5EF4-FFF2-40B4-BE49-F238E27FC236}">
              <a16:creationId xmlns="" xmlns:a16="http://schemas.microsoft.com/office/drawing/2014/main" id="{C7D173AA-6B83-4E03-8777-8301D0A27B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6" name="テキスト ボックス 335">
          <a:extLst>
            <a:ext uri="{FF2B5EF4-FFF2-40B4-BE49-F238E27FC236}">
              <a16:creationId xmlns="" xmlns:a16="http://schemas.microsoft.com/office/drawing/2014/main" id="{921D6D54-59E3-412D-A660-518CA562DF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7" name="テキスト ボックス 336">
          <a:extLst>
            <a:ext uri="{FF2B5EF4-FFF2-40B4-BE49-F238E27FC236}">
              <a16:creationId xmlns="" xmlns:a16="http://schemas.microsoft.com/office/drawing/2014/main" id="{9291BB8E-1D36-4796-8A24-FFF182C32C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8" name="テキスト ボックス 337">
          <a:extLst>
            <a:ext uri="{FF2B5EF4-FFF2-40B4-BE49-F238E27FC236}">
              <a16:creationId xmlns="" xmlns:a16="http://schemas.microsoft.com/office/drawing/2014/main" id="{0FE05007-C81B-46DC-ACF9-4846BB8281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9" name="テキスト ボックス 338">
          <a:extLst>
            <a:ext uri="{FF2B5EF4-FFF2-40B4-BE49-F238E27FC236}">
              <a16:creationId xmlns="" xmlns:a16="http://schemas.microsoft.com/office/drawing/2014/main" id="{C7E527BF-0879-4363-BA26-2FED3FA614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63500</xdr:rowOff>
    </xdr:from>
    <xdr:to>
      <xdr:col>85</xdr:col>
      <xdr:colOff>177800</xdr:colOff>
      <xdr:row>81</xdr:row>
      <xdr:rowOff>165100</xdr:rowOff>
    </xdr:to>
    <xdr:sp macro="" textlink="">
      <xdr:nvSpPr>
        <xdr:cNvPr id="340" name="楕円 339">
          <a:extLst>
            <a:ext uri="{FF2B5EF4-FFF2-40B4-BE49-F238E27FC236}">
              <a16:creationId xmlns="" xmlns:a16="http://schemas.microsoft.com/office/drawing/2014/main" id="{16A3E1D4-9884-426A-9856-3CC8F6AFAFFC}"/>
            </a:ext>
          </a:extLst>
        </xdr:cNvPr>
        <xdr:cNvSpPr/>
      </xdr:nvSpPr>
      <xdr:spPr>
        <a:xfrm>
          <a:off x="16268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86377</xdr:rowOff>
    </xdr:from>
    <xdr:ext cx="405111" cy="259045"/>
    <xdr:sp macro="" textlink="">
      <xdr:nvSpPr>
        <xdr:cNvPr id="341" name="【消防施設】&#10;有形固定資産減価償却率該当値テキスト">
          <a:extLst>
            <a:ext uri="{FF2B5EF4-FFF2-40B4-BE49-F238E27FC236}">
              <a16:creationId xmlns="" xmlns:a16="http://schemas.microsoft.com/office/drawing/2014/main" id="{9C6BF3B4-5310-42A8-9DAD-D23B18181D54}"/>
            </a:ext>
          </a:extLst>
        </xdr:cNvPr>
        <xdr:cNvSpPr txBox="1"/>
      </xdr:nvSpPr>
      <xdr:spPr>
        <a:xfrm>
          <a:off x="16357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xdr:rowOff>
    </xdr:from>
    <xdr:to>
      <xdr:col>81</xdr:col>
      <xdr:colOff>101600</xdr:colOff>
      <xdr:row>81</xdr:row>
      <xdr:rowOff>115570</xdr:rowOff>
    </xdr:to>
    <xdr:sp macro="" textlink="">
      <xdr:nvSpPr>
        <xdr:cNvPr id="342" name="楕円 341">
          <a:extLst>
            <a:ext uri="{FF2B5EF4-FFF2-40B4-BE49-F238E27FC236}">
              <a16:creationId xmlns="" xmlns:a16="http://schemas.microsoft.com/office/drawing/2014/main" id="{7F6F288C-2686-4AA5-825D-C45102736B67}"/>
            </a:ext>
          </a:extLst>
        </xdr:cNvPr>
        <xdr:cNvSpPr/>
      </xdr:nvSpPr>
      <xdr:spPr>
        <a:xfrm>
          <a:off x="15430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64770</xdr:rowOff>
    </xdr:from>
    <xdr:to>
      <xdr:col>85</xdr:col>
      <xdr:colOff>127000</xdr:colOff>
      <xdr:row>81</xdr:row>
      <xdr:rowOff>114300</xdr:rowOff>
    </xdr:to>
    <xdr:cxnSp macro="">
      <xdr:nvCxnSpPr>
        <xdr:cNvPr id="343" name="直線コネクタ 342">
          <a:extLst>
            <a:ext uri="{FF2B5EF4-FFF2-40B4-BE49-F238E27FC236}">
              <a16:creationId xmlns="" xmlns:a16="http://schemas.microsoft.com/office/drawing/2014/main" id="{88220B5A-72B0-4121-9E54-5EC082EF669E}"/>
            </a:ext>
          </a:extLst>
        </xdr:cNvPr>
        <xdr:cNvCxnSpPr/>
      </xdr:nvCxnSpPr>
      <xdr:spPr>
        <a:xfrm>
          <a:off x="15481300" y="139522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133986</xdr:rowOff>
    </xdr:from>
    <xdr:to>
      <xdr:col>76</xdr:col>
      <xdr:colOff>165100</xdr:colOff>
      <xdr:row>81</xdr:row>
      <xdr:rowOff>64136</xdr:rowOff>
    </xdr:to>
    <xdr:sp macro="" textlink="">
      <xdr:nvSpPr>
        <xdr:cNvPr id="344" name="楕円 343">
          <a:extLst>
            <a:ext uri="{FF2B5EF4-FFF2-40B4-BE49-F238E27FC236}">
              <a16:creationId xmlns="" xmlns:a16="http://schemas.microsoft.com/office/drawing/2014/main" id="{292A1540-EE53-48DE-8213-081983F8189A}"/>
            </a:ext>
          </a:extLst>
        </xdr:cNvPr>
        <xdr:cNvSpPr/>
      </xdr:nvSpPr>
      <xdr:spPr>
        <a:xfrm>
          <a:off x="14541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13336</xdr:rowOff>
    </xdr:from>
    <xdr:to>
      <xdr:col>81</xdr:col>
      <xdr:colOff>50800</xdr:colOff>
      <xdr:row>81</xdr:row>
      <xdr:rowOff>64770</xdr:rowOff>
    </xdr:to>
    <xdr:cxnSp macro="">
      <xdr:nvCxnSpPr>
        <xdr:cNvPr id="345" name="直線コネクタ 344">
          <a:extLst>
            <a:ext uri="{FF2B5EF4-FFF2-40B4-BE49-F238E27FC236}">
              <a16:creationId xmlns="" xmlns:a16="http://schemas.microsoft.com/office/drawing/2014/main" id="{4B283C9F-F477-4C31-A555-A54658FC31B9}"/>
            </a:ext>
          </a:extLst>
        </xdr:cNvPr>
        <xdr:cNvCxnSpPr/>
      </xdr:nvCxnSpPr>
      <xdr:spPr>
        <a:xfrm>
          <a:off x="14592300" y="139007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84455</xdr:rowOff>
    </xdr:from>
    <xdr:to>
      <xdr:col>72</xdr:col>
      <xdr:colOff>38100</xdr:colOff>
      <xdr:row>81</xdr:row>
      <xdr:rowOff>14605</xdr:rowOff>
    </xdr:to>
    <xdr:sp macro="" textlink="">
      <xdr:nvSpPr>
        <xdr:cNvPr id="346" name="楕円 345">
          <a:extLst>
            <a:ext uri="{FF2B5EF4-FFF2-40B4-BE49-F238E27FC236}">
              <a16:creationId xmlns="" xmlns:a16="http://schemas.microsoft.com/office/drawing/2014/main" id="{2EF9B8D4-B325-49FD-9FC3-EE7F9984B73F}"/>
            </a:ext>
          </a:extLst>
        </xdr:cNvPr>
        <xdr:cNvSpPr/>
      </xdr:nvSpPr>
      <xdr:spPr>
        <a:xfrm>
          <a:off x="13652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135255</xdr:rowOff>
    </xdr:from>
    <xdr:to>
      <xdr:col>76</xdr:col>
      <xdr:colOff>114300</xdr:colOff>
      <xdr:row>81</xdr:row>
      <xdr:rowOff>13336</xdr:rowOff>
    </xdr:to>
    <xdr:cxnSp macro="">
      <xdr:nvCxnSpPr>
        <xdr:cNvPr id="347" name="直線コネクタ 346">
          <a:extLst>
            <a:ext uri="{FF2B5EF4-FFF2-40B4-BE49-F238E27FC236}">
              <a16:creationId xmlns="" xmlns:a16="http://schemas.microsoft.com/office/drawing/2014/main" id="{4BA4C54F-1C1C-45A0-96D9-CA11D2938382}"/>
            </a:ext>
          </a:extLst>
        </xdr:cNvPr>
        <xdr:cNvCxnSpPr/>
      </xdr:nvCxnSpPr>
      <xdr:spPr>
        <a:xfrm>
          <a:off x="13703300" y="138512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17780</xdr:rowOff>
    </xdr:from>
    <xdr:to>
      <xdr:col>67</xdr:col>
      <xdr:colOff>101600</xdr:colOff>
      <xdr:row>80</xdr:row>
      <xdr:rowOff>119380</xdr:rowOff>
    </xdr:to>
    <xdr:sp macro="" textlink="">
      <xdr:nvSpPr>
        <xdr:cNvPr id="348" name="楕円 347">
          <a:extLst>
            <a:ext uri="{FF2B5EF4-FFF2-40B4-BE49-F238E27FC236}">
              <a16:creationId xmlns="" xmlns:a16="http://schemas.microsoft.com/office/drawing/2014/main" id="{2DA2DAB7-5DF4-485B-8A26-DA9A8DF009BD}"/>
            </a:ext>
          </a:extLst>
        </xdr:cNvPr>
        <xdr:cNvSpPr/>
      </xdr:nvSpPr>
      <xdr:spPr>
        <a:xfrm>
          <a:off x="12763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68580</xdr:rowOff>
    </xdr:from>
    <xdr:to>
      <xdr:col>71</xdr:col>
      <xdr:colOff>177800</xdr:colOff>
      <xdr:row>80</xdr:row>
      <xdr:rowOff>135255</xdr:rowOff>
    </xdr:to>
    <xdr:cxnSp macro="">
      <xdr:nvCxnSpPr>
        <xdr:cNvPr id="349" name="直線コネクタ 348">
          <a:extLst>
            <a:ext uri="{FF2B5EF4-FFF2-40B4-BE49-F238E27FC236}">
              <a16:creationId xmlns="" xmlns:a16="http://schemas.microsoft.com/office/drawing/2014/main" id="{130F9949-C14E-4C65-A014-37CDB7B17B4F}"/>
            </a:ext>
          </a:extLst>
        </xdr:cNvPr>
        <xdr:cNvCxnSpPr/>
      </xdr:nvCxnSpPr>
      <xdr:spPr>
        <a:xfrm>
          <a:off x="12814300" y="137845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350" name="n_1aveValue【消防施設】&#10;有形固定資産減価償却率">
          <a:extLst>
            <a:ext uri="{FF2B5EF4-FFF2-40B4-BE49-F238E27FC236}">
              <a16:creationId xmlns="" xmlns:a16="http://schemas.microsoft.com/office/drawing/2014/main" id="{8767212F-E4AF-42C9-B5ED-15BBED764B14}"/>
            </a:ext>
          </a:extLst>
        </xdr:cNvPr>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351" name="n_2aveValue【消防施設】&#10;有形固定資産減価償却率">
          <a:extLst>
            <a:ext uri="{FF2B5EF4-FFF2-40B4-BE49-F238E27FC236}">
              <a16:creationId xmlns="" xmlns:a16="http://schemas.microsoft.com/office/drawing/2014/main" id="{2446CAD4-F92B-4503-9210-B7854315276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352" name="n_3aveValue【消防施設】&#10;有形固定資産減価償却率">
          <a:extLst>
            <a:ext uri="{FF2B5EF4-FFF2-40B4-BE49-F238E27FC236}">
              <a16:creationId xmlns="" xmlns:a16="http://schemas.microsoft.com/office/drawing/2014/main" id="{13D66F23-2F7A-4007-8F89-6A9F2699C26E}"/>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353" name="n_4aveValue【消防施設】&#10;有形固定資産減価償却率">
          <a:extLst>
            <a:ext uri="{FF2B5EF4-FFF2-40B4-BE49-F238E27FC236}">
              <a16:creationId xmlns="" xmlns:a16="http://schemas.microsoft.com/office/drawing/2014/main" id="{072B390E-8B49-4164-8B99-A560D4B16B77}"/>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354" name="n_1mainValue【消防施設】&#10;有形固定資産減価償却率">
          <a:extLst>
            <a:ext uri="{FF2B5EF4-FFF2-40B4-BE49-F238E27FC236}">
              <a16:creationId xmlns="" xmlns:a16="http://schemas.microsoft.com/office/drawing/2014/main" id="{BFF58137-9189-495E-9C54-6061281639F6}"/>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80663</xdr:rowOff>
    </xdr:from>
    <xdr:ext cx="405111" cy="259045"/>
    <xdr:sp macro="" textlink="">
      <xdr:nvSpPr>
        <xdr:cNvPr id="355" name="n_2mainValue【消防施設】&#10;有形固定資産減価償却率">
          <a:extLst>
            <a:ext uri="{FF2B5EF4-FFF2-40B4-BE49-F238E27FC236}">
              <a16:creationId xmlns="" xmlns:a16="http://schemas.microsoft.com/office/drawing/2014/main" id="{397F6851-9645-494E-8399-009E4C114E86}"/>
            </a:ext>
          </a:extLst>
        </xdr:cNvPr>
        <xdr:cNvSpPr txBox="1"/>
      </xdr:nvSpPr>
      <xdr:spPr>
        <a:xfrm>
          <a:off x="14389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31132</xdr:rowOff>
    </xdr:from>
    <xdr:ext cx="405111" cy="259045"/>
    <xdr:sp macro="" textlink="">
      <xdr:nvSpPr>
        <xdr:cNvPr id="356" name="n_3mainValue【消防施設】&#10;有形固定資産減価償却率">
          <a:extLst>
            <a:ext uri="{FF2B5EF4-FFF2-40B4-BE49-F238E27FC236}">
              <a16:creationId xmlns="" xmlns:a16="http://schemas.microsoft.com/office/drawing/2014/main" id="{49560770-0634-40D4-9ECE-F99D5FB99167}"/>
            </a:ext>
          </a:extLst>
        </xdr:cNvPr>
        <xdr:cNvSpPr txBox="1"/>
      </xdr:nvSpPr>
      <xdr:spPr>
        <a:xfrm>
          <a:off x="13500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135907</xdr:rowOff>
    </xdr:from>
    <xdr:ext cx="405111" cy="259045"/>
    <xdr:sp macro="" textlink="">
      <xdr:nvSpPr>
        <xdr:cNvPr id="357" name="n_4mainValue【消防施設】&#10;有形固定資産減価償却率">
          <a:extLst>
            <a:ext uri="{FF2B5EF4-FFF2-40B4-BE49-F238E27FC236}">
              <a16:creationId xmlns="" xmlns:a16="http://schemas.microsoft.com/office/drawing/2014/main" id="{024A3776-7519-4757-954D-4CED648BA3F3}"/>
            </a:ext>
          </a:extLst>
        </xdr:cNvPr>
        <xdr:cNvSpPr txBox="1"/>
      </xdr:nvSpPr>
      <xdr:spPr>
        <a:xfrm>
          <a:off x="12611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8" name="正方形/長方形 357">
          <a:extLst>
            <a:ext uri="{FF2B5EF4-FFF2-40B4-BE49-F238E27FC236}">
              <a16:creationId xmlns="" xmlns:a16="http://schemas.microsoft.com/office/drawing/2014/main" id="{D685C6F5-7E64-4C0C-AE32-150DDF88A9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9" name="正方形/長方形 358">
          <a:extLst>
            <a:ext uri="{FF2B5EF4-FFF2-40B4-BE49-F238E27FC236}">
              <a16:creationId xmlns="" xmlns:a16="http://schemas.microsoft.com/office/drawing/2014/main" id="{52A32919-9FDA-4B27-9B4F-9641E06CD41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0" name="正方形/長方形 359">
          <a:extLst>
            <a:ext uri="{FF2B5EF4-FFF2-40B4-BE49-F238E27FC236}">
              <a16:creationId xmlns="" xmlns:a16="http://schemas.microsoft.com/office/drawing/2014/main" id="{89665D8B-8FDE-4DD9-A7B2-1E0EAFE9BF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1" name="正方形/長方形 360">
          <a:extLst>
            <a:ext uri="{FF2B5EF4-FFF2-40B4-BE49-F238E27FC236}">
              <a16:creationId xmlns="" xmlns:a16="http://schemas.microsoft.com/office/drawing/2014/main" id="{9A07A1D3-2333-4015-A3AF-56927E08ED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2" name="正方形/長方形 361">
          <a:extLst>
            <a:ext uri="{FF2B5EF4-FFF2-40B4-BE49-F238E27FC236}">
              <a16:creationId xmlns="" xmlns:a16="http://schemas.microsoft.com/office/drawing/2014/main" id="{A96EEF7F-3772-4B3C-A81E-EA1F62D999A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3" name="正方形/長方形 362">
          <a:extLst>
            <a:ext uri="{FF2B5EF4-FFF2-40B4-BE49-F238E27FC236}">
              <a16:creationId xmlns="" xmlns:a16="http://schemas.microsoft.com/office/drawing/2014/main" id="{1D25A7B2-10F1-4B44-B3A5-FAB58503D7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4" name="正方形/長方形 363">
          <a:extLst>
            <a:ext uri="{FF2B5EF4-FFF2-40B4-BE49-F238E27FC236}">
              <a16:creationId xmlns="" xmlns:a16="http://schemas.microsoft.com/office/drawing/2014/main" id="{5E65F270-2EF5-4D3B-BAA8-CE6BF1379F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5" name="正方形/長方形 364">
          <a:extLst>
            <a:ext uri="{FF2B5EF4-FFF2-40B4-BE49-F238E27FC236}">
              <a16:creationId xmlns="" xmlns:a16="http://schemas.microsoft.com/office/drawing/2014/main" id="{188DA45B-8B87-4AA6-987A-71546D14D2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6" name="テキスト ボックス 365">
          <a:extLst>
            <a:ext uri="{FF2B5EF4-FFF2-40B4-BE49-F238E27FC236}">
              <a16:creationId xmlns="" xmlns:a16="http://schemas.microsoft.com/office/drawing/2014/main" id="{59874404-2624-408B-AD94-2FB2953349E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7" name="直線コネクタ 366">
          <a:extLst>
            <a:ext uri="{FF2B5EF4-FFF2-40B4-BE49-F238E27FC236}">
              <a16:creationId xmlns="" xmlns:a16="http://schemas.microsoft.com/office/drawing/2014/main" id="{6AAD674F-0529-4427-BFB1-53A05FDE92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68" name="直線コネクタ 367">
          <a:extLst>
            <a:ext uri="{FF2B5EF4-FFF2-40B4-BE49-F238E27FC236}">
              <a16:creationId xmlns="" xmlns:a16="http://schemas.microsoft.com/office/drawing/2014/main" id="{EE7DE271-6CD4-48ED-AF0F-5E508B88992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69" name="テキスト ボックス 368">
          <a:extLst>
            <a:ext uri="{FF2B5EF4-FFF2-40B4-BE49-F238E27FC236}">
              <a16:creationId xmlns="" xmlns:a16="http://schemas.microsoft.com/office/drawing/2014/main" id="{D7AD55AC-B4F8-4712-B10D-51A67CA9491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70" name="直線コネクタ 369">
          <a:extLst>
            <a:ext uri="{FF2B5EF4-FFF2-40B4-BE49-F238E27FC236}">
              <a16:creationId xmlns="" xmlns:a16="http://schemas.microsoft.com/office/drawing/2014/main" id="{A83BE87E-4C81-46D4-AFFE-E555D62A6E2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71" name="テキスト ボックス 370">
          <a:extLst>
            <a:ext uri="{FF2B5EF4-FFF2-40B4-BE49-F238E27FC236}">
              <a16:creationId xmlns="" xmlns:a16="http://schemas.microsoft.com/office/drawing/2014/main" id="{91ABB88D-5789-44FF-8B80-5A93CF411F1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72" name="直線コネクタ 371">
          <a:extLst>
            <a:ext uri="{FF2B5EF4-FFF2-40B4-BE49-F238E27FC236}">
              <a16:creationId xmlns="" xmlns:a16="http://schemas.microsoft.com/office/drawing/2014/main" id="{A61D7F6E-02DF-4DFB-A10E-A13A5EB65DB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73" name="テキスト ボックス 372">
          <a:extLst>
            <a:ext uri="{FF2B5EF4-FFF2-40B4-BE49-F238E27FC236}">
              <a16:creationId xmlns="" xmlns:a16="http://schemas.microsoft.com/office/drawing/2014/main" id="{465BAF83-AE94-4268-BBA9-5E9790C5CF8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74" name="直線コネクタ 373">
          <a:extLst>
            <a:ext uri="{FF2B5EF4-FFF2-40B4-BE49-F238E27FC236}">
              <a16:creationId xmlns="" xmlns:a16="http://schemas.microsoft.com/office/drawing/2014/main" id="{B4549CB7-EBFC-4907-97E6-574310EB3DC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75" name="テキスト ボックス 374">
          <a:extLst>
            <a:ext uri="{FF2B5EF4-FFF2-40B4-BE49-F238E27FC236}">
              <a16:creationId xmlns="" xmlns:a16="http://schemas.microsoft.com/office/drawing/2014/main" id="{DF97555F-BF47-4A65-8258-CA4C02EAD56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76" name="直線コネクタ 375">
          <a:extLst>
            <a:ext uri="{FF2B5EF4-FFF2-40B4-BE49-F238E27FC236}">
              <a16:creationId xmlns="" xmlns:a16="http://schemas.microsoft.com/office/drawing/2014/main" id="{A54E516F-6266-4060-87BE-B8935ADF7ED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77" name="テキスト ボックス 376">
          <a:extLst>
            <a:ext uri="{FF2B5EF4-FFF2-40B4-BE49-F238E27FC236}">
              <a16:creationId xmlns="" xmlns:a16="http://schemas.microsoft.com/office/drawing/2014/main" id="{5FF806B5-3848-444C-B751-4DB54306249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78" name="直線コネクタ 377">
          <a:extLst>
            <a:ext uri="{FF2B5EF4-FFF2-40B4-BE49-F238E27FC236}">
              <a16:creationId xmlns="" xmlns:a16="http://schemas.microsoft.com/office/drawing/2014/main" id="{4457175C-7571-49F5-A8A9-13790D5D9AF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79" name="テキスト ボックス 378">
          <a:extLst>
            <a:ext uri="{FF2B5EF4-FFF2-40B4-BE49-F238E27FC236}">
              <a16:creationId xmlns="" xmlns:a16="http://schemas.microsoft.com/office/drawing/2014/main" id="{4254F49B-4FD0-47B1-85F7-E92CC93A341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0" name="直線コネクタ 379">
          <a:extLst>
            <a:ext uri="{FF2B5EF4-FFF2-40B4-BE49-F238E27FC236}">
              <a16:creationId xmlns="" xmlns:a16="http://schemas.microsoft.com/office/drawing/2014/main" id="{6AA68D19-963D-4118-A7A5-039A029961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1" name="テキスト ボックス 380">
          <a:extLst>
            <a:ext uri="{FF2B5EF4-FFF2-40B4-BE49-F238E27FC236}">
              <a16:creationId xmlns="" xmlns:a16="http://schemas.microsoft.com/office/drawing/2014/main" id="{FBBC039D-CDC8-423D-8405-2925F85501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2" name="【消防施設】&#10;一人当たり面積グラフ枠">
          <a:extLst>
            <a:ext uri="{FF2B5EF4-FFF2-40B4-BE49-F238E27FC236}">
              <a16:creationId xmlns="" xmlns:a16="http://schemas.microsoft.com/office/drawing/2014/main" id="{D53C5768-101E-4815-BA78-2A4BB104A6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383" name="直線コネクタ 382">
          <a:extLst>
            <a:ext uri="{FF2B5EF4-FFF2-40B4-BE49-F238E27FC236}">
              <a16:creationId xmlns="" xmlns:a16="http://schemas.microsoft.com/office/drawing/2014/main" id="{DB96D57E-1339-4827-A3CD-2DF5BB5F6B25}"/>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384" name="【消防施設】&#10;一人当たり面積最小値テキスト">
          <a:extLst>
            <a:ext uri="{FF2B5EF4-FFF2-40B4-BE49-F238E27FC236}">
              <a16:creationId xmlns="" xmlns:a16="http://schemas.microsoft.com/office/drawing/2014/main" id="{7BBB5DC6-3A0F-4F2E-BC28-69F5B2D9B7D6}"/>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385" name="直線コネクタ 384">
          <a:extLst>
            <a:ext uri="{FF2B5EF4-FFF2-40B4-BE49-F238E27FC236}">
              <a16:creationId xmlns="" xmlns:a16="http://schemas.microsoft.com/office/drawing/2014/main" id="{C30EE418-B31E-4444-A167-B014D3755E35}"/>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386" name="【消防施設】&#10;一人当たり面積最大値テキスト">
          <a:extLst>
            <a:ext uri="{FF2B5EF4-FFF2-40B4-BE49-F238E27FC236}">
              <a16:creationId xmlns="" xmlns:a16="http://schemas.microsoft.com/office/drawing/2014/main" id="{AB963AC6-59DE-4D5F-B675-1D6397315546}"/>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387" name="直線コネクタ 386">
          <a:extLst>
            <a:ext uri="{FF2B5EF4-FFF2-40B4-BE49-F238E27FC236}">
              <a16:creationId xmlns="" xmlns:a16="http://schemas.microsoft.com/office/drawing/2014/main" id="{21498C95-6DFA-4B81-9739-B58A9619BFDF}"/>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388" name="【消防施設】&#10;一人当たり面積平均値テキスト">
          <a:extLst>
            <a:ext uri="{FF2B5EF4-FFF2-40B4-BE49-F238E27FC236}">
              <a16:creationId xmlns="" xmlns:a16="http://schemas.microsoft.com/office/drawing/2014/main" id="{69BC5C3A-AADA-4DDB-A047-BBB0D44AA0CB}"/>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389" name="フローチャート: 判断 388">
          <a:extLst>
            <a:ext uri="{FF2B5EF4-FFF2-40B4-BE49-F238E27FC236}">
              <a16:creationId xmlns="" xmlns:a16="http://schemas.microsoft.com/office/drawing/2014/main" id="{C37791C4-747B-433C-8508-2B0AB0D6388C}"/>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390" name="フローチャート: 判断 389">
          <a:extLst>
            <a:ext uri="{FF2B5EF4-FFF2-40B4-BE49-F238E27FC236}">
              <a16:creationId xmlns="" xmlns:a16="http://schemas.microsoft.com/office/drawing/2014/main" id="{66CD6360-07DD-4648-87DC-38A991C30BF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391" name="フローチャート: 判断 390">
          <a:extLst>
            <a:ext uri="{FF2B5EF4-FFF2-40B4-BE49-F238E27FC236}">
              <a16:creationId xmlns="" xmlns:a16="http://schemas.microsoft.com/office/drawing/2014/main" id="{8F6760A0-92E9-4461-B3BD-2E3720834247}"/>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392" name="フローチャート: 判断 391">
          <a:extLst>
            <a:ext uri="{FF2B5EF4-FFF2-40B4-BE49-F238E27FC236}">
              <a16:creationId xmlns="" xmlns:a16="http://schemas.microsoft.com/office/drawing/2014/main" id="{623305F5-8338-4311-AE9E-6BB5E6393294}"/>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393" name="フローチャート: 判断 392">
          <a:extLst>
            <a:ext uri="{FF2B5EF4-FFF2-40B4-BE49-F238E27FC236}">
              <a16:creationId xmlns="" xmlns:a16="http://schemas.microsoft.com/office/drawing/2014/main" id="{B2B1DCD0-C5D5-4F53-8F13-1D1B0D0148B3}"/>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4" name="テキスト ボックス 393">
          <a:extLst>
            <a:ext uri="{FF2B5EF4-FFF2-40B4-BE49-F238E27FC236}">
              <a16:creationId xmlns="" xmlns:a16="http://schemas.microsoft.com/office/drawing/2014/main" id="{2B31445E-B1FB-4F21-9C0C-E1CB7D20398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5" name="テキスト ボックス 394">
          <a:extLst>
            <a:ext uri="{FF2B5EF4-FFF2-40B4-BE49-F238E27FC236}">
              <a16:creationId xmlns="" xmlns:a16="http://schemas.microsoft.com/office/drawing/2014/main" id="{F056EF3C-8001-4079-8A0A-32CA4FD38C3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6" name="テキスト ボックス 395">
          <a:extLst>
            <a:ext uri="{FF2B5EF4-FFF2-40B4-BE49-F238E27FC236}">
              <a16:creationId xmlns="" xmlns:a16="http://schemas.microsoft.com/office/drawing/2014/main" id="{44C052AE-052F-4E15-AD1B-FF1D655A96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7" name="テキスト ボックス 396">
          <a:extLst>
            <a:ext uri="{FF2B5EF4-FFF2-40B4-BE49-F238E27FC236}">
              <a16:creationId xmlns="" xmlns:a16="http://schemas.microsoft.com/office/drawing/2014/main" id="{92DAA6E5-2C99-445E-ABD9-66228A0C61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8" name="テキスト ボックス 397">
          <a:extLst>
            <a:ext uri="{FF2B5EF4-FFF2-40B4-BE49-F238E27FC236}">
              <a16:creationId xmlns="" xmlns:a16="http://schemas.microsoft.com/office/drawing/2014/main" id="{6DCDFFBB-B0D2-42A4-94BE-AF48816036A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46082</xdr:rowOff>
    </xdr:from>
    <xdr:to>
      <xdr:col>116</xdr:col>
      <xdr:colOff>114300</xdr:colOff>
      <xdr:row>86</xdr:row>
      <xdr:rowOff>147682</xdr:rowOff>
    </xdr:to>
    <xdr:sp macro="" textlink="">
      <xdr:nvSpPr>
        <xdr:cNvPr id="399" name="楕円 398">
          <a:extLst>
            <a:ext uri="{FF2B5EF4-FFF2-40B4-BE49-F238E27FC236}">
              <a16:creationId xmlns="" xmlns:a16="http://schemas.microsoft.com/office/drawing/2014/main" id="{4D9132DD-8583-43AA-82CD-6F3803950C1A}"/>
            </a:ext>
          </a:extLst>
        </xdr:cNvPr>
        <xdr:cNvSpPr/>
      </xdr:nvSpPr>
      <xdr:spPr>
        <a:xfrm>
          <a:off x="22110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132459</xdr:rowOff>
    </xdr:from>
    <xdr:ext cx="469744" cy="259045"/>
    <xdr:sp macro="" textlink="">
      <xdr:nvSpPr>
        <xdr:cNvPr id="400" name="【消防施設】&#10;一人当たり面積該当値テキスト">
          <a:extLst>
            <a:ext uri="{FF2B5EF4-FFF2-40B4-BE49-F238E27FC236}">
              <a16:creationId xmlns="" xmlns:a16="http://schemas.microsoft.com/office/drawing/2014/main" id="{666061C7-2355-472B-91B7-4DDB19F66897}"/>
            </a:ext>
          </a:extLst>
        </xdr:cNvPr>
        <xdr:cNvSpPr txBox="1"/>
      </xdr:nvSpPr>
      <xdr:spPr>
        <a:xfrm>
          <a:off x="22199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42818</xdr:rowOff>
    </xdr:from>
    <xdr:to>
      <xdr:col>112</xdr:col>
      <xdr:colOff>38100</xdr:colOff>
      <xdr:row>86</xdr:row>
      <xdr:rowOff>144418</xdr:rowOff>
    </xdr:to>
    <xdr:sp macro="" textlink="">
      <xdr:nvSpPr>
        <xdr:cNvPr id="401" name="楕円 400">
          <a:extLst>
            <a:ext uri="{FF2B5EF4-FFF2-40B4-BE49-F238E27FC236}">
              <a16:creationId xmlns="" xmlns:a16="http://schemas.microsoft.com/office/drawing/2014/main" id="{5CA3A0D4-8CFF-43D0-8FA8-D14A111AE424}"/>
            </a:ext>
          </a:extLst>
        </xdr:cNvPr>
        <xdr:cNvSpPr/>
      </xdr:nvSpPr>
      <xdr:spPr>
        <a:xfrm>
          <a:off x="21272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93618</xdr:rowOff>
    </xdr:from>
    <xdr:to>
      <xdr:col>116</xdr:col>
      <xdr:colOff>63500</xdr:colOff>
      <xdr:row>86</xdr:row>
      <xdr:rowOff>96882</xdr:rowOff>
    </xdr:to>
    <xdr:cxnSp macro="">
      <xdr:nvCxnSpPr>
        <xdr:cNvPr id="402" name="直線コネクタ 401">
          <a:extLst>
            <a:ext uri="{FF2B5EF4-FFF2-40B4-BE49-F238E27FC236}">
              <a16:creationId xmlns="" xmlns:a16="http://schemas.microsoft.com/office/drawing/2014/main" id="{EA311442-F51F-4037-B534-8BDA7FB152AA}"/>
            </a:ext>
          </a:extLst>
        </xdr:cNvPr>
        <xdr:cNvCxnSpPr/>
      </xdr:nvCxnSpPr>
      <xdr:spPr>
        <a:xfrm>
          <a:off x="21323300" y="148383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42818</xdr:rowOff>
    </xdr:from>
    <xdr:to>
      <xdr:col>107</xdr:col>
      <xdr:colOff>101600</xdr:colOff>
      <xdr:row>86</xdr:row>
      <xdr:rowOff>144418</xdr:rowOff>
    </xdr:to>
    <xdr:sp macro="" textlink="">
      <xdr:nvSpPr>
        <xdr:cNvPr id="403" name="楕円 402">
          <a:extLst>
            <a:ext uri="{FF2B5EF4-FFF2-40B4-BE49-F238E27FC236}">
              <a16:creationId xmlns="" xmlns:a16="http://schemas.microsoft.com/office/drawing/2014/main" id="{B6E6D346-EF86-47A6-95C6-AA58F0026243}"/>
            </a:ext>
          </a:extLst>
        </xdr:cNvPr>
        <xdr:cNvSpPr/>
      </xdr:nvSpPr>
      <xdr:spPr>
        <a:xfrm>
          <a:off x="20383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93618</xdr:rowOff>
    </xdr:from>
    <xdr:to>
      <xdr:col>111</xdr:col>
      <xdr:colOff>177800</xdr:colOff>
      <xdr:row>86</xdr:row>
      <xdr:rowOff>93618</xdr:rowOff>
    </xdr:to>
    <xdr:cxnSp macro="">
      <xdr:nvCxnSpPr>
        <xdr:cNvPr id="404" name="直線コネクタ 403">
          <a:extLst>
            <a:ext uri="{FF2B5EF4-FFF2-40B4-BE49-F238E27FC236}">
              <a16:creationId xmlns="" xmlns:a16="http://schemas.microsoft.com/office/drawing/2014/main" id="{BA635226-17CE-4B36-9E13-6B2D07D09B89}"/>
            </a:ext>
          </a:extLst>
        </xdr:cNvPr>
        <xdr:cNvCxnSpPr/>
      </xdr:nvCxnSpPr>
      <xdr:spPr>
        <a:xfrm>
          <a:off x="20434300" y="1483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42818</xdr:rowOff>
    </xdr:from>
    <xdr:to>
      <xdr:col>102</xdr:col>
      <xdr:colOff>165100</xdr:colOff>
      <xdr:row>86</xdr:row>
      <xdr:rowOff>144418</xdr:rowOff>
    </xdr:to>
    <xdr:sp macro="" textlink="">
      <xdr:nvSpPr>
        <xdr:cNvPr id="405" name="楕円 404">
          <a:extLst>
            <a:ext uri="{FF2B5EF4-FFF2-40B4-BE49-F238E27FC236}">
              <a16:creationId xmlns="" xmlns:a16="http://schemas.microsoft.com/office/drawing/2014/main" id="{785B0448-536A-4719-8B24-0B99A73E29FA}"/>
            </a:ext>
          </a:extLst>
        </xdr:cNvPr>
        <xdr:cNvSpPr/>
      </xdr:nvSpPr>
      <xdr:spPr>
        <a:xfrm>
          <a:off x="19494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93618</xdr:rowOff>
    </xdr:from>
    <xdr:to>
      <xdr:col>107</xdr:col>
      <xdr:colOff>50800</xdr:colOff>
      <xdr:row>86</xdr:row>
      <xdr:rowOff>93618</xdr:rowOff>
    </xdr:to>
    <xdr:cxnSp macro="">
      <xdr:nvCxnSpPr>
        <xdr:cNvPr id="406" name="直線コネクタ 405">
          <a:extLst>
            <a:ext uri="{FF2B5EF4-FFF2-40B4-BE49-F238E27FC236}">
              <a16:creationId xmlns="" xmlns:a16="http://schemas.microsoft.com/office/drawing/2014/main" id="{4BE3D736-5404-4546-B320-FA263C2DB82A}"/>
            </a:ext>
          </a:extLst>
        </xdr:cNvPr>
        <xdr:cNvCxnSpPr/>
      </xdr:nvCxnSpPr>
      <xdr:spPr>
        <a:xfrm>
          <a:off x="19545300" y="1483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39551</xdr:rowOff>
    </xdr:from>
    <xdr:to>
      <xdr:col>98</xdr:col>
      <xdr:colOff>38100</xdr:colOff>
      <xdr:row>86</xdr:row>
      <xdr:rowOff>141151</xdr:rowOff>
    </xdr:to>
    <xdr:sp macro="" textlink="">
      <xdr:nvSpPr>
        <xdr:cNvPr id="407" name="楕円 406">
          <a:extLst>
            <a:ext uri="{FF2B5EF4-FFF2-40B4-BE49-F238E27FC236}">
              <a16:creationId xmlns="" xmlns:a16="http://schemas.microsoft.com/office/drawing/2014/main" id="{910915E9-BD5B-4F5F-AE18-5FAB43731C81}"/>
            </a:ext>
          </a:extLst>
        </xdr:cNvPr>
        <xdr:cNvSpPr/>
      </xdr:nvSpPr>
      <xdr:spPr>
        <a:xfrm>
          <a:off x="18605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90351</xdr:rowOff>
    </xdr:from>
    <xdr:to>
      <xdr:col>102</xdr:col>
      <xdr:colOff>114300</xdr:colOff>
      <xdr:row>86</xdr:row>
      <xdr:rowOff>93618</xdr:rowOff>
    </xdr:to>
    <xdr:cxnSp macro="">
      <xdr:nvCxnSpPr>
        <xdr:cNvPr id="408" name="直線コネクタ 407">
          <a:extLst>
            <a:ext uri="{FF2B5EF4-FFF2-40B4-BE49-F238E27FC236}">
              <a16:creationId xmlns="" xmlns:a16="http://schemas.microsoft.com/office/drawing/2014/main" id="{4B501393-92AA-4C84-A033-3AD25CFB6769}"/>
            </a:ext>
          </a:extLst>
        </xdr:cNvPr>
        <xdr:cNvCxnSpPr/>
      </xdr:nvCxnSpPr>
      <xdr:spPr>
        <a:xfrm>
          <a:off x="18656300" y="148350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409" name="n_1aveValue【消防施設】&#10;一人当たり面積">
          <a:extLst>
            <a:ext uri="{FF2B5EF4-FFF2-40B4-BE49-F238E27FC236}">
              <a16:creationId xmlns="" xmlns:a16="http://schemas.microsoft.com/office/drawing/2014/main" id="{C9C862DB-E17D-441F-9BD0-06234D4DC5FA}"/>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410" name="n_2aveValue【消防施設】&#10;一人当たり面積">
          <a:extLst>
            <a:ext uri="{FF2B5EF4-FFF2-40B4-BE49-F238E27FC236}">
              <a16:creationId xmlns="" xmlns:a16="http://schemas.microsoft.com/office/drawing/2014/main" id="{B24366B8-4A13-4FB8-8D3E-E0A95F3CA14B}"/>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411" name="n_3aveValue【消防施設】&#10;一人当たり面積">
          <a:extLst>
            <a:ext uri="{FF2B5EF4-FFF2-40B4-BE49-F238E27FC236}">
              <a16:creationId xmlns="" xmlns:a16="http://schemas.microsoft.com/office/drawing/2014/main" id="{C9998271-FC70-4831-93CE-5C97A7057CE0}"/>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412" name="n_4aveValue【消防施設】&#10;一人当たり面積">
          <a:extLst>
            <a:ext uri="{FF2B5EF4-FFF2-40B4-BE49-F238E27FC236}">
              <a16:creationId xmlns="" xmlns:a16="http://schemas.microsoft.com/office/drawing/2014/main" id="{BA5EAFFC-9431-4B25-8FE2-344D62968668}"/>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135545</xdr:rowOff>
    </xdr:from>
    <xdr:ext cx="469744" cy="259045"/>
    <xdr:sp macro="" textlink="">
      <xdr:nvSpPr>
        <xdr:cNvPr id="413" name="n_1mainValue【消防施設】&#10;一人当たり面積">
          <a:extLst>
            <a:ext uri="{FF2B5EF4-FFF2-40B4-BE49-F238E27FC236}">
              <a16:creationId xmlns="" xmlns:a16="http://schemas.microsoft.com/office/drawing/2014/main" id="{D54EE57B-EB20-4A91-9296-E7DC81845742}"/>
            </a:ext>
          </a:extLst>
        </xdr:cNvPr>
        <xdr:cNvSpPr txBox="1"/>
      </xdr:nvSpPr>
      <xdr:spPr>
        <a:xfrm>
          <a:off x="21075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135545</xdr:rowOff>
    </xdr:from>
    <xdr:ext cx="469744" cy="259045"/>
    <xdr:sp macro="" textlink="">
      <xdr:nvSpPr>
        <xdr:cNvPr id="414" name="n_2mainValue【消防施設】&#10;一人当たり面積">
          <a:extLst>
            <a:ext uri="{FF2B5EF4-FFF2-40B4-BE49-F238E27FC236}">
              <a16:creationId xmlns="" xmlns:a16="http://schemas.microsoft.com/office/drawing/2014/main" id="{CE5F6C40-48BA-4134-8FF5-B1CF3E34C8C7}"/>
            </a:ext>
          </a:extLst>
        </xdr:cNvPr>
        <xdr:cNvSpPr txBox="1"/>
      </xdr:nvSpPr>
      <xdr:spPr>
        <a:xfrm>
          <a:off x="20199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135545</xdr:rowOff>
    </xdr:from>
    <xdr:ext cx="469744" cy="259045"/>
    <xdr:sp macro="" textlink="">
      <xdr:nvSpPr>
        <xdr:cNvPr id="415" name="n_3mainValue【消防施設】&#10;一人当たり面積">
          <a:extLst>
            <a:ext uri="{FF2B5EF4-FFF2-40B4-BE49-F238E27FC236}">
              <a16:creationId xmlns="" xmlns:a16="http://schemas.microsoft.com/office/drawing/2014/main" id="{2199FAD8-73CB-416F-ABF1-FD16DFDEC712}"/>
            </a:ext>
          </a:extLst>
        </xdr:cNvPr>
        <xdr:cNvSpPr txBox="1"/>
      </xdr:nvSpPr>
      <xdr:spPr>
        <a:xfrm>
          <a:off x="19310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132278</xdr:rowOff>
    </xdr:from>
    <xdr:ext cx="469744" cy="259045"/>
    <xdr:sp macro="" textlink="">
      <xdr:nvSpPr>
        <xdr:cNvPr id="416" name="n_4mainValue【消防施設】&#10;一人当たり面積">
          <a:extLst>
            <a:ext uri="{FF2B5EF4-FFF2-40B4-BE49-F238E27FC236}">
              <a16:creationId xmlns="" xmlns:a16="http://schemas.microsoft.com/office/drawing/2014/main" id="{661646F6-F375-458C-A277-47A33A9AC198}"/>
            </a:ext>
          </a:extLst>
        </xdr:cNvPr>
        <xdr:cNvSpPr txBox="1"/>
      </xdr:nvSpPr>
      <xdr:spPr>
        <a:xfrm>
          <a:off x="18421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a:extLst>
            <a:ext uri="{FF2B5EF4-FFF2-40B4-BE49-F238E27FC236}">
              <a16:creationId xmlns="" xmlns:a16="http://schemas.microsoft.com/office/drawing/2014/main" id="{980FF6E8-DABF-4FE2-9082-A58B5D77C6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a:extLst>
            <a:ext uri="{FF2B5EF4-FFF2-40B4-BE49-F238E27FC236}">
              <a16:creationId xmlns="" xmlns:a16="http://schemas.microsoft.com/office/drawing/2014/main" id="{55F0C7F3-E74B-4E61-85DF-EC1927A9AB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a:extLst>
            <a:ext uri="{FF2B5EF4-FFF2-40B4-BE49-F238E27FC236}">
              <a16:creationId xmlns="" xmlns:a16="http://schemas.microsoft.com/office/drawing/2014/main" id="{B51CBA5D-D7D1-4223-95D3-A7317D01F8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a:extLst>
            <a:ext uri="{FF2B5EF4-FFF2-40B4-BE49-F238E27FC236}">
              <a16:creationId xmlns="" xmlns:a16="http://schemas.microsoft.com/office/drawing/2014/main" id="{8C72B937-F341-46C1-A798-6CB2FABF51F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a:extLst>
            <a:ext uri="{FF2B5EF4-FFF2-40B4-BE49-F238E27FC236}">
              <a16:creationId xmlns="" xmlns:a16="http://schemas.microsoft.com/office/drawing/2014/main" id="{DBD3767B-5A44-42D0-B476-A7B62F380B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a:extLst>
            <a:ext uri="{FF2B5EF4-FFF2-40B4-BE49-F238E27FC236}">
              <a16:creationId xmlns="" xmlns:a16="http://schemas.microsoft.com/office/drawing/2014/main" id="{6D482296-773F-42DE-B6EE-26BFE1FDDE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a:extLst>
            <a:ext uri="{FF2B5EF4-FFF2-40B4-BE49-F238E27FC236}">
              <a16:creationId xmlns="" xmlns:a16="http://schemas.microsoft.com/office/drawing/2014/main" id="{A60B58ED-3CB0-4877-89B8-8C8A622D15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a:extLst>
            <a:ext uri="{FF2B5EF4-FFF2-40B4-BE49-F238E27FC236}">
              <a16:creationId xmlns="" xmlns:a16="http://schemas.microsoft.com/office/drawing/2014/main" id="{6DC19410-C3E9-4E4E-9830-AAF8591517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a:extLst>
            <a:ext uri="{FF2B5EF4-FFF2-40B4-BE49-F238E27FC236}">
              <a16:creationId xmlns="" xmlns:a16="http://schemas.microsoft.com/office/drawing/2014/main" id="{43FB1A7C-2C94-4378-A75C-1918CB3AF3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a:extLst>
            <a:ext uri="{FF2B5EF4-FFF2-40B4-BE49-F238E27FC236}">
              <a16:creationId xmlns="" xmlns:a16="http://schemas.microsoft.com/office/drawing/2014/main" id="{3946DFC6-03CF-44F8-A453-373CAC36F0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27" name="テキスト ボックス 426">
          <a:extLst>
            <a:ext uri="{FF2B5EF4-FFF2-40B4-BE49-F238E27FC236}">
              <a16:creationId xmlns="" xmlns:a16="http://schemas.microsoft.com/office/drawing/2014/main" id="{B06260B5-02B0-4BD3-BCC6-8CCFEC6E24D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8" name="直線コネクタ 427">
          <a:extLst>
            <a:ext uri="{FF2B5EF4-FFF2-40B4-BE49-F238E27FC236}">
              <a16:creationId xmlns="" xmlns:a16="http://schemas.microsoft.com/office/drawing/2014/main" id="{CB1919B4-4176-46DD-A51A-6BBE48748C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9" name="テキスト ボックス 428">
          <a:extLst>
            <a:ext uri="{FF2B5EF4-FFF2-40B4-BE49-F238E27FC236}">
              <a16:creationId xmlns="" xmlns:a16="http://schemas.microsoft.com/office/drawing/2014/main" id="{DFE659AD-EAB7-4147-B4CE-8C9E28A9119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0" name="直線コネクタ 429">
          <a:extLst>
            <a:ext uri="{FF2B5EF4-FFF2-40B4-BE49-F238E27FC236}">
              <a16:creationId xmlns="" xmlns:a16="http://schemas.microsoft.com/office/drawing/2014/main" id="{A992BD5F-4E41-4FBB-9F00-5C9515F123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1" name="テキスト ボックス 430">
          <a:extLst>
            <a:ext uri="{FF2B5EF4-FFF2-40B4-BE49-F238E27FC236}">
              <a16:creationId xmlns="" xmlns:a16="http://schemas.microsoft.com/office/drawing/2014/main" id="{CA013832-73D7-4CED-98D9-C95106D6DD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2" name="直線コネクタ 431">
          <a:extLst>
            <a:ext uri="{FF2B5EF4-FFF2-40B4-BE49-F238E27FC236}">
              <a16:creationId xmlns="" xmlns:a16="http://schemas.microsoft.com/office/drawing/2014/main" id="{AE6523F4-56FA-4106-A5A2-884AC23BDE5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3" name="テキスト ボックス 432">
          <a:extLst>
            <a:ext uri="{FF2B5EF4-FFF2-40B4-BE49-F238E27FC236}">
              <a16:creationId xmlns="" xmlns:a16="http://schemas.microsoft.com/office/drawing/2014/main" id="{8178157D-F1D8-4A3F-BBB1-149D6E9082C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4" name="直線コネクタ 433">
          <a:extLst>
            <a:ext uri="{FF2B5EF4-FFF2-40B4-BE49-F238E27FC236}">
              <a16:creationId xmlns="" xmlns:a16="http://schemas.microsoft.com/office/drawing/2014/main" id="{38FCD51F-B553-49BF-AC5C-EA4C49C4736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5" name="テキスト ボックス 434">
          <a:extLst>
            <a:ext uri="{FF2B5EF4-FFF2-40B4-BE49-F238E27FC236}">
              <a16:creationId xmlns="" xmlns:a16="http://schemas.microsoft.com/office/drawing/2014/main" id="{CC40ACCB-5DED-4A0E-87AA-D5578858F4C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6" name="直線コネクタ 435">
          <a:extLst>
            <a:ext uri="{FF2B5EF4-FFF2-40B4-BE49-F238E27FC236}">
              <a16:creationId xmlns="" xmlns:a16="http://schemas.microsoft.com/office/drawing/2014/main" id="{2F9681DA-31FF-40A4-A092-501C56D188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7" name="テキスト ボックス 436">
          <a:extLst>
            <a:ext uri="{FF2B5EF4-FFF2-40B4-BE49-F238E27FC236}">
              <a16:creationId xmlns="" xmlns:a16="http://schemas.microsoft.com/office/drawing/2014/main" id="{58FBE044-5FD0-4567-8A55-4D5498935AD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8" name="直線コネクタ 437">
          <a:extLst>
            <a:ext uri="{FF2B5EF4-FFF2-40B4-BE49-F238E27FC236}">
              <a16:creationId xmlns="" xmlns:a16="http://schemas.microsoft.com/office/drawing/2014/main" id="{EA2ED610-C3CC-4B85-9845-4DA286DF32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9" name="テキスト ボックス 438">
          <a:extLst>
            <a:ext uri="{FF2B5EF4-FFF2-40B4-BE49-F238E27FC236}">
              <a16:creationId xmlns="" xmlns:a16="http://schemas.microsoft.com/office/drawing/2014/main" id="{4080ABEA-3079-44B2-BA81-2DC7D507D82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0" name="直線コネクタ 439">
          <a:extLst>
            <a:ext uri="{FF2B5EF4-FFF2-40B4-BE49-F238E27FC236}">
              <a16:creationId xmlns="" xmlns:a16="http://schemas.microsoft.com/office/drawing/2014/main" id="{C314B0A4-A18E-4294-98FB-60F07FFDD9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庁舎】&#10;有形固定資産減価償却率グラフ枠">
          <a:extLst>
            <a:ext uri="{FF2B5EF4-FFF2-40B4-BE49-F238E27FC236}">
              <a16:creationId xmlns="" xmlns:a16="http://schemas.microsoft.com/office/drawing/2014/main" id="{6FCF720C-4155-437A-88FA-0D1F2F6E1C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442" name="直線コネクタ 441">
          <a:extLst>
            <a:ext uri="{FF2B5EF4-FFF2-40B4-BE49-F238E27FC236}">
              <a16:creationId xmlns="" xmlns:a16="http://schemas.microsoft.com/office/drawing/2014/main" id="{1A519BE3-81DE-40B2-B2C3-F1504CAB6AEC}"/>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443" name="【庁舎】&#10;有形固定資産減価償却率最小値テキスト">
          <a:extLst>
            <a:ext uri="{FF2B5EF4-FFF2-40B4-BE49-F238E27FC236}">
              <a16:creationId xmlns="" xmlns:a16="http://schemas.microsoft.com/office/drawing/2014/main" id="{7530B730-15AA-40E7-AE8C-6A77DC722613}"/>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444" name="直線コネクタ 443">
          <a:extLst>
            <a:ext uri="{FF2B5EF4-FFF2-40B4-BE49-F238E27FC236}">
              <a16:creationId xmlns="" xmlns:a16="http://schemas.microsoft.com/office/drawing/2014/main" id="{7AC9526B-6438-4C6C-8D2D-702E07A8FCEB}"/>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445" name="【庁舎】&#10;有形固定資産減価償却率最大値テキスト">
          <a:extLst>
            <a:ext uri="{FF2B5EF4-FFF2-40B4-BE49-F238E27FC236}">
              <a16:creationId xmlns="" xmlns:a16="http://schemas.microsoft.com/office/drawing/2014/main" id="{49A08008-065D-4E87-B6CD-3EFA6D16F1C8}"/>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446" name="直線コネクタ 445">
          <a:extLst>
            <a:ext uri="{FF2B5EF4-FFF2-40B4-BE49-F238E27FC236}">
              <a16:creationId xmlns="" xmlns:a16="http://schemas.microsoft.com/office/drawing/2014/main" id="{DA7B3567-12CB-4AC2-9019-DB551958D29E}"/>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447" name="【庁舎】&#10;有形固定資産減価償却率平均値テキスト">
          <a:extLst>
            <a:ext uri="{FF2B5EF4-FFF2-40B4-BE49-F238E27FC236}">
              <a16:creationId xmlns="" xmlns:a16="http://schemas.microsoft.com/office/drawing/2014/main" id="{3E72A26B-767A-4561-90E8-44B01E06EE7C}"/>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448" name="フローチャート: 判断 447">
          <a:extLst>
            <a:ext uri="{FF2B5EF4-FFF2-40B4-BE49-F238E27FC236}">
              <a16:creationId xmlns="" xmlns:a16="http://schemas.microsoft.com/office/drawing/2014/main" id="{AFC3C028-DFA4-40F2-BE5F-132E0881B5BC}"/>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449" name="フローチャート: 判断 448">
          <a:extLst>
            <a:ext uri="{FF2B5EF4-FFF2-40B4-BE49-F238E27FC236}">
              <a16:creationId xmlns="" xmlns:a16="http://schemas.microsoft.com/office/drawing/2014/main" id="{D4851489-45FF-4FC2-B028-BE95CE3377F2}"/>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450" name="フローチャート: 判断 449">
          <a:extLst>
            <a:ext uri="{FF2B5EF4-FFF2-40B4-BE49-F238E27FC236}">
              <a16:creationId xmlns="" xmlns:a16="http://schemas.microsoft.com/office/drawing/2014/main" id="{914B89D2-78DE-4BFA-B2EC-0A01FBB74B46}"/>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451" name="フローチャート: 判断 450">
          <a:extLst>
            <a:ext uri="{FF2B5EF4-FFF2-40B4-BE49-F238E27FC236}">
              <a16:creationId xmlns="" xmlns:a16="http://schemas.microsoft.com/office/drawing/2014/main" id="{504F744E-CB4C-4E26-8FB5-74E038BB1927}"/>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452" name="フローチャート: 判断 451">
          <a:extLst>
            <a:ext uri="{FF2B5EF4-FFF2-40B4-BE49-F238E27FC236}">
              <a16:creationId xmlns="" xmlns:a16="http://schemas.microsoft.com/office/drawing/2014/main" id="{813EF731-3C5A-4289-8093-1A0177B757D6}"/>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3" name="テキスト ボックス 452">
          <a:extLst>
            <a:ext uri="{FF2B5EF4-FFF2-40B4-BE49-F238E27FC236}">
              <a16:creationId xmlns="" xmlns:a16="http://schemas.microsoft.com/office/drawing/2014/main" id="{1027BFA4-8E2B-45E2-876B-6428FBD6D2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4" name="テキスト ボックス 453">
          <a:extLst>
            <a:ext uri="{FF2B5EF4-FFF2-40B4-BE49-F238E27FC236}">
              <a16:creationId xmlns="" xmlns:a16="http://schemas.microsoft.com/office/drawing/2014/main" id="{3DBBB764-0F56-4614-9D92-67D7A055F8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5" name="テキスト ボックス 454">
          <a:extLst>
            <a:ext uri="{FF2B5EF4-FFF2-40B4-BE49-F238E27FC236}">
              <a16:creationId xmlns="" xmlns:a16="http://schemas.microsoft.com/office/drawing/2014/main" id="{3EF62F76-C9DD-4949-AA8D-270354BF42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6" name="テキスト ボックス 455">
          <a:extLst>
            <a:ext uri="{FF2B5EF4-FFF2-40B4-BE49-F238E27FC236}">
              <a16:creationId xmlns="" xmlns:a16="http://schemas.microsoft.com/office/drawing/2014/main" id="{3A80E69C-BF31-402C-BFCA-08C493C66E5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7" name="テキスト ボックス 456">
          <a:extLst>
            <a:ext uri="{FF2B5EF4-FFF2-40B4-BE49-F238E27FC236}">
              <a16:creationId xmlns="" xmlns:a16="http://schemas.microsoft.com/office/drawing/2014/main" id="{748F196B-0877-4DCB-8EE3-4BCC2C48A6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35198</xdr:rowOff>
    </xdr:from>
    <xdr:to>
      <xdr:col>85</xdr:col>
      <xdr:colOff>177800</xdr:colOff>
      <xdr:row>101</xdr:row>
      <xdr:rowOff>136798</xdr:rowOff>
    </xdr:to>
    <xdr:sp macro="" textlink="">
      <xdr:nvSpPr>
        <xdr:cNvPr id="458" name="楕円 457">
          <a:extLst>
            <a:ext uri="{FF2B5EF4-FFF2-40B4-BE49-F238E27FC236}">
              <a16:creationId xmlns="" xmlns:a16="http://schemas.microsoft.com/office/drawing/2014/main" id="{E7FB6A24-68F1-4289-A89E-9911C7B8CE4B}"/>
            </a:ext>
          </a:extLst>
        </xdr:cNvPr>
        <xdr:cNvSpPr/>
      </xdr:nvSpPr>
      <xdr:spPr>
        <a:xfrm>
          <a:off x="162687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58075</xdr:rowOff>
    </xdr:from>
    <xdr:ext cx="405111" cy="259045"/>
    <xdr:sp macro="" textlink="">
      <xdr:nvSpPr>
        <xdr:cNvPr id="459" name="【庁舎】&#10;有形固定資産減価償却率該当値テキスト">
          <a:extLst>
            <a:ext uri="{FF2B5EF4-FFF2-40B4-BE49-F238E27FC236}">
              <a16:creationId xmlns="" xmlns:a16="http://schemas.microsoft.com/office/drawing/2014/main" id="{6C28DC92-2E16-41E5-B954-EA8AC72EEFF7}"/>
            </a:ext>
          </a:extLst>
        </xdr:cNvPr>
        <xdr:cNvSpPr txBox="1"/>
      </xdr:nvSpPr>
      <xdr:spPr>
        <a:xfrm>
          <a:off x="1635760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xdr:rowOff>
    </xdr:from>
    <xdr:to>
      <xdr:col>81</xdr:col>
      <xdr:colOff>101600</xdr:colOff>
      <xdr:row>101</xdr:row>
      <xdr:rowOff>109038</xdr:rowOff>
    </xdr:to>
    <xdr:sp macro="" textlink="">
      <xdr:nvSpPr>
        <xdr:cNvPr id="460" name="楕円 459">
          <a:extLst>
            <a:ext uri="{FF2B5EF4-FFF2-40B4-BE49-F238E27FC236}">
              <a16:creationId xmlns="" xmlns:a16="http://schemas.microsoft.com/office/drawing/2014/main" id="{DCB1FF4E-45A3-4144-8E1C-785D93F9943A}"/>
            </a:ext>
          </a:extLst>
        </xdr:cNvPr>
        <xdr:cNvSpPr/>
      </xdr:nvSpPr>
      <xdr:spPr>
        <a:xfrm>
          <a:off x="15430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58238</xdr:rowOff>
    </xdr:from>
    <xdr:to>
      <xdr:col>85</xdr:col>
      <xdr:colOff>127000</xdr:colOff>
      <xdr:row>101</xdr:row>
      <xdr:rowOff>85998</xdr:rowOff>
    </xdr:to>
    <xdr:cxnSp macro="">
      <xdr:nvCxnSpPr>
        <xdr:cNvPr id="461" name="直線コネクタ 460">
          <a:extLst>
            <a:ext uri="{FF2B5EF4-FFF2-40B4-BE49-F238E27FC236}">
              <a16:creationId xmlns="" xmlns:a16="http://schemas.microsoft.com/office/drawing/2014/main" id="{FB0BF2F7-ECF9-429A-86DA-6146AF0A927F}"/>
            </a:ext>
          </a:extLst>
        </xdr:cNvPr>
        <xdr:cNvCxnSpPr/>
      </xdr:nvCxnSpPr>
      <xdr:spPr>
        <a:xfrm>
          <a:off x="15481300" y="1737468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462" name="楕円 461">
          <a:extLst>
            <a:ext uri="{FF2B5EF4-FFF2-40B4-BE49-F238E27FC236}">
              <a16:creationId xmlns="" xmlns:a16="http://schemas.microsoft.com/office/drawing/2014/main" id="{2B96251E-4582-4CE6-A9CB-22147885B080}"/>
            </a:ext>
          </a:extLst>
        </xdr:cNvPr>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58238</xdr:rowOff>
    </xdr:from>
    <xdr:to>
      <xdr:col>81</xdr:col>
      <xdr:colOff>50800</xdr:colOff>
      <xdr:row>108</xdr:row>
      <xdr:rowOff>30480</xdr:rowOff>
    </xdr:to>
    <xdr:cxnSp macro="">
      <xdr:nvCxnSpPr>
        <xdr:cNvPr id="463" name="直線コネクタ 462">
          <a:extLst>
            <a:ext uri="{FF2B5EF4-FFF2-40B4-BE49-F238E27FC236}">
              <a16:creationId xmlns="" xmlns:a16="http://schemas.microsoft.com/office/drawing/2014/main" id="{AF4E3E10-8107-47B9-82EA-8D80A9154AF5}"/>
            </a:ext>
          </a:extLst>
        </xdr:cNvPr>
        <xdr:cNvCxnSpPr/>
      </xdr:nvCxnSpPr>
      <xdr:spPr>
        <a:xfrm flipV="1">
          <a:off x="14592300" y="17374688"/>
          <a:ext cx="889000" cy="117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464" name="楕円 463">
          <a:extLst>
            <a:ext uri="{FF2B5EF4-FFF2-40B4-BE49-F238E27FC236}">
              <a16:creationId xmlns="" xmlns:a16="http://schemas.microsoft.com/office/drawing/2014/main" id="{154D7A9E-0293-4C4A-9E1A-46AB5A09BA86}"/>
            </a:ext>
          </a:extLst>
        </xdr:cNvPr>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30480</xdr:rowOff>
    </xdr:to>
    <xdr:cxnSp macro="">
      <xdr:nvCxnSpPr>
        <xdr:cNvPr id="465" name="直線コネクタ 464">
          <a:extLst>
            <a:ext uri="{FF2B5EF4-FFF2-40B4-BE49-F238E27FC236}">
              <a16:creationId xmlns="" xmlns:a16="http://schemas.microsoft.com/office/drawing/2014/main" id="{357B4BA1-DBBA-4ECD-8619-EA7EA3AB78F1}"/>
            </a:ext>
          </a:extLst>
        </xdr:cNvPr>
        <xdr:cNvCxnSpPr/>
      </xdr:nvCxnSpPr>
      <xdr:spPr>
        <a:xfrm>
          <a:off x="13703300" y="18512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79284</xdr:rowOff>
    </xdr:from>
    <xdr:to>
      <xdr:col>67</xdr:col>
      <xdr:colOff>101600</xdr:colOff>
      <xdr:row>108</xdr:row>
      <xdr:rowOff>9434</xdr:rowOff>
    </xdr:to>
    <xdr:sp macro="" textlink="">
      <xdr:nvSpPr>
        <xdr:cNvPr id="466" name="楕円 465">
          <a:extLst>
            <a:ext uri="{FF2B5EF4-FFF2-40B4-BE49-F238E27FC236}">
              <a16:creationId xmlns="" xmlns:a16="http://schemas.microsoft.com/office/drawing/2014/main" id="{8B3CF573-830A-428D-A107-D4CB5FCE7A14}"/>
            </a:ext>
          </a:extLst>
        </xdr:cNvPr>
        <xdr:cNvSpPr/>
      </xdr:nvSpPr>
      <xdr:spPr>
        <a:xfrm>
          <a:off x="1276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130084</xdr:rowOff>
    </xdr:from>
    <xdr:to>
      <xdr:col>71</xdr:col>
      <xdr:colOff>177800</xdr:colOff>
      <xdr:row>107</xdr:row>
      <xdr:rowOff>167639</xdr:rowOff>
    </xdr:to>
    <xdr:cxnSp macro="">
      <xdr:nvCxnSpPr>
        <xdr:cNvPr id="467" name="直線コネクタ 466">
          <a:extLst>
            <a:ext uri="{FF2B5EF4-FFF2-40B4-BE49-F238E27FC236}">
              <a16:creationId xmlns="" xmlns:a16="http://schemas.microsoft.com/office/drawing/2014/main" id="{F3E22FE3-D4EE-4AAB-984F-AA95043455A7}"/>
            </a:ext>
          </a:extLst>
        </xdr:cNvPr>
        <xdr:cNvCxnSpPr/>
      </xdr:nvCxnSpPr>
      <xdr:spPr>
        <a:xfrm>
          <a:off x="12814300" y="184752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468" name="n_1aveValue【庁舎】&#10;有形固定資産減価償却率">
          <a:extLst>
            <a:ext uri="{FF2B5EF4-FFF2-40B4-BE49-F238E27FC236}">
              <a16:creationId xmlns="" xmlns:a16="http://schemas.microsoft.com/office/drawing/2014/main" id="{CB4BA053-3263-4B63-B912-C5C3C411D995}"/>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469" name="n_2aveValue【庁舎】&#10;有形固定資産減価償却率">
          <a:extLst>
            <a:ext uri="{FF2B5EF4-FFF2-40B4-BE49-F238E27FC236}">
              <a16:creationId xmlns="" xmlns:a16="http://schemas.microsoft.com/office/drawing/2014/main" id="{C3A3BBB6-48EE-415D-BFEE-EAE580ECD9BD}"/>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470" name="n_3aveValue【庁舎】&#10;有形固定資産減価償却率">
          <a:extLst>
            <a:ext uri="{FF2B5EF4-FFF2-40B4-BE49-F238E27FC236}">
              <a16:creationId xmlns="" xmlns:a16="http://schemas.microsoft.com/office/drawing/2014/main" id="{1AB4591B-D966-4E79-955B-C492851AD702}"/>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471" name="n_4aveValue【庁舎】&#10;有形固定資産減価償却率">
          <a:extLst>
            <a:ext uri="{FF2B5EF4-FFF2-40B4-BE49-F238E27FC236}">
              <a16:creationId xmlns="" xmlns:a16="http://schemas.microsoft.com/office/drawing/2014/main" id="{E6D6775B-BDF6-4B8A-B439-155924A505EA}"/>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125565</xdr:rowOff>
    </xdr:from>
    <xdr:ext cx="405111" cy="259045"/>
    <xdr:sp macro="" textlink="">
      <xdr:nvSpPr>
        <xdr:cNvPr id="472" name="n_1mainValue【庁舎】&#10;有形固定資産減価償却率">
          <a:extLst>
            <a:ext uri="{FF2B5EF4-FFF2-40B4-BE49-F238E27FC236}">
              <a16:creationId xmlns="" xmlns:a16="http://schemas.microsoft.com/office/drawing/2014/main" id="{5A2666C7-3BEE-4151-A54D-85CBBCD2ABC9}"/>
            </a:ext>
          </a:extLst>
        </xdr:cNvPr>
        <xdr:cNvSpPr txBox="1"/>
      </xdr:nvSpPr>
      <xdr:spPr>
        <a:xfrm>
          <a:off x="152660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473" name="n_2mainValue【庁舎】&#10;有形固定資産減価償却率">
          <a:extLst>
            <a:ext uri="{FF2B5EF4-FFF2-40B4-BE49-F238E27FC236}">
              <a16:creationId xmlns="" xmlns:a16="http://schemas.microsoft.com/office/drawing/2014/main" id="{B24B2987-CC22-423D-B56E-B4E9FBEF9CA2}"/>
            </a:ext>
          </a:extLst>
        </xdr:cNvPr>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474" name="n_3mainValue【庁舎】&#10;有形固定資産減価償却率">
          <a:extLst>
            <a:ext uri="{FF2B5EF4-FFF2-40B4-BE49-F238E27FC236}">
              <a16:creationId xmlns="" xmlns:a16="http://schemas.microsoft.com/office/drawing/2014/main" id="{3259D200-848F-4DCB-8BA1-0CA78166B71F}"/>
            </a:ext>
          </a:extLst>
        </xdr:cNvPr>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561</xdr:rowOff>
    </xdr:from>
    <xdr:ext cx="405111" cy="259045"/>
    <xdr:sp macro="" textlink="">
      <xdr:nvSpPr>
        <xdr:cNvPr id="475" name="n_4mainValue【庁舎】&#10;有形固定資産減価償却率">
          <a:extLst>
            <a:ext uri="{FF2B5EF4-FFF2-40B4-BE49-F238E27FC236}">
              <a16:creationId xmlns="" xmlns:a16="http://schemas.microsoft.com/office/drawing/2014/main" id="{5F49CA28-9CF9-48B3-9E8C-D2BC047B9551}"/>
            </a:ext>
          </a:extLst>
        </xdr:cNvPr>
        <xdr:cNvSpPr txBox="1"/>
      </xdr:nvSpPr>
      <xdr:spPr>
        <a:xfrm>
          <a:off x="12611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a:extLst>
            <a:ext uri="{FF2B5EF4-FFF2-40B4-BE49-F238E27FC236}">
              <a16:creationId xmlns="" xmlns:a16="http://schemas.microsoft.com/office/drawing/2014/main" id="{59384BD9-46FE-4EF4-BF6A-880B7BE0A2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a:extLst>
            <a:ext uri="{FF2B5EF4-FFF2-40B4-BE49-F238E27FC236}">
              <a16:creationId xmlns="" xmlns:a16="http://schemas.microsoft.com/office/drawing/2014/main" id="{6EF1787D-9272-46ED-B806-7A877BF1FF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a:extLst>
            <a:ext uri="{FF2B5EF4-FFF2-40B4-BE49-F238E27FC236}">
              <a16:creationId xmlns="" xmlns:a16="http://schemas.microsoft.com/office/drawing/2014/main" id="{29CA1A4A-2E2A-4D1B-95ED-4BB3DB76BA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a:extLst>
            <a:ext uri="{FF2B5EF4-FFF2-40B4-BE49-F238E27FC236}">
              <a16:creationId xmlns="" xmlns:a16="http://schemas.microsoft.com/office/drawing/2014/main" id="{A27EDA6B-577A-460E-9D96-EECA368EE9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a:extLst>
            <a:ext uri="{FF2B5EF4-FFF2-40B4-BE49-F238E27FC236}">
              <a16:creationId xmlns="" xmlns:a16="http://schemas.microsoft.com/office/drawing/2014/main" id="{34EEC753-F2DA-492C-8435-0EF8A802E69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a:extLst>
            <a:ext uri="{FF2B5EF4-FFF2-40B4-BE49-F238E27FC236}">
              <a16:creationId xmlns="" xmlns:a16="http://schemas.microsoft.com/office/drawing/2014/main" id="{502B6B71-66A1-48CF-A235-760EC8AD96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a:extLst>
            <a:ext uri="{FF2B5EF4-FFF2-40B4-BE49-F238E27FC236}">
              <a16:creationId xmlns="" xmlns:a16="http://schemas.microsoft.com/office/drawing/2014/main" id="{11AA8669-10C8-4CBC-A3AF-918F09C41E8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a:extLst>
            <a:ext uri="{FF2B5EF4-FFF2-40B4-BE49-F238E27FC236}">
              <a16:creationId xmlns="" xmlns:a16="http://schemas.microsoft.com/office/drawing/2014/main" id="{F24F28C2-25BA-4071-A7F3-BFD2E117AE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a:extLst>
            <a:ext uri="{FF2B5EF4-FFF2-40B4-BE49-F238E27FC236}">
              <a16:creationId xmlns="" xmlns:a16="http://schemas.microsoft.com/office/drawing/2014/main" id="{BA87EED3-2F63-4D6A-AF7F-01234D4C8B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a:extLst>
            <a:ext uri="{FF2B5EF4-FFF2-40B4-BE49-F238E27FC236}">
              <a16:creationId xmlns="" xmlns:a16="http://schemas.microsoft.com/office/drawing/2014/main" id="{C86D3592-63F5-48BB-8A57-311AA40A69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6" name="直線コネクタ 485">
          <a:extLst>
            <a:ext uri="{FF2B5EF4-FFF2-40B4-BE49-F238E27FC236}">
              <a16:creationId xmlns="" xmlns:a16="http://schemas.microsoft.com/office/drawing/2014/main" id="{C2AE5E66-A115-48FB-94D6-F498ED37E21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7" name="テキスト ボックス 486">
          <a:extLst>
            <a:ext uri="{FF2B5EF4-FFF2-40B4-BE49-F238E27FC236}">
              <a16:creationId xmlns="" xmlns:a16="http://schemas.microsoft.com/office/drawing/2014/main" id="{B3FD154D-7522-4BD8-97A6-6C2D3C5050F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8" name="直線コネクタ 487">
          <a:extLst>
            <a:ext uri="{FF2B5EF4-FFF2-40B4-BE49-F238E27FC236}">
              <a16:creationId xmlns="" xmlns:a16="http://schemas.microsoft.com/office/drawing/2014/main" id="{CA889D56-7344-4937-BA95-D202868B8BF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9" name="テキスト ボックス 488">
          <a:extLst>
            <a:ext uri="{FF2B5EF4-FFF2-40B4-BE49-F238E27FC236}">
              <a16:creationId xmlns="" xmlns:a16="http://schemas.microsoft.com/office/drawing/2014/main" id="{78F3121A-B009-4F11-A1C5-B5C956EAED9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0" name="直線コネクタ 489">
          <a:extLst>
            <a:ext uri="{FF2B5EF4-FFF2-40B4-BE49-F238E27FC236}">
              <a16:creationId xmlns="" xmlns:a16="http://schemas.microsoft.com/office/drawing/2014/main" id="{B574EF7A-7EBC-460B-A778-EE887247DF3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1" name="テキスト ボックス 490">
          <a:extLst>
            <a:ext uri="{FF2B5EF4-FFF2-40B4-BE49-F238E27FC236}">
              <a16:creationId xmlns="" xmlns:a16="http://schemas.microsoft.com/office/drawing/2014/main" id="{0B28CC71-C6DC-470A-941E-D9AA2DBF95C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2" name="直線コネクタ 491">
          <a:extLst>
            <a:ext uri="{FF2B5EF4-FFF2-40B4-BE49-F238E27FC236}">
              <a16:creationId xmlns="" xmlns:a16="http://schemas.microsoft.com/office/drawing/2014/main" id="{FAB2338D-DE16-45D1-9FCE-2072AE281A2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3" name="テキスト ボックス 492">
          <a:extLst>
            <a:ext uri="{FF2B5EF4-FFF2-40B4-BE49-F238E27FC236}">
              <a16:creationId xmlns="" xmlns:a16="http://schemas.microsoft.com/office/drawing/2014/main" id="{B8DE1D60-F4D4-4ECB-B721-662F7333684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4" name="直線コネクタ 493">
          <a:extLst>
            <a:ext uri="{FF2B5EF4-FFF2-40B4-BE49-F238E27FC236}">
              <a16:creationId xmlns="" xmlns:a16="http://schemas.microsoft.com/office/drawing/2014/main" id="{626F29D1-09AD-449E-A363-2871485B6F3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5" name="テキスト ボックス 494">
          <a:extLst>
            <a:ext uri="{FF2B5EF4-FFF2-40B4-BE49-F238E27FC236}">
              <a16:creationId xmlns="" xmlns:a16="http://schemas.microsoft.com/office/drawing/2014/main" id="{67914B84-E2FA-47DE-8DF2-0FE56E1160D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6" name="直線コネクタ 495">
          <a:extLst>
            <a:ext uri="{FF2B5EF4-FFF2-40B4-BE49-F238E27FC236}">
              <a16:creationId xmlns="" xmlns:a16="http://schemas.microsoft.com/office/drawing/2014/main" id="{6DD8D668-D164-466A-84E0-D3B92855E14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7" name="テキスト ボックス 496">
          <a:extLst>
            <a:ext uri="{FF2B5EF4-FFF2-40B4-BE49-F238E27FC236}">
              <a16:creationId xmlns="" xmlns:a16="http://schemas.microsoft.com/office/drawing/2014/main" id="{69CA5C46-88F1-4391-B2F3-A3DFB640A79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a:extLst>
            <a:ext uri="{FF2B5EF4-FFF2-40B4-BE49-F238E27FC236}">
              <a16:creationId xmlns="" xmlns:a16="http://schemas.microsoft.com/office/drawing/2014/main" id="{7CD8EF6B-2ADA-49CB-8263-DEF1691525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a:extLst>
            <a:ext uri="{FF2B5EF4-FFF2-40B4-BE49-F238E27FC236}">
              <a16:creationId xmlns="" xmlns:a16="http://schemas.microsoft.com/office/drawing/2014/main" id="{8586FBBB-BF00-4CF7-92BB-B4F23A6B77C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a:extLst>
            <a:ext uri="{FF2B5EF4-FFF2-40B4-BE49-F238E27FC236}">
              <a16:creationId xmlns="" xmlns:a16="http://schemas.microsoft.com/office/drawing/2014/main" id="{8ED5B845-0D25-4BF8-B8AD-0A404BFC0F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107</xdr:row>
      <xdr:rowOff>108857</xdr:rowOff>
    </xdr:to>
    <xdr:cxnSp macro="">
      <xdr:nvCxnSpPr>
        <xdr:cNvPr id="501" name="直線コネクタ 500">
          <a:extLst>
            <a:ext uri="{FF2B5EF4-FFF2-40B4-BE49-F238E27FC236}">
              <a16:creationId xmlns="" xmlns:a16="http://schemas.microsoft.com/office/drawing/2014/main" id="{08C9BD28-4C10-4CC3-8B72-C93DDC499A26}"/>
            </a:ext>
          </a:extLst>
        </xdr:cNvPr>
        <xdr:cNvCxnSpPr/>
      </xdr:nvCxnSpPr>
      <xdr:spPr>
        <a:xfrm flipV="1">
          <a:off x="22160864" y="17201606"/>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112684</xdr:rowOff>
    </xdr:from>
    <xdr:ext cx="469744" cy="259045"/>
    <xdr:sp macro="" textlink="">
      <xdr:nvSpPr>
        <xdr:cNvPr id="502" name="【庁舎】&#10;一人当たり面積最小値テキスト">
          <a:extLst>
            <a:ext uri="{FF2B5EF4-FFF2-40B4-BE49-F238E27FC236}">
              <a16:creationId xmlns="" xmlns:a16="http://schemas.microsoft.com/office/drawing/2014/main" id="{CAE86303-EC2F-49A2-9E6A-7219318ADD83}"/>
            </a:ext>
          </a:extLst>
        </xdr:cNvPr>
        <xdr:cNvSpPr txBox="1"/>
      </xdr:nvSpPr>
      <xdr:spPr>
        <a:xfrm>
          <a:off x="22199600" y="1845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108857</xdr:rowOff>
    </xdr:from>
    <xdr:to>
      <xdr:col>116</xdr:col>
      <xdr:colOff>152400</xdr:colOff>
      <xdr:row>107</xdr:row>
      <xdr:rowOff>108857</xdr:rowOff>
    </xdr:to>
    <xdr:cxnSp macro="">
      <xdr:nvCxnSpPr>
        <xdr:cNvPr id="503" name="直線コネクタ 502">
          <a:extLst>
            <a:ext uri="{FF2B5EF4-FFF2-40B4-BE49-F238E27FC236}">
              <a16:creationId xmlns="" xmlns:a16="http://schemas.microsoft.com/office/drawing/2014/main" id="{87D3A277-3EF4-4709-B6FE-5B8C64D2E09A}"/>
            </a:ext>
          </a:extLst>
        </xdr:cNvPr>
        <xdr:cNvCxnSpPr/>
      </xdr:nvCxnSpPr>
      <xdr:spPr>
        <a:xfrm>
          <a:off x="22072600" y="184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04" name="【庁舎】&#10;一人当たり面積最大値テキスト">
          <a:extLst>
            <a:ext uri="{FF2B5EF4-FFF2-40B4-BE49-F238E27FC236}">
              <a16:creationId xmlns="" xmlns:a16="http://schemas.microsoft.com/office/drawing/2014/main" id="{2CC3A53C-A0FF-4E17-805C-424D54362B95}"/>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05" name="直線コネクタ 504">
          <a:extLst>
            <a:ext uri="{FF2B5EF4-FFF2-40B4-BE49-F238E27FC236}">
              <a16:creationId xmlns="" xmlns:a16="http://schemas.microsoft.com/office/drawing/2014/main" id="{CC7FF6DE-2A59-455E-8B2C-D42C32BCC66E}"/>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134819</xdr:rowOff>
    </xdr:from>
    <xdr:ext cx="469744" cy="259045"/>
    <xdr:sp macro="" textlink="">
      <xdr:nvSpPr>
        <xdr:cNvPr id="506" name="【庁舎】&#10;一人当たり面積平均値テキスト">
          <a:extLst>
            <a:ext uri="{FF2B5EF4-FFF2-40B4-BE49-F238E27FC236}">
              <a16:creationId xmlns="" xmlns:a16="http://schemas.microsoft.com/office/drawing/2014/main" id="{FA4EB234-5F3C-44A5-B07D-45487D5DE165}"/>
            </a:ext>
          </a:extLst>
        </xdr:cNvPr>
        <xdr:cNvSpPr txBox="1"/>
      </xdr:nvSpPr>
      <xdr:spPr>
        <a:xfrm>
          <a:off x="22199600" y="17965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507" name="フローチャート: 判断 506">
          <a:extLst>
            <a:ext uri="{FF2B5EF4-FFF2-40B4-BE49-F238E27FC236}">
              <a16:creationId xmlns="" xmlns:a16="http://schemas.microsoft.com/office/drawing/2014/main" id="{AFAA23F5-68B7-4CCC-8A1C-8EB6A103D7EF}"/>
            </a:ext>
          </a:extLst>
        </xdr:cNvPr>
        <xdr:cNvSpPr/>
      </xdr:nvSpPr>
      <xdr:spPr>
        <a:xfrm>
          <a:off x="22110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113574</xdr:rowOff>
    </xdr:from>
    <xdr:to>
      <xdr:col>112</xdr:col>
      <xdr:colOff>38100</xdr:colOff>
      <xdr:row>106</xdr:row>
      <xdr:rowOff>43724</xdr:rowOff>
    </xdr:to>
    <xdr:sp macro="" textlink="">
      <xdr:nvSpPr>
        <xdr:cNvPr id="508" name="フローチャート: 判断 507">
          <a:extLst>
            <a:ext uri="{FF2B5EF4-FFF2-40B4-BE49-F238E27FC236}">
              <a16:creationId xmlns="" xmlns:a16="http://schemas.microsoft.com/office/drawing/2014/main" id="{741D4FE0-863D-405D-8A93-71531BDAA0F0}"/>
            </a:ext>
          </a:extLst>
        </xdr:cNvPr>
        <xdr:cNvSpPr/>
      </xdr:nvSpPr>
      <xdr:spPr>
        <a:xfrm>
          <a:off x="21272500" y="1811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134801</xdr:rowOff>
    </xdr:from>
    <xdr:to>
      <xdr:col>107</xdr:col>
      <xdr:colOff>101600</xdr:colOff>
      <xdr:row>106</xdr:row>
      <xdr:rowOff>64951</xdr:rowOff>
    </xdr:to>
    <xdr:sp macro="" textlink="">
      <xdr:nvSpPr>
        <xdr:cNvPr id="509" name="フローチャート: 判断 508">
          <a:extLst>
            <a:ext uri="{FF2B5EF4-FFF2-40B4-BE49-F238E27FC236}">
              <a16:creationId xmlns="" xmlns:a16="http://schemas.microsoft.com/office/drawing/2014/main" id="{B4C71FD0-ACDC-4EF8-9367-81F7828970BD}"/>
            </a:ext>
          </a:extLst>
        </xdr:cNvPr>
        <xdr:cNvSpPr/>
      </xdr:nvSpPr>
      <xdr:spPr>
        <a:xfrm>
          <a:off x="20383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510" name="フローチャート: 判断 509">
          <a:extLst>
            <a:ext uri="{FF2B5EF4-FFF2-40B4-BE49-F238E27FC236}">
              <a16:creationId xmlns="" xmlns:a16="http://schemas.microsoft.com/office/drawing/2014/main" id="{445A66A5-DE05-4BEE-941E-6F1E64164153}"/>
            </a:ext>
          </a:extLst>
        </xdr:cNvPr>
        <xdr:cNvSpPr/>
      </xdr:nvSpPr>
      <xdr:spPr>
        <a:xfrm>
          <a:off x="19494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511" name="フローチャート: 判断 510">
          <a:extLst>
            <a:ext uri="{FF2B5EF4-FFF2-40B4-BE49-F238E27FC236}">
              <a16:creationId xmlns="" xmlns:a16="http://schemas.microsoft.com/office/drawing/2014/main" id="{2DE04192-BC98-403E-ADB0-8C15A99FEC1A}"/>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2" name="テキスト ボックス 511">
          <a:extLst>
            <a:ext uri="{FF2B5EF4-FFF2-40B4-BE49-F238E27FC236}">
              <a16:creationId xmlns="" xmlns:a16="http://schemas.microsoft.com/office/drawing/2014/main" id="{B6208F76-8B55-453E-A668-BE136D54EE1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a:extLst>
            <a:ext uri="{FF2B5EF4-FFF2-40B4-BE49-F238E27FC236}">
              <a16:creationId xmlns="" xmlns:a16="http://schemas.microsoft.com/office/drawing/2014/main" id="{60156A08-6B53-497A-9926-FD7ABC03A1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a:extLst>
            <a:ext uri="{FF2B5EF4-FFF2-40B4-BE49-F238E27FC236}">
              <a16:creationId xmlns="" xmlns:a16="http://schemas.microsoft.com/office/drawing/2014/main" id="{D4D7AFAA-5C4D-490C-8A7D-359A91B551B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a:extLst>
            <a:ext uri="{FF2B5EF4-FFF2-40B4-BE49-F238E27FC236}">
              <a16:creationId xmlns="" xmlns:a16="http://schemas.microsoft.com/office/drawing/2014/main" id="{19BC5210-EE13-4B47-BDD0-6D9A37CE9A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a:extLst>
            <a:ext uri="{FF2B5EF4-FFF2-40B4-BE49-F238E27FC236}">
              <a16:creationId xmlns="" xmlns:a16="http://schemas.microsoft.com/office/drawing/2014/main" id="{C0BB1570-D76E-417D-9C9E-3D8B4B5B34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517" name="楕円 516">
          <a:extLst>
            <a:ext uri="{FF2B5EF4-FFF2-40B4-BE49-F238E27FC236}">
              <a16:creationId xmlns="" xmlns:a16="http://schemas.microsoft.com/office/drawing/2014/main" id="{01AA6A80-E55E-4AD9-B4F6-3DB87EB8C443}"/>
            </a:ext>
          </a:extLst>
        </xdr:cNvPr>
        <xdr:cNvSpPr/>
      </xdr:nvSpPr>
      <xdr:spPr>
        <a:xfrm>
          <a:off x="22110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105064</xdr:rowOff>
    </xdr:from>
    <xdr:ext cx="469744" cy="259045"/>
    <xdr:sp macro="" textlink="">
      <xdr:nvSpPr>
        <xdr:cNvPr id="518" name="【庁舎】&#10;一人当たり面積該当値テキスト">
          <a:extLst>
            <a:ext uri="{FF2B5EF4-FFF2-40B4-BE49-F238E27FC236}">
              <a16:creationId xmlns="" xmlns:a16="http://schemas.microsoft.com/office/drawing/2014/main" id="{8D86BCDA-A478-4FDF-9D1C-1152A97EE1F9}"/>
            </a:ext>
          </a:extLst>
        </xdr:cNvPr>
        <xdr:cNvSpPr txBox="1"/>
      </xdr:nvSpPr>
      <xdr:spPr>
        <a:xfrm>
          <a:off x="22199600"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120106</xdr:rowOff>
    </xdr:from>
    <xdr:to>
      <xdr:col>112</xdr:col>
      <xdr:colOff>38100</xdr:colOff>
      <xdr:row>106</xdr:row>
      <xdr:rowOff>50256</xdr:rowOff>
    </xdr:to>
    <xdr:sp macro="" textlink="">
      <xdr:nvSpPr>
        <xdr:cNvPr id="519" name="楕円 518">
          <a:extLst>
            <a:ext uri="{FF2B5EF4-FFF2-40B4-BE49-F238E27FC236}">
              <a16:creationId xmlns="" xmlns:a16="http://schemas.microsoft.com/office/drawing/2014/main" id="{93458BCB-6FED-446B-96CC-18AE9B331F4A}"/>
            </a:ext>
          </a:extLst>
        </xdr:cNvPr>
        <xdr:cNvSpPr/>
      </xdr:nvSpPr>
      <xdr:spPr>
        <a:xfrm>
          <a:off x="2127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170906</xdr:rowOff>
    </xdr:from>
    <xdr:to>
      <xdr:col>116</xdr:col>
      <xdr:colOff>63500</xdr:colOff>
      <xdr:row>106</xdr:row>
      <xdr:rowOff>5987</xdr:rowOff>
    </xdr:to>
    <xdr:cxnSp macro="">
      <xdr:nvCxnSpPr>
        <xdr:cNvPr id="520" name="直線コネクタ 519">
          <a:extLst>
            <a:ext uri="{FF2B5EF4-FFF2-40B4-BE49-F238E27FC236}">
              <a16:creationId xmlns="" xmlns:a16="http://schemas.microsoft.com/office/drawing/2014/main" id="{6FC839B8-C30A-4C5F-BA48-CB481D6B59D9}"/>
            </a:ext>
          </a:extLst>
        </xdr:cNvPr>
        <xdr:cNvCxnSpPr/>
      </xdr:nvCxnSpPr>
      <xdr:spPr>
        <a:xfrm>
          <a:off x="21323300" y="1817315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521" name="楕円 520">
          <a:extLst>
            <a:ext uri="{FF2B5EF4-FFF2-40B4-BE49-F238E27FC236}">
              <a16:creationId xmlns="" xmlns:a16="http://schemas.microsoft.com/office/drawing/2014/main" id="{FCB06EEF-7657-4F36-ABE4-50BC3D353A49}"/>
            </a:ext>
          </a:extLst>
        </xdr:cNvPr>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170906</xdr:rowOff>
    </xdr:from>
    <xdr:to>
      <xdr:col>111</xdr:col>
      <xdr:colOff>177800</xdr:colOff>
      <xdr:row>108</xdr:row>
      <xdr:rowOff>14151</xdr:rowOff>
    </xdr:to>
    <xdr:cxnSp macro="">
      <xdr:nvCxnSpPr>
        <xdr:cNvPr id="522" name="直線コネクタ 521">
          <a:extLst>
            <a:ext uri="{FF2B5EF4-FFF2-40B4-BE49-F238E27FC236}">
              <a16:creationId xmlns="" xmlns:a16="http://schemas.microsoft.com/office/drawing/2014/main" id="{62251332-8D0E-4A85-A3FE-4A14A09B340C}"/>
            </a:ext>
          </a:extLst>
        </xdr:cNvPr>
        <xdr:cNvCxnSpPr/>
      </xdr:nvCxnSpPr>
      <xdr:spPr>
        <a:xfrm flipV="1">
          <a:off x="20434300" y="18173156"/>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523" name="楕円 522">
          <a:extLst>
            <a:ext uri="{FF2B5EF4-FFF2-40B4-BE49-F238E27FC236}">
              <a16:creationId xmlns="" xmlns:a16="http://schemas.microsoft.com/office/drawing/2014/main" id="{FA30575E-45C0-48BC-A7A3-A7A9D923DFF3}"/>
            </a:ext>
          </a:extLst>
        </xdr:cNvPr>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14151</xdr:rowOff>
    </xdr:to>
    <xdr:cxnSp macro="">
      <xdr:nvCxnSpPr>
        <xdr:cNvPr id="524" name="直線コネクタ 523">
          <a:extLst>
            <a:ext uri="{FF2B5EF4-FFF2-40B4-BE49-F238E27FC236}">
              <a16:creationId xmlns="" xmlns:a16="http://schemas.microsoft.com/office/drawing/2014/main" id="{42805866-EEF8-43CA-BD67-3FFFB4982E9A}"/>
            </a:ext>
          </a:extLst>
        </xdr:cNvPr>
        <xdr:cNvCxnSpPr/>
      </xdr:nvCxnSpPr>
      <xdr:spPr>
        <a:xfrm>
          <a:off x="19545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129902</xdr:rowOff>
    </xdr:from>
    <xdr:to>
      <xdr:col>98</xdr:col>
      <xdr:colOff>38100</xdr:colOff>
      <xdr:row>108</xdr:row>
      <xdr:rowOff>60052</xdr:rowOff>
    </xdr:to>
    <xdr:sp macro="" textlink="">
      <xdr:nvSpPr>
        <xdr:cNvPr id="525" name="楕円 524">
          <a:extLst>
            <a:ext uri="{FF2B5EF4-FFF2-40B4-BE49-F238E27FC236}">
              <a16:creationId xmlns="" xmlns:a16="http://schemas.microsoft.com/office/drawing/2014/main" id="{2A6863B5-0312-4D65-A506-603F1E288179}"/>
            </a:ext>
          </a:extLst>
        </xdr:cNvPr>
        <xdr:cNvSpPr/>
      </xdr:nvSpPr>
      <xdr:spPr>
        <a:xfrm>
          <a:off x="18605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xdr:rowOff>
    </xdr:from>
    <xdr:to>
      <xdr:col>102</xdr:col>
      <xdr:colOff>114300</xdr:colOff>
      <xdr:row>108</xdr:row>
      <xdr:rowOff>10886</xdr:rowOff>
    </xdr:to>
    <xdr:cxnSp macro="">
      <xdr:nvCxnSpPr>
        <xdr:cNvPr id="526" name="直線コネクタ 525">
          <a:extLst>
            <a:ext uri="{FF2B5EF4-FFF2-40B4-BE49-F238E27FC236}">
              <a16:creationId xmlns="" xmlns:a16="http://schemas.microsoft.com/office/drawing/2014/main" id="{43B5837F-93BB-4F00-BD8C-A4C8B6AD5074}"/>
            </a:ext>
          </a:extLst>
        </xdr:cNvPr>
        <xdr:cNvCxnSpPr/>
      </xdr:nvCxnSpPr>
      <xdr:spPr>
        <a:xfrm>
          <a:off x="18656300" y="185258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60251</xdr:rowOff>
    </xdr:from>
    <xdr:ext cx="469744" cy="259045"/>
    <xdr:sp macro="" textlink="">
      <xdr:nvSpPr>
        <xdr:cNvPr id="527" name="n_1aveValue【庁舎】&#10;一人当たり面積">
          <a:extLst>
            <a:ext uri="{FF2B5EF4-FFF2-40B4-BE49-F238E27FC236}">
              <a16:creationId xmlns="" xmlns:a16="http://schemas.microsoft.com/office/drawing/2014/main" id="{B7160BAB-15CB-44F4-B2EB-5F61B822B58A}"/>
            </a:ext>
          </a:extLst>
        </xdr:cNvPr>
        <xdr:cNvSpPr txBox="1"/>
      </xdr:nvSpPr>
      <xdr:spPr>
        <a:xfrm>
          <a:off x="210757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81478</xdr:rowOff>
    </xdr:from>
    <xdr:ext cx="469744" cy="259045"/>
    <xdr:sp macro="" textlink="">
      <xdr:nvSpPr>
        <xdr:cNvPr id="528" name="n_2aveValue【庁舎】&#10;一人当たり面積">
          <a:extLst>
            <a:ext uri="{FF2B5EF4-FFF2-40B4-BE49-F238E27FC236}">
              <a16:creationId xmlns="" xmlns:a16="http://schemas.microsoft.com/office/drawing/2014/main" id="{FAAD389A-B6A7-4946-AE75-61D6D947A725}"/>
            </a:ext>
          </a:extLst>
        </xdr:cNvPr>
        <xdr:cNvSpPr txBox="1"/>
      </xdr:nvSpPr>
      <xdr:spPr>
        <a:xfrm>
          <a:off x="20199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529" name="n_3aveValue【庁舎】&#10;一人当たり面積">
          <a:extLst>
            <a:ext uri="{FF2B5EF4-FFF2-40B4-BE49-F238E27FC236}">
              <a16:creationId xmlns="" xmlns:a16="http://schemas.microsoft.com/office/drawing/2014/main" id="{0F5AA743-7198-4ABC-9989-A1FBB6904C8D}"/>
            </a:ext>
          </a:extLst>
        </xdr:cNvPr>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530" name="n_4aveValue【庁舎】&#10;一人当たり面積">
          <a:extLst>
            <a:ext uri="{FF2B5EF4-FFF2-40B4-BE49-F238E27FC236}">
              <a16:creationId xmlns="" xmlns:a16="http://schemas.microsoft.com/office/drawing/2014/main" id="{492C654A-53E7-4FEB-8343-36D3B9FCCF9C}"/>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41383</xdr:rowOff>
    </xdr:from>
    <xdr:ext cx="469744" cy="259045"/>
    <xdr:sp macro="" textlink="">
      <xdr:nvSpPr>
        <xdr:cNvPr id="531" name="n_1mainValue【庁舎】&#10;一人当たり面積">
          <a:extLst>
            <a:ext uri="{FF2B5EF4-FFF2-40B4-BE49-F238E27FC236}">
              <a16:creationId xmlns="" xmlns:a16="http://schemas.microsoft.com/office/drawing/2014/main" id="{B87AAD0C-F5B3-4AFF-8E6C-D4C1895C0B7C}"/>
            </a:ext>
          </a:extLst>
        </xdr:cNvPr>
        <xdr:cNvSpPr txBox="1"/>
      </xdr:nvSpPr>
      <xdr:spPr>
        <a:xfrm>
          <a:off x="21075727" y="182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532" name="n_2mainValue【庁舎】&#10;一人当たり面積">
          <a:extLst>
            <a:ext uri="{FF2B5EF4-FFF2-40B4-BE49-F238E27FC236}">
              <a16:creationId xmlns="" xmlns:a16="http://schemas.microsoft.com/office/drawing/2014/main" id="{BEFB37A1-BE94-4379-9DB0-6D3CF21543A6}"/>
            </a:ext>
          </a:extLst>
        </xdr:cNvPr>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533" name="n_3mainValue【庁舎】&#10;一人当たり面積">
          <a:extLst>
            <a:ext uri="{FF2B5EF4-FFF2-40B4-BE49-F238E27FC236}">
              <a16:creationId xmlns="" xmlns:a16="http://schemas.microsoft.com/office/drawing/2014/main" id="{16A9DB82-E7C4-44BF-A46F-0CD687D8753D}"/>
            </a:ext>
          </a:extLst>
        </xdr:cNvPr>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51179</xdr:rowOff>
    </xdr:from>
    <xdr:ext cx="469744" cy="259045"/>
    <xdr:sp macro="" textlink="">
      <xdr:nvSpPr>
        <xdr:cNvPr id="534" name="n_4mainValue【庁舎】&#10;一人当たり面積">
          <a:extLst>
            <a:ext uri="{FF2B5EF4-FFF2-40B4-BE49-F238E27FC236}">
              <a16:creationId xmlns="" xmlns:a16="http://schemas.microsoft.com/office/drawing/2014/main" id="{B837E314-93ED-4AA6-9350-CBC1E1F3EE90}"/>
            </a:ext>
          </a:extLst>
        </xdr:cNvPr>
        <xdr:cNvSpPr txBox="1"/>
      </xdr:nvSpPr>
      <xdr:spPr>
        <a:xfrm>
          <a:off x="18421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5" name="正方形/長方形 534">
          <a:extLst>
            <a:ext uri="{FF2B5EF4-FFF2-40B4-BE49-F238E27FC236}">
              <a16:creationId xmlns="" xmlns:a16="http://schemas.microsoft.com/office/drawing/2014/main" id="{D8E4A6D9-CCBA-4BBE-97BA-5CFCC9FCB4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6" name="正方形/長方形 535">
          <a:extLst>
            <a:ext uri="{FF2B5EF4-FFF2-40B4-BE49-F238E27FC236}">
              <a16:creationId xmlns="" xmlns:a16="http://schemas.microsoft.com/office/drawing/2014/main" id="{B1729FFC-33A0-4E4A-8F03-AA8CF64DE8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7" name="テキスト ボックス 536">
          <a:extLst>
            <a:ext uri="{FF2B5EF4-FFF2-40B4-BE49-F238E27FC236}">
              <a16:creationId xmlns="" xmlns:a16="http://schemas.microsoft.com/office/drawing/2014/main" id="{E0C648AD-69CA-46F8-B322-44999232F7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有形固定資産減価償却率については、庁舎及び保健センターが類似団体平均と比較して高くなっていたが、庁舎は令和元年度の新庁舎建設により改善した。保健センターについても令和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年度以降に改修を予定しており改善が見込まれる。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その他の施設についても、順次計画的に対策を講じていく必要がある。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開成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町南部地区を中心に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人口の増加が続き、それに伴い町民税（個人）の増収が続いている。一方、町民税（法人）は減収となっている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。基準財政需要額は、厚生費を中心に増加しているが、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も、地方消費税交付金が税率改正の影響により増加したことから、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はほぼ横ばいとなっている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持続可能な町政運営を行うには、人口構造を意識し、出生率を上げることが重要であることから、子どもを安心して生み、育てる環境整備等施策を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展開する。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96838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4114800" y="69447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96838</xdr:rowOff>
    </xdr:from>
    <xdr:to>
      <xdr:col>19</xdr:col>
      <xdr:colOff>133350</xdr:colOff>
      <xdr:row>40</xdr:row>
      <xdr:rowOff>106892</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3225800" y="69548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137054</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2336800" y="69648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137054</xdr:rowOff>
    </xdr:from>
    <xdr:to>
      <xdr:col>11</xdr:col>
      <xdr:colOff>31750</xdr:colOff>
      <xdr:row>40</xdr:row>
      <xdr:rowOff>147108</xdr:rowOff>
    </xdr:to>
    <xdr:cxnSp macro="">
      <xdr:nvCxnSpPr>
        <xdr:cNvPr id="81" name="直線コネクタ 80">
          <a:extLst>
            <a:ext uri="{FF2B5EF4-FFF2-40B4-BE49-F238E27FC236}">
              <a16:creationId xmlns="" xmlns:a16="http://schemas.microsoft.com/office/drawing/2014/main" id="{00000000-0008-0000-0300-000051000000}"/>
            </a:ext>
          </a:extLst>
        </xdr:cNvPr>
        <xdr:cNvCxnSpPr/>
      </xdr:nvCxnSpPr>
      <xdr:spPr>
        <a:xfrm flipV="1">
          <a:off x="1447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92" name="財政力該当値テキスト">
          <a:extLst>
            <a:ext uri="{FF2B5EF4-FFF2-40B4-BE49-F238E27FC236}">
              <a16:creationId xmlns="" xmlns:a16="http://schemas.microsoft.com/office/drawing/2014/main" id="{00000000-0008-0000-0300-00005C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46038</xdr:rowOff>
    </xdr:from>
    <xdr:to>
      <xdr:col>19</xdr:col>
      <xdr:colOff>184150</xdr:colOff>
      <xdr:row>40</xdr:row>
      <xdr:rowOff>147638</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4064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157815</xdr:rowOff>
    </xdr:from>
    <xdr:ext cx="7366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3733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86254</xdr:rowOff>
    </xdr:from>
    <xdr:to>
      <xdr:col>11</xdr:col>
      <xdr:colOff>82550</xdr:colOff>
      <xdr:row>41</xdr:row>
      <xdr:rowOff>16404</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2286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26581</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955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9" name="楕円 98">
          <a:extLst>
            <a:ext uri="{FF2B5EF4-FFF2-40B4-BE49-F238E27FC236}">
              <a16:creationId xmlns="" xmlns:a16="http://schemas.microsoft.com/office/drawing/2014/main" id="{00000000-0008-0000-0300-000063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比率の分母については、財源不足額の交付税及び臨時財政対策債による補填により増となっているが、分子となる経常的な支出は物件費・人件費等の増により、類似団体平均を上回っている。経常経費は、今後も増加していくことが想定されるため、引き続き収入の確保及び事務の効率化・省略化等により人件費・物件費を圧縮をするとともに、健康寿命の延伸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62019</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4114800" y="1078293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78105</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3225800" y="1078293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63</xdr:row>
      <xdr:rowOff>78105</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2336800" y="10533592"/>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67098</xdr:rowOff>
    </xdr:from>
    <xdr:to>
      <xdr:col>11</xdr:col>
      <xdr:colOff>31750</xdr:colOff>
      <xdr:row>61</xdr:row>
      <xdr:rowOff>75142</xdr:rowOff>
    </xdr:to>
    <xdr:cxnSp macro="">
      <xdr:nvCxnSpPr>
        <xdr:cNvPr id="144" name="直線コネクタ 143">
          <a:extLst>
            <a:ext uri="{FF2B5EF4-FFF2-40B4-BE49-F238E27FC236}">
              <a16:creationId xmlns="" xmlns:a16="http://schemas.microsoft.com/office/drawing/2014/main" id="{00000000-0008-0000-0300-000090000000}"/>
            </a:ext>
          </a:extLst>
        </xdr:cNvPr>
        <xdr:cNvCxnSpPr/>
      </xdr:nvCxnSpPr>
      <xdr:spPr>
        <a:xfrm>
          <a:off x="1447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154746</xdr:rowOff>
    </xdr:from>
    <xdr:ext cx="762000" cy="259045"/>
    <xdr:sp macro="" textlink="">
      <xdr:nvSpPr>
        <xdr:cNvPr id="155" name="財政構造の弾力性該当値テキスト">
          <a:extLst>
            <a:ext uri="{FF2B5EF4-FFF2-40B4-BE49-F238E27FC236}">
              <a16:creationId xmlns="" xmlns:a16="http://schemas.microsoft.com/office/drawing/2014/main" id="{00000000-0008-0000-0300-00009B000000}"/>
            </a:ext>
          </a:extLst>
        </xdr:cNvPr>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24342</xdr:rowOff>
    </xdr:from>
    <xdr:to>
      <xdr:col>11</xdr:col>
      <xdr:colOff>82550</xdr:colOff>
      <xdr:row>61</xdr:row>
      <xdr:rowOff>125942</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136119</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62" name="楕円 161">
          <a:extLst>
            <a:ext uri="{FF2B5EF4-FFF2-40B4-BE49-F238E27FC236}">
              <a16:creationId xmlns="" xmlns:a16="http://schemas.microsoft.com/office/drawing/2014/main" id="{00000000-0008-0000-0300-0000A2000000}"/>
            </a:ext>
          </a:extLst>
        </xdr:cNvPr>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会計年度任用職員制度創設に伴い物件費から賃金相当額が人件費に移行したことにより、それぞれ増減が生じている。物件費は、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台端末の整備に伴う情報機器の購入費が新たに生じ総じて増となっている。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類似団体平均を大きく下回っていることから、両支出とも抑制できていると認識するとともに、引き続き抑制に努める。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17579</xdr:rowOff>
    </xdr:from>
    <xdr:to>
      <xdr:col>23</xdr:col>
      <xdr:colOff>133350</xdr:colOff>
      <xdr:row>81</xdr:row>
      <xdr:rowOff>149578</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3905029"/>
          <a:ext cx="838200" cy="13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164714</xdr:rowOff>
    </xdr:from>
    <xdr:to>
      <xdr:col>19</xdr:col>
      <xdr:colOff>133350</xdr:colOff>
      <xdr:row>81</xdr:row>
      <xdr:rowOff>17579</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3880714"/>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146045</xdr:rowOff>
    </xdr:from>
    <xdr:to>
      <xdr:col>15</xdr:col>
      <xdr:colOff>82550</xdr:colOff>
      <xdr:row>80</xdr:row>
      <xdr:rowOff>164714</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2336800" y="1386204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146045</xdr:rowOff>
    </xdr:from>
    <xdr:to>
      <xdr:col>11</xdr:col>
      <xdr:colOff>31750</xdr:colOff>
      <xdr:row>80</xdr:row>
      <xdr:rowOff>147317</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flipV="1">
          <a:off x="1447800" y="1386204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98778</xdr:rowOff>
    </xdr:from>
    <xdr:to>
      <xdr:col>23</xdr:col>
      <xdr:colOff>184150</xdr:colOff>
      <xdr:row>82</xdr:row>
      <xdr:rowOff>28928</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39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115305</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38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138229</xdr:rowOff>
    </xdr:from>
    <xdr:to>
      <xdr:col>19</xdr:col>
      <xdr:colOff>184150</xdr:colOff>
      <xdr:row>81</xdr:row>
      <xdr:rowOff>68379</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38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78556</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362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113914</xdr:rowOff>
    </xdr:from>
    <xdr:to>
      <xdr:col>15</xdr:col>
      <xdr:colOff>133350</xdr:colOff>
      <xdr:row>81</xdr:row>
      <xdr:rowOff>44064</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38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54241</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359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95245</xdr:rowOff>
    </xdr:from>
    <xdr:to>
      <xdr:col>11</xdr:col>
      <xdr:colOff>82550</xdr:colOff>
      <xdr:row>81</xdr:row>
      <xdr:rowOff>25395</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38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35572</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35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96517</xdr:rowOff>
    </xdr:from>
    <xdr:to>
      <xdr:col>7</xdr:col>
      <xdr:colOff>31750</xdr:colOff>
      <xdr:row>81</xdr:row>
      <xdr:rowOff>26667</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38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36844</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35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人口千人当たりの職員数を見ると、類似団体と比較して低い水準であるため、数名の退職、昇格、採用により、数値が大きく変動する。</a:t>
          </a:r>
        </a:p>
        <a:p>
          <a:r>
            <a:rPr kumimoji="1" lang="ja-JP" altLang="en-US" sz="1300">
              <a:latin typeface="ＭＳ Ｐゴシック" panose="020B0600070205080204" pitchFamily="50" charset="-128"/>
              <a:ea typeface="ＭＳ Ｐゴシック" panose="020B0600070205080204" pitchFamily="50" charset="-128"/>
            </a:rPr>
            <a:t>　近年は、退職者が多くないため指数が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近辺を推移している。今後も、給与制度全般にわたり、適正な運用に努めていく。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43687</xdr:rowOff>
    </xdr:from>
    <xdr:to>
      <xdr:col>81</xdr:col>
      <xdr:colOff>44450</xdr:colOff>
      <xdr:row>86</xdr:row>
      <xdr:rowOff>72644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7883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43687</xdr:rowOff>
    </xdr:from>
    <xdr:to>
      <xdr:col>77</xdr:col>
      <xdr:colOff>44450</xdr:colOff>
      <xdr:row>86</xdr:row>
      <xdr:rowOff>169163</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5290800" y="1478838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62992</xdr:rowOff>
    </xdr:from>
    <xdr:to>
      <xdr:col>72</xdr:col>
      <xdr:colOff>203200</xdr:colOff>
      <xdr:row>86</xdr:row>
      <xdr:rowOff>169163</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807692"/>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62992</xdr:rowOff>
    </xdr:from>
    <xdr:to>
      <xdr:col>68</xdr:col>
      <xdr:colOff>152400</xdr:colOff>
      <xdr:row>87</xdr:row>
      <xdr:rowOff>65278</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8076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21844</xdr:rowOff>
    </xdr:from>
    <xdr:to>
      <xdr:col>81</xdr:col>
      <xdr:colOff>95250</xdr:colOff>
      <xdr:row>86</xdr:row>
      <xdr:rowOff>123444</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165371</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7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164337</xdr:rowOff>
    </xdr:from>
    <xdr:to>
      <xdr:col>77</xdr:col>
      <xdr:colOff>95250</xdr:colOff>
      <xdr:row>86</xdr:row>
      <xdr:rowOff>94487</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79264</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118363</xdr:rowOff>
    </xdr:from>
    <xdr:to>
      <xdr:col>73</xdr:col>
      <xdr:colOff>44450</xdr:colOff>
      <xdr:row>87</xdr:row>
      <xdr:rowOff>48513</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33290</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9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12192</xdr:rowOff>
    </xdr:from>
    <xdr:to>
      <xdr:col>68</xdr:col>
      <xdr:colOff>203200</xdr:colOff>
      <xdr:row>86</xdr:row>
      <xdr:rowOff>113792</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98569</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xdr:rowOff>
    </xdr:from>
    <xdr:to>
      <xdr:col>64</xdr:col>
      <xdr:colOff>152400</xdr:colOff>
      <xdr:row>87</xdr:row>
      <xdr:rowOff>116078</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100855</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5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人口の増加や地方分権に伴い業務量が増加するなか、限られた職員数で行政運営にあたってきた結果、類似団体の平均を大きく下回っている。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今後も適正な業務量を把握するとともに、職員定員適正化計画に基づき職員の確保に努める。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81421</xdr:rowOff>
    </xdr:from>
    <xdr:to>
      <xdr:col>81</xdr:col>
      <xdr:colOff>44450</xdr:colOff>
      <xdr:row>58</xdr:row>
      <xdr:rowOff>90805</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6179800" y="10025521"/>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81421</xdr:rowOff>
    </xdr:from>
    <xdr:to>
      <xdr:col>77</xdr:col>
      <xdr:colOff>44450</xdr:colOff>
      <xdr:row>58</xdr:row>
      <xdr:rowOff>90805</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5290800" y="1002552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81421</xdr:rowOff>
    </xdr:from>
    <xdr:to>
      <xdr:col>72</xdr:col>
      <xdr:colOff>203200</xdr:colOff>
      <xdr:row>58</xdr:row>
      <xdr:rowOff>101529</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4401800" y="100255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101529</xdr:rowOff>
    </xdr:from>
    <xdr:to>
      <xdr:col>68</xdr:col>
      <xdr:colOff>152400</xdr:colOff>
      <xdr:row>58</xdr:row>
      <xdr:rowOff>104211</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flipV="1">
          <a:off x="13512800" y="10045629"/>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30621</xdr:rowOff>
    </xdr:from>
    <xdr:to>
      <xdr:col>81</xdr:col>
      <xdr:colOff>95250</xdr:colOff>
      <xdr:row>58</xdr:row>
      <xdr:rowOff>132221</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9672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47148</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98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40005</xdr:rowOff>
    </xdr:from>
    <xdr:to>
      <xdr:col>77</xdr:col>
      <xdr:colOff>95250</xdr:colOff>
      <xdr:row>58</xdr:row>
      <xdr:rowOff>141605</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129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151782</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975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30621</xdr:rowOff>
    </xdr:from>
    <xdr:to>
      <xdr:col>73</xdr:col>
      <xdr:colOff>44450</xdr:colOff>
      <xdr:row>58</xdr:row>
      <xdr:rowOff>132221</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5240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142398</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50729</xdr:rowOff>
    </xdr:from>
    <xdr:to>
      <xdr:col>68</xdr:col>
      <xdr:colOff>203200</xdr:colOff>
      <xdr:row>58</xdr:row>
      <xdr:rowOff>152329</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4351000" y="99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162506</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976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53411</xdr:rowOff>
    </xdr:from>
    <xdr:to>
      <xdr:col>64</xdr:col>
      <xdr:colOff>152400</xdr:colOff>
      <xdr:row>58</xdr:row>
      <xdr:rowOff>155011</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3462000" y="99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165188</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976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臨時財政対策債以外の地方債の発行を抑制してきたことから比率が下がっている。</a:t>
          </a: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8636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6179800" y="703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13462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5290800" y="703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37592</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4401800" y="704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109982</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3512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将来の大規模事業を見据え、平成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年度以降臨時財政対策債以外の町債の発行の抑制や公共施設整備基金等への積立を行ってきた。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率が下がったのは、分母となる標準財政規模が大きくなったことが主な要因と考える。類似団体平均より比率が大きくなっているのは新庁舎建設を行ったことによるものだが、想定より抑えられたと考えている。今後も将来の公債費を見据え、計画的に事業を実施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1556</xdr:rowOff>
    </xdr:from>
    <xdr:to>
      <xdr:col>81</xdr:col>
      <xdr:colOff>44450</xdr:colOff>
      <xdr:row>17</xdr:row>
      <xdr:rowOff>18447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6179800" y="291620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171323</xdr:rowOff>
    </xdr:from>
    <xdr:to>
      <xdr:col>77</xdr:col>
      <xdr:colOff>44450</xdr:colOff>
      <xdr:row>17</xdr:row>
      <xdr:rowOff>18447</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5290800" y="2743073"/>
          <a:ext cx="889000" cy="19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171323</xdr:rowOff>
    </xdr:from>
    <xdr:to>
      <xdr:col>72</xdr:col>
      <xdr:colOff>203200</xdr:colOff>
      <xdr:row>16</xdr:row>
      <xdr:rowOff>12541</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4401800" y="274307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12541</xdr:rowOff>
    </xdr:from>
    <xdr:to>
      <xdr:col>68</xdr:col>
      <xdr:colOff>152400</xdr:colOff>
      <xdr:row>16</xdr:row>
      <xdr:rowOff>164560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3512800" y="2755741"/>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122206</xdr:rowOff>
    </xdr:from>
    <xdr:to>
      <xdr:col>81</xdr:col>
      <xdr:colOff>95250</xdr:colOff>
      <xdr:row>17</xdr:row>
      <xdr:rowOff>52356</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6967200" y="2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94283</xdr:rowOff>
    </xdr:from>
    <xdr:ext cx="762000" cy="259045"/>
    <xdr:sp macro="" textlink="">
      <xdr:nvSpPr>
        <xdr:cNvPr id="458" name="将来負担の状況該当値テキスト">
          <a:extLst>
            <a:ext uri="{FF2B5EF4-FFF2-40B4-BE49-F238E27FC236}">
              <a16:creationId xmlns="" xmlns:a16="http://schemas.microsoft.com/office/drawing/2014/main" id="{00000000-0008-0000-0300-0000CA010000}"/>
            </a:ext>
          </a:extLst>
        </xdr:cNvPr>
        <xdr:cNvSpPr txBox="1"/>
      </xdr:nvSpPr>
      <xdr:spPr>
        <a:xfrm>
          <a:off x="17106900" y="28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139097</xdr:rowOff>
    </xdr:from>
    <xdr:to>
      <xdr:col>77</xdr:col>
      <xdr:colOff>95250</xdr:colOff>
      <xdr:row>17</xdr:row>
      <xdr:rowOff>69247</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129000" y="28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54024</xdr:rowOff>
    </xdr:from>
    <xdr:ext cx="7366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798800" y="296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120523</xdr:rowOff>
    </xdr:from>
    <xdr:to>
      <xdr:col>73</xdr:col>
      <xdr:colOff>44450</xdr:colOff>
      <xdr:row>16</xdr:row>
      <xdr:rowOff>50673</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5240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35450</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909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133191</xdr:rowOff>
    </xdr:from>
    <xdr:to>
      <xdr:col>68</xdr:col>
      <xdr:colOff>203200</xdr:colOff>
      <xdr:row>16</xdr:row>
      <xdr:rowOff>63341</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43510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48118</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020800" y="279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113760</xdr:rowOff>
    </xdr:from>
    <xdr:to>
      <xdr:col>64</xdr:col>
      <xdr:colOff>152400</xdr:colOff>
      <xdr:row>17</xdr:row>
      <xdr:rowOff>43910</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3462000" y="2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28687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131800" y="29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経常・一般財源）は前年度比</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百万円となっている。会計年度任用職員制度創設に伴い増となっている。概ね類似団体平均と同様の推移となっている。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今後も職員定員適正化計画に基づき職員の適正配置に努めるとともに、業務の効率化等を図り時間外勤務手当の抑制など人件費の上昇を抑える。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69850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58877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24130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5887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35</xdr:row>
      <xdr:rowOff>24130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8191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119380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5819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59707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分子となる物件費（経常・一般財源）は、前年度比▲</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百万円となっている。会計年度任用職員制度の創設により、賃金相当費が減額となったことが主な要因と考える。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類似団体平均と比較しても高い比率のため、委託事業の見直し等経費削減に努める。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60325</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5671800" y="30797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60325</xdr:rowOff>
    </xdr:from>
    <xdr:to>
      <xdr:col>78</xdr:col>
      <xdr:colOff>69850</xdr:colOff>
      <xdr:row>19</xdr:row>
      <xdr:rowOff>22225</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4782800" y="31464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19</xdr:row>
      <xdr:rowOff>22225</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a:off x="13893800" y="3194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19</xdr:row>
      <xdr:rowOff>22225</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flipV="1">
          <a:off x="13004800" y="3194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9525</xdr:rowOff>
    </xdr:from>
    <xdr:to>
      <xdr:col>78</xdr:col>
      <xdr:colOff>120650</xdr:colOff>
      <xdr:row>18</xdr:row>
      <xdr:rowOff>111125</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5621000" y="30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95902</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318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142875</xdr:rowOff>
    </xdr:from>
    <xdr:to>
      <xdr:col>74</xdr:col>
      <xdr:colOff>31750</xdr:colOff>
      <xdr:row>19</xdr:row>
      <xdr:rowOff>73025</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4732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57802</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57150</xdr:rowOff>
    </xdr:from>
    <xdr:to>
      <xdr:col>69</xdr:col>
      <xdr:colOff>142875</xdr:colOff>
      <xdr:row>18</xdr:row>
      <xdr:rowOff>158750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143527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142875</xdr:rowOff>
    </xdr:from>
    <xdr:to>
      <xdr:col>65</xdr:col>
      <xdr:colOff>53975</xdr:colOff>
      <xdr:row>19</xdr:row>
      <xdr:rowOff>73025</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2954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57802</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経常・一般財源）は、前年度比▲</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百万円となっている。小児医療費助成について、新型コロナウイルス感染症に伴う受診控えによる影響から減額となったことが主な要因となっている。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今回の減は一時的なものであり、人口増に伴い扶助費は増加が見込まれる。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165100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その他についてはほぼ横ばいとなっており、類似団体平均の中でも低い水準となっているが、高齢化に伴い介護保険事業特別会計や後期高齢者医療事業特別会計への繰出金が年々増加している。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今後も高齢化の進展は続くため、健康寿命の延伸や介護予防の推進等により、経費の削減に努める。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24130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9438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146050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4782800" y="9438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168910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flipV="1">
          <a:off x="13893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55</xdr:row>
      <xdr:rowOff>168910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92481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分子となる補助費等（経常・一般財源）は、前年度比▲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百万円となっている。下水道事業会計の出資金と補助金の割合の変更に伴い減額となっている。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常備消防事務委託料や各種負担金では、人口割による負担が設定されているため、施設整備等により年度により増減はあるものの、基本は人口増に伴い年々負担は増加している。</a:t>
          </a:r>
        </a:p>
        <a:p>
          <a:r>
            <a:rPr kumimoji="1" lang="ja-JP" altLang="en-US" sz="1300">
              <a:latin typeface="ＭＳ Ｐゴシック" panose="020B0600070205080204" pitchFamily="50" charset="-128"/>
              <a:ea typeface="ＭＳ Ｐゴシック" panose="020B0600070205080204" pitchFamily="50" charset="-128"/>
            </a:rPr>
            <a:t>　町が補助金を交付している団体については、決算書などにより経営状況を確認し、補助金の適正化に努める。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81280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5671800" y="659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 xmlns:a16="http://schemas.microsoft.com/office/drawing/2014/main" id="{00000000-0008-0000-0400-00003D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50256</xdr:rowOff>
    </xdr:from>
    <xdr:to>
      <xdr:col>78</xdr:col>
      <xdr:colOff>69850</xdr:colOff>
      <xdr:row>38</xdr:row>
      <xdr:rowOff>81280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4782800" y="639390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45357</xdr:rowOff>
    </xdr:from>
    <xdr:to>
      <xdr:col>73</xdr:col>
      <xdr:colOff>180975</xdr:colOff>
      <xdr:row>37</xdr:row>
      <xdr:rowOff>50256</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a:off x="13893800" y="621755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162923</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flipV="1">
          <a:off x="13004800" y="62175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6" name="補助費等該当値テキスト">
          <a:extLst>
            <a:ext uri="{FF2B5EF4-FFF2-40B4-BE49-F238E27FC236}">
              <a16:creationId xmlns="" xmlns:a16="http://schemas.microsoft.com/office/drawing/2014/main" id="{00000000-0008-0000-0400-000050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27050</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2623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公債費は、町債の発行を抑制してきたことから、前年度比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百万円と微増となっている。</a:t>
          </a: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94996</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987800" y="13111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113285</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3098800" y="13111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113285</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a:off x="2209800" y="130703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53848</xdr:rowOff>
    </xdr:to>
    <xdr:cxnSp macro="">
      <xdr:nvCxnSpPr>
        <xdr:cNvPr id="383" name="直線コネクタ 382">
          <a:extLst>
            <a:ext uri="{FF2B5EF4-FFF2-40B4-BE49-F238E27FC236}">
              <a16:creationId xmlns="" xmlns:a16="http://schemas.microsoft.com/office/drawing/2014/main" id="{00000000-0008-0000-0400-00007F010000}"/>
            </a:ext>
          </a:extLst>
        </xdr:cNvPr>
        <xdr:cNvCxnSpPr/>
      </xdr:nvCxnSpPr>
      <xdr:spPr>
        <a:xfrm flipV="1">
          <a:off x="1320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94" name="公債費該当値テキスト">
          <a:extLst>
            <a:ext uri="{FF2B5EF4-FFF2-40B4-BE49-F238E27FC236}">
              <a16:creationId xmlns="" xmlns:a16="http://schemas.microsoft.com/office/drawing/2014/main" id="{00000000-0008-0000-0400-00008A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401" name="楕円 400">
          <a:extLst>
            <a:ext uri="{FF2B5EF4-FFF2-40B4-BE49-F238E27FC236}">
              <a16:creationId xmlns="" xmlns:a16="http://schemas.microsoft.com/office/drawing/2014/main" id="{00000000-0008-0000-0400-000091010000}"/>
            </a:ext>
          </a:extLst>
        </xdr:cNvPr>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公債費以外の比率が類似団体平均より少し高い比率となっている。今後は公債費の元金償還が始まり、経常収支比率を抑えるには、公債費以外の支出の抑制が必要と思われる。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デジタル化等への対応を行い行政サービスの向上を図るとともに、事務効率化等により物件費・人件費の抑制に努める。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66039</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5671800" y="132029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66039</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4782800" y="13202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77</xdr:row>
      <xdr:rowOff>66039</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3893800" y="1300099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75</xdr:row>
      <xdr:rowOff>142240</xdr:rowOff>
    </xdr:to>
    <xdr:cxnSp macro="">
      <xdr:nvCxnSpPr>
        <xdr:cNvPr id="444" name="直線コネクタ 443">
          <a:extLst>
            <a:ext uri="{FF2B5EF4-FFF2-40B4-BE49-F238E27FC236}">
              <a16:creationId xmlns="" xmlns:a16="http://schemas.microsoft.com/office/drawing/2014/main" id="{00000000-0008-0000-0400-0000BC010000}"/>
            </a:ext>
          </a:extLst>
        </xdr:cNvPr>
        <xdr:cNvCxnSpPr/>
      </xdr:nvCxnSpPr>
      <xdr:spPr>
        <a:xfrm>
          <a:off x="13004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55" name="公債費以外該当値テキスト">
          <a:extLst>
            <a:ext uri="{FF2B5EF4-FFF2-40B4-BE49-F238E27FC236}">
              <a16:creationId xmlns="" xmlns:a16="http://schemas.microsoft.com/office/drawing/2014/main" id="{00000000-0008-0000-0400-0000C7010000}"/>
            </a:ext>
          </a:extLst>
        </xdr:cNvPr>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101616</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62" name="楕円 461">
          <a:extLst>
            <a:ext uri="{FF2B5EF4-FFF2-40B4-BE49-F238E27FC236}">
              <a16:creationId xmlns="" xmlns:a16="http://schemas.microsoft.com/office/drawing/2014/main" id="{00000000-0008-0000-0400-0000CE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63" name="テキスト ボックス 462">
          <a:extLst>
            <a:ext uri="{FF2B5EF4-FFF2-40B4-BE49-F238E27FC236}">
              <a16:creationId xmlns="" xmlns:a16="http://schemas.microsoft.com/office/drawing/2014/main" id="{00000000-0008-0000-0400-0000CF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121251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9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108572</xdr:rowOff>
    </xdr:from>
    <xdr:to>
      <xdr:col>29</xdr:col>
      <xdr:colOff>127000</xdr:colOff>
      <xdr:row>20</xdr:row>
      <xdr:rowOff>111074</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3585197"/>
          <a:ext cx="647700" cy="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108572</xdr:rowOff>
    </xdr:from>
    <xdr:to>
      <xdr:col>26</xdr:col>
      <xdr:colOff>50800</xdr:colOff>
      <xdr:row>20</xdr:row>
      <xdr:rowOff>110350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585197"/>
          <a:ext cx="698500" cy="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93878</xdr:rowOff>
    </xdr:from>
    <xdr:to>
      <xdr:col>22</xdr:col>
      <xdr:colOff>114300</xdr:colOff>
      <xdr:row>20</xdr:row>
      <xdr:rowOff>110350</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3570503"/>
          <a:ext cx="698500" cy="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93878</xdr:rowOff>
    </xdr:from>
    <xdr:to>
      <xdr:col>18</xdr:col>
      <xdr:colOff>177800</xdr:colOff>
      <xdr:row>20</xdr:row>
      <xdr:rowOff>100762</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570503"/>
          <a:ext cx="698500" cy="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60274</xdr:rowOff>
    </xdr:from>
    <xdr:to>
      <xdr:col>29</xdr:col>
      <xdr:colOff>177800</xdr:colOff>
      <xdr:row>20</xdr:row>
      <xdr:rowOff>161874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53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140301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4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57772</xdr:rowOff>
    </xdr:from>
    <xdr:to>
      <xdr:col>26</xdr:col>
      <xdr:colOff>101600</xdr:colOff>
      <xdr:row>20</xdr:row>
      <xdr:rowOff>159372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53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144149</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62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59550</xdr:rowOff>
    </xdr:from>
    <xdr:to>
      <xdr:col>22</xdr:col>
      <xdr:colOff>165100</xdr:colOff>
      <xdr:row>20</xdr:row>
      <xdr:rowOff>161150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53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145927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6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43078</xdr:rowOff>
    </xdr:from>
    <xdr:to>
      <xdr:col>19</xdr:col>
      <xdr:colOff>38100</xdr:colOff>
      <xdr:row>20</xdr:row>
      <xdr:rowOff>144678</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519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129455</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60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49962</xdr:rowOff>
    </xdr:from>
    <xdr:to>
      <xdr:col>15</xdr:col>
      <xdr:colOff>101600</xdr:colOff>
      <xdr:row>20</xdr:row>
      <xdr:rowOff>151562</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526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136339</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6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342798</xdr:rowOff>
    </xdr:from>
    <xdr:to>
      <xdr:col>29</xdr:col>
      <xdr:colOff>127000</xdr:colOff>
      <xdr:row>36</xdr:row>
      <xdr:rowOff>8375</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6953148"/>
          <a:ext cx="6477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333349</xdr:rowOff>
    </xdr:from>
    <xdr:to>
      <xdr:col>26</xdr:col>
      <xdr:colOff>50800</xdr:colOff>
      <xdr:row>36</xdr:row>
      <xdr:rowOff>8375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943699"/>
          <a:ext cx="6985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333349</xdr:rowOff>
    </xdr:from>
    <xdr:to>
      <xdr:col>22</xdr:col>
      <xdr:colOff>114300</xdr:colOff>
      <xdr:row>35</xdr:row>
      <xdr:rowOff>341674</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3606800" y="6943699"/>
          <a:ext cx="6985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341674</xdr:rowOff>
    </xdr:from>
    <xdr:to>
      <xdr:col>18</xdr:col>
      <xdr:colOff>177800</xdr:colOff>
      <xdr:row>36</xdr:row>
      <xdr:rowOff>5861</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2908300" y="6952024"/>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291998</xdr:rowOff>
    </xdr:from>
    <xdr:to>
      <xdr:col>29</xdr:col>
      <xdr:colOff>177800</xdr:colOff>
      <xdr:row>36</xdr:row>
      <xdr:rowOff>50698</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90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264075</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87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300475</xdr:rowOff>
    </xdr:from>
    <xdr:to>
      <xdr:col>26</xdr:col>
      <xdr:colOff>101600</xdr:colOff>
      <xdr:row>36</xdr:row>
      <xdr:rowOff>59175</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91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43952</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99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282549</xdr:rowOff>
    </xdr:from>
    <xdr:to>
      <xdr:col>22</xdr:col>
      <xdr:colOff>165100</xdr:colOff>
      <xdr:row>36</xdr:row>
      <xdr:rowOff>41249</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89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26026</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97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290874</xdr:rowOff>
    </xdr:from>
    <xdr:to>
      <xdr:col>19</xdr:col>
      <xdr:colOff>38100</xdr:colOff>
      <xdr:row>36</xdr:row>
      <xdr:rowOff>49574</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34351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9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297961</xdr:rowOff>
    </xdr:from>
    <xdr:to>
      <xdr:col>15</xdr:col>
      <xdr:colOff>101600</xdr:colOff>
      <xdr:row>36</xdr:row>
      <xdr:rowOff>56661</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41438</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9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156143</xdr:rowOff>
    </xdr:from>
    <xdr:to>
      <xdr:col>24</xdr:col>
      <xdr:colOff>63500</xdr:colOff>
      <xdr:row>38</xdr:row>
      <xdr:rowOff>55608</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499793"/>
          <a:ext cx="8382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42055</xdr:rowOff>
    </xdr:from>
    <xdr:to>
      <xdr:col>19</xdr:col>
      <xdr:colOff>177800</xdr:colOff>
      <xdr:row>38</xdr:row>
      <xdr:rowOff>55608</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908300" y="6557155"/>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19179</xdr:rowOff>
    </xdr:from>
    <xdr:to>
      <xdr:col>15</xdr:col>
      <xdr:colOff>50800</xdr:colOff>
      <xdr:row>38</xdr:row>
      <xdr:rowOff>42055</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534279"/>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19179</xdr:rowOff>
    </xdr:from>
    <xdr:to>
      <xdr:col>10</xdr:col>
      <xdr:colOff>114300</xdr:colOff>
      <xdr:row>38</xdr:row>
      <xdr:rowOff>34658</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534279"/>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105343</xdr:rowOff>
    </xdr:from>
    <xdr:to>
      <xdr:col>24</xdr:col>
      <xdr:colOff>114300</xdr:colOff>
      <xdr:row>38</xdr:row>
      <xdr:rowOff>35492</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448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20270</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4808</xdr:rowOff>
    </xdr:from>
    <xdr:to>
      <xdr:col>20</xdr:col>
      <xdr:colOff>38100</xdr:colOff>
      <xdr:row>38</xdr:row>
      <xdr:rowOff>106408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5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97535</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6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162705</xdr:rowOff>
    </xdr:from>
    <xdr:to>
      <xdr:col>15</xdr:col>
      <xdr:colOff>101600</xdr:colOff>
      <xdr:row>38</xdr:row>
      <xdr:rowOff>92855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83982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5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139829</xdr:rowOff>
    </xdr:from>
    <xdr:to>
      <xdr:col>10</xdr:col>
      <xdr:colOff>165100</xdr:colOff>
      <xdr:row>38</xdr:row>
      <xdr:rowOff>69979</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4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61106</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155308</xdr:rowOff>
    </xdr:from>
    <xdr:to>
      <xdr:col>6</xdr:col>
      <xdr:colOff>38100</xdr:colOff>
      <xdr:row>38</xdr:row>
      <xdr:rowOff>85458</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76585</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85848</xdr:rowOff>
    </xdr:from>
    <xdr:to>
      <xdr:col>24</xdr:col>
      <xdr:colOff>63500</xdr:colOff>
      <xdr:row>57</xdr:row>
      <xdr:rowOff>95531</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9687048"/>
          <a:ext cx="838200" cy="1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95531</xdr:rowOff>
    </xdr:from>
    <xdr:to>
      <xdr:col>19</xdr:col>
      <xdr:colOff>177800</xdr:colOff>
      <xdr:row>57</xdr:row>
      <xdr:rowOff>136303</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9868181"/>
          <a:ext cx="889000" cy="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136303</xdr:rowOff>
    </xdr:from>
    <xdr:to>
      <xdr:col>15</xdr:col>
      <xdr:colOff>50800</xdr:colOff>
      <xdr:row>58</xdr:row>
      <xdr:rowOff>16745</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90895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2393</xdr:rowOff>
    </xdr:from>
    <xdr:to>
      <xdr:col>10</xdr:col>
      <xdr:colOff>114300</xdr:colOff>
      <xdr:row>58</xdr:row>
      <xdr:rowOff>16745</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a:off x="1130300" y="9946493"/>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35048</xdr:rowOff>
    </xdr:from>
    <xdr:to>
      <xdr:col>24</xdr:col>
      <xdr:colOff>114300</xdr:colOff>
      <xdr:row>56</xdr:row>
      <xdr:rowOff>136648</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6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13475</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61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44731</xdr:rowOff>
    </xdr:from>
    <xdr:to>
      <xdr:col>20</xdr:col>
      <xdr:colOff>38100</xdr:colOff>
      <xdr:row>57</xdr:row>
      <xdr:rowOff>146331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137458</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9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85503</xdr:rowOff>
    </xdr:from>
    <xdr:to>
      <xdr:col>15</xdr:col>
      <xdr:colOff>101600</xdr:colOff>
      <xdr:row>58</xdr:row>
      <xdr:rowOff>15653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6780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99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137395</xdr:rowOff>
    </xdr:from>
    <xdr:to>
      <xdr:col>10</xdr:col>
      <xdr:colOff>165100</xdr:colOff>
      <xdr:row>58</xdr:row>
      <xdr:rowOff>67545</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58672</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123043</xdr:rowOff>
    </xdr:from>
    <xdr:to>
      <xdr:col>6</xdr:col>
      <xdr:colOff>38100</xdr:colOff>
      <xdr:row>58</xdr:row>
      <xdr:rowOff>53193</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44320</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99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105479</xdr:rowOff>
    </xdr:from>
    <xdr:to>
      <xdr:col>24</xdr:col>
      <xdr:colOff>63500</xdr:colOff>
      <xdr:row>78</xdr:row>
      <xdr:rowOff>110691</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3478579"/>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105479</xdr:rowOff>
    </xdr:from>
    <xdr:to>
      <xdr:col>19</xdr:col>
      <xdr:colOff>177800</xdr:colOff>
      <xdr:row>78</xdr:row>
      <xdr:rowOff>126487</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3478579"/>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126487</xdr:rowOff>
    </xdr:from>
    <xdr:to>
      <xdr:col>15</xdr:col>
      <xdr:colOff>50800</xdr:colOff>
      <xdr:row>78</xdr:row>
      <xdr:rowOff>130876</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499587"/>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130876</xdr:rowOff>
    </xdr:from>
    <xdr:to>
      <xdr:col>10</xdr:col>
      <xdr:colOff>114300</xdr:colOff>
      <xdr:row>78</xdr:row>
      <xdr:rowOff>132065</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50397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59891</xdr:rowOff>
    </xdr:from>
    <xdr:to>
      <xdr:col>24</xdr:col>
      <xdr:colOff>114300</xdr:colOff>
      <xdr:row>78</xdr:row>
      <xdr:rowOff>161491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4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146268</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3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54679</xdr:rowOff>
    </xdr:from>
    <xdr:to>
      <xdr:col>20</xdr:col>
      <xdr:colOff>38100</xdr:colOff>
      <xdr:row>78</xdr:row>
      <xdr:rowOff>156279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4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147406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52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75687</xdr:rowOff>
    </xdr:from>
    <xdr:to>
      <xdr:col>15</xdr:col>
      <xdr:colOff>101600</xdr:colOff>
      <xdr:row>79</xdr:row>
      <xdr:rowOff>5837</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168414</xdr:rowOff>
    </xdr:from>
    <xdr:ext cx="378565"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719017" y="13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80076</xdr:rowOff>
    </xdr:from>
    <xdr:to>
      <xdr:col>10</xdr:col>
      <xdr:colOff>165100</xdr:colOff>
      <xdr:row>79</xdr:row>
      <xdr:rowOff>10226</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1353</xdr:rowOff>
    </xdr:from>
    <xdr:ext cx="378565"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830017" y="1354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81265</xdr:rowOff>
    </xdr:from>
    <xdr:to>
      <xdr:col>6</xdr:col>
      <xdr:colOff>38100</xdr:colOff>
      <xdr:row>79</xdr:row>
      <xdr:rowOff>11415</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4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2542</xdr:rowOff>
    </xdr:from>
    <xdr:ext cx="378565"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941017" y="1354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114382</xdr:rowOff>
    </xdr:from>
    <xdr:to>
      <xdr:col>24</xdr:col>
      <xdr:colOff>63500</xdr:colOff>
      <xdr:row>95</xdr:row>
      <xdr:rowOff>154031</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3797300" y="16402132"/>
          <a:ext cx="8382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154031</xdr:rowOff>
    </xdr:from>
    <xdr:to>
      <xdr:col>19</xdr:col>
      <xdr:colOff>177800</xdr:colOff>
      <xdr:row>96</xdr:row>
      <xdr:rowOff>13641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908300" y="16441781"/>
          <a:ext cx="889000" cy="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8941</xdr:rowOff>
    </xdr:from>
    <xdr:to>
      <xdr:col>15</xdr:col>
      <xdr:colOff>50800</xdr:colOff>
      <xdr:row>96</xdr:row>
      <xdr:rowOff>13641</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a:off x="2019300" y="16468141"/>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8941</xdr:rowOff>
    </xdr:from>
    <xdr:to>
      <xdr:col>10</xdr:col>
      <xdr:colOff>114300</xdr:colOff>
      <xdr:row>96</xdr:row>
      <xdr:rowOff>48516</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flipV="1">
          <a:off x="1130300" y="16468141"/>
          <a:ext cx="889000" cy="3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63582</xdr:rowOff>
    </xdr:from>
    <xdr:to>
      <xdr:col>24</xdr:col>
      <xdr:colOff>114300</xdr:colOff>
      <xdr:row>95</xdr:row>
      <xdr:rowOff>165182</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6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42009</xdr:rowOff>
    </xdr:from>
    <xdr:ext cx="534377"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63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103231</xdr:rowOff>
    </xdr:from>
    <xdr:to>
      <xdr:col>20</xdr:col>
      <xdr:colOff>38100</xdr:colOff>
      <xdr:row>96</xdr:row>
      <xdr:rowOff>33381</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6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24508</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530111" y="164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134291</xdr:rowOff>
    </xdr:from>
    <xdr:to>
      <xdr:col>15</xdr:col>
      <xdr:colOff>101600</xdr:colOff>
      <xdr:row>96</xdr:row>
      <xdr:rowOff>64441</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6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55568</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41111" y="165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129591</xdr:rowOff>
    </xdr:from>
    <xdr:to>
      <xdr:col>10</xdr:col>
      <xdr:colOff>165100</xdr:colOff>
      <xdr:row>96</xdr:row>
      <xdr:rowOff>59741</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64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50868</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52111" y="165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169166</xdr:rowOff>
    </xdr:from>
    <xdr:to>
      <xdr:col>6</xdr:col>
      <xdr:colOff>38100</xdr:colOff>
      <xdr:row>96</xdr:row>
      <xdr:rowOff>99316</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64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90443</xdr:rowOff>
    </xdr:from>
    <xdr:ext cx="534377"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63111" y="165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128805</xdr:rowOff>
    </xdr:from>
    <xdr:to>
      <xdr:col>55</xdr:col>
      <xdr:colOff>0</xdr:colOff>
      <xdr:row>37</xdr:row>
      <xdr:rowOff>92732</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9639300" y="5958105"/>
          <a:ext cx="838200" cy="47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92732</xdr:rowOff>
    </xdr:from>
    <xdr:to>
      <xdr:col>50</xdr:col>
      <xdr:colOff>114300</xdr:colOff>
      <xdr:row>37</xdr:row>
      <xdr:rowOff>137570</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8750300" y="6436382"/>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137570</xdr:rowOff>
    </xdr:from>
    <xdr:to>
      <xdr:col>45</xdr:col>
      <xdr:colOff>177800</xdr:colOff>
      <xdr:row>37</xdr:row>
      <xdr:rowOff>141145</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7861300" y="6481220"/>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88974</xdr:rowOff>
    </xdr:from>
    <xdr:to>
      <xdr:col>41</xdr:col>
      <xdr:colOff>50800</xdr:colOff>
      <xdr:row>37</xdr:row>
      <xdr:rowOff>141145</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a:off x="6972300" y="6432624"/>
          <a:ext cx="889000" cy="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78005</xdr:rowOff>
    </xdr:from>
    <xdr:to>
      <xdr:col>55</xdr:col>
      <xdr:colOff>50800</xdr:colOff>
      <xdr:row>35</xdr:row>
      <xdr:rowOff>8155</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10426700" y="59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164382</xdr:rowOff>
    </xdr:from>
    <xdr:ext cx="599010" cy="259045"/>
    <xdr:sp macro="" textlink="">
      <xdr:nvSpPr>
        <xdr:cNvPr id="315" name="補助費等該当値テキスト">
          <a:extLst>
            <a:ext uri="{FF2B5EF4-FFF2-40B4-BE49-F238E27FC236}">
              <a16:creationId xmlns="" xmlns:a16="http://schemas.microsoft.com/office/drawing/2014/main" id="{00000000-0008-0000-0600-00003B010000}"/>
            </a:ext>
          </a:extLst>
        </xdr:cNvPr>
        <xdr:cNvSpPr txBox="1"/>
      </xdr:nvSpPr>
      <xdr:spPr>
        <a:xfrm>
          <a:off x="10528300" y="582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41932</xdr:rowOff>
    </xdr:from>
    <xdr:to>
      <xdr:col>50</xdr:col>
      <xdr:colOff>165100</xdr:colOff>
      <xdr:row>37</xdr:row>
      <xdr:rowOff>143532</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9588500" y="63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134659</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9372111" y="64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86770</xdr:rowOff>
    </xdr:from>
    <xdr:to>
      <xdr:col>46</xdr:col>
      <xdr:colOff>38100</xdr:colOff>
      <xdr:row>38</xdr:row>
      <xdr:rowOff>16920</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8699500" y="64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8046</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8483111" y="65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90345</xdr:rowOff>
    </xdr:from>
    <xdr:to>
      <xdr:col>41</xdr:col>
      <xdr:colOff>101600</xdr:colOff>
      <xdr:row>38</xdr:row>
      <xdr:rowOff>20495</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7810500" y="64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11622</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7594111" y="652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38174</xdr:rowOff>
    </xdr:from>
    <xdr:to>
      <xdr:col>36</xdr:col>
      <xdr:colOff>165100</xdr:colOff>
      <xdr:row>37</xdr:row>
      <xdr:rowOff>139774</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6921500" y="63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130901</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705111" y="64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128402</xdr:rowOff>
    </xdr:from>
    <xdr:to>
      <xdr:col>55</xdr:col>
      <xdr:colOff>0</xdr:colOff>
      <xdr:row>57</xdr:row>
      <xdr:rowOff>97811</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9639300" y="9386702"/>
          <a:ext cx="838200" cy="4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128402</xdr:rowOff>
    </xdr:from>
    <xdr:to>
      <xdr:col>50</xdr:col>
      <xdr:colOff>114300</xdr:colOff>
      <xdr:row>57</xdr:row>
      <xdr:rowOff>135370</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8750300" y="9386702"/>
          <a:ext cx="889000" cy="5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135370</xdr:rowOff>
    </xdr:from>
    <xdr:to>
      <xdr:col>45</xdr:col>
      <xdr:colOff>177800</xdr:colOff>
      <xdr:row>58</xdr:row>
      <xdr:rowOff>63329</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7861300" y="9908020"/>
          <a:ext cx="889000" cy="9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63329</xdr:rowOff>
    </xdr:from>
    <xdr:to>
      <xdr:col>41</xdr:col>
      <xdr:colOff>50800</xdr:colOff>
      <xdr:row>58</xdr:row>
      <xdr:rowOff>88503</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6972300" y="10007429"/>
          <a:ext cx="889000" cy="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47011</xdr:rowOff>
    </xdr:from>
    <xdr:to>
      <xdr:col>55</xdr:col>
      <xdr:colOff>50800</xdr:colOff>
      <xdr:row>57</xdr:row>
      <xdr:rowOff>148611</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10426700" y="98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25438</xdr:rowOff>
    </xdr:from>
    <xdr:ext cx="534377" cy="259045"/>
    <xdr:sp macro="" textlink="">
      <xdr:nvSpPr>
        <xdr:cNvPr id="370" name="普通建設事業費該当値テキスト">
          <a:extLst>
            <a:ext uri="{FF2B5EF4-FFF2-40B4-BE49-F238E27FC236}">
              <a16:creationId xmlns="" xmlns:a16="http://schemas.microsoft.com/office/drawing/2014/main" id="{00000000-0008-0000-0600-000072010000}"/>
            </a:ext>
          </a:extLst>
        </xdr:cNvPr>
        <xdr:cNvSpPr txBox="1"/>
      </xdr:nvSpPr>
      <xdr:spPr>
        <a:xfrm>
          <a:off x="10528300" y="979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77602</xdr:rowOff>
    </xdr:from>
    <xdr:to>
      <xdr:col>50</xdr:col>
      <xdr:colOff>165100</xdr:colOff>
      <xdr:row>55</xdr:row>
      <xdr:rowOff>7752</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9588500" y="93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24279</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9339795" y="91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84570</xdr:rowOff>
    </xdr:from>
    <xdr:to>
      <xdr:col>46</xdr:col>
      <xdr:colOff>38100</xdr:colOff>
      <xdr:row>58</xdr:row>
      <xdr:rowOff>14720</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8699500" y="98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5847</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8483111" y="99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12529</xdr:rowOff>
    </xdr:from>
    <xdr:to>
      <xdr:col>41</xdr:col>
      <xdr:colOff>101600</xdr:colOff>
      <xdr:row>58</xdr:row>
      <xdr:rowOff>114129</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7810500" y="9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105256</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7594111" y="100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37703</xdr:rowOff>
    </xdr:from>
    <xdr:to>
      <xdr:col>36</xdr:col>
      <xdr:colOff>165100</xdr:colOff>
      <xdr:row>58</xdr:row>
      <xdr:rowOff>139303</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6921500" y="99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130430</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6705111" y="100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9657</xdr:rowOff>
    </xdr:from>
    <xdr:to>
      <xdr:col>55</xdr:col>
      <xdr:colOff>0</xdr:colOff>
      <xdr:row>78</xdr:row>
      <xdr:rowOff>10906</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9639300" y="12525507"/>
          <a:ext cx="838200" cy="8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9657</xdr:rowOff>
    </xdr:from>
    <xdr:to>
      <xdr:col>50</xdr:col>
      <xdr:colOff>114300</xdr:colOff>
      <xdr:row>78</xdr:row>
      <xdr:rowOff>16210</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8750300" y="12525507"/>
          <a:ext cx="889000" cy="8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16210</xdr:rowOff>
    </xdr:from>
    <xdr:to>
      <xdr:col>45</xdr:col>
      <xdr:colOff>177800</xdr:colOff>
      <xdr:row>79</xdr:row>
      <xdr:rowOff>38553</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7861300" y="13389310"/>
          <a:ext cx="889000" cy="19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35069</xdr:rowOff>
    </xdr:from>
    <xdr:to>
      <xdr:col>41</xdr:col>
      <xdr:colOff>50800</xdr:colOff>
      <xdr:row>79</xdr:row>
      <xdr:rowOff>38553</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6972300" y="13579619"/>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131556</xdr:rowOff>
    </xdr:from>
    <xdr:to>
      <xdr:col>55</xdr:col>
      <xdr:colOff>50800</xdr:colOff>
      <xdr:row>78</xdr:row>
      <xdr:rowOff>61706</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10426700" y="1333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109983</xdr:rowOff>
    </xdr:from>
    <xdr:ext cx="534377" cy="259045"/>
    <xdr:sp macro="" textlink="">
      <xdr:nvSpPr>
        <xdr:cNvPr id="427" name="普通建設事業費 （ うち新規整備　）該当値テキスト">
          <a:extLst>
            <a:ext uri="{FF2B5EF4-FFF2-40B4-BE49-F238E27FC236}">
              <a16:creationId xmlns="" xmlns:a16="http://schemas.microsoft.com/office/drawing/2014/main" id="{00000000-0008-0000-0600-0000AB010000}"/>
            </a:ext>
          </a:extLst>
        </xdr:cNvPr>
        <xdr:cNvSpPr txBox="1"/>
      </xdr:nvSpPr>
      <xdr:spPr>
        <a:xfrm>
          <a:off x="10528300" y="133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130307</xdr:rowOff>
    </xdr:from>
    <xdr:to>
      <xdr:col>50</xdr:col>
      <xdr:colOff>165100</xdr:colOff>
      <xdr:row>73</xdr:row>
      <xdr:rowOff>60457</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9588500" y="124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76984</xdr:rowOff>
    </xdr:from>
    <xdr:ext cx="59901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9339795" y="1224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136860</xdr:rowOff>
    </xdr:from>
    <xdr:to>
      <xdr:col>46</xdr:col>
      <xdr:colOff>38100</xdr:colOff>
      <xdr:row>78</xdr:row>
      <xdr:rowOff>67010</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86995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83537</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483111" y="131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159203</xdr:rowOff>
    </xdr:from>
    <xdr:to>
      <xdr:col>41</xdr:col>
      <xdr:colOff>101600</xdr:colOff>
      <xdr:row>79</xdr:row>
      <xdr:rowOff>89353</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7810500" y="135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80480</xdr:rowOff>
    </xdr:from>
    <xdr:ext cx="378565"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7672017" y="1362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155719</xdr:rowOff>
    </xdr:from>
    <xdr:to>
      <xdr:col>36</xdr:col>
      <xdr:colOff>165100</xdr:colOff>
      <xdr:row>79</xdr:row>
      <xdr:rowOff>85869</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6921500" y="135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76996</xdr:rowOff>
    </xdr:from>
    <xdr:ext cx="469744"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737428" y="136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115909</xdr:rowOff>
    </xdr:from>
    <xdr:to>
      <xdr:col>55</xdr:col>
      <xdr:colOff>0</xdr:colOff>
      <xdr:row>97</xdr:row>
      <xdr:rowOff>136785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746559"/>
          <a:ext cx="83820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136785</xdr:rowOff>
    </xdr:from>
    <xdr:to>
      <xdr:col>50</xdr:col>
      <xdr:colOff>114300</xdr:colOff>
      <xdr:row>97</xdr:row>
      <xdr:rowOff>154415</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6767435"/>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106141</xdr:rowOff>
    </xdr:from>
    <xdr:to>
      <xdr:col>45</xdr:col>
      <xdr:colOff>177800</xdr:colOff>
      <xdr:row>97</xdr:row>
      <xdr:rowOff>154415</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7861300" y="16736791"/>
          <a:ext cx="8890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106141</xdr:rowOff>
    </xdr:from>
    <xdr:to>
      <xdr:col>41</xdr:col>
      <xdr:colOff>50800</xdr:colOff>
      <xdr:row>97</xdr:row>
      <xdr:rowOff>142191</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6972300" y="16736791"/>
          <a:ext cx="8890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65109</xdr:rowOff>
    </xdr:from>
    <xdr:to>
      <xdr:col>55</xdr:col>
      <xdr:colOff>50800</xdr:colOff>
      <xdr:row>97</xdr:row>
      <xdr:rowOff>166709</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6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151486</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6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85985</xdr:rowOff>
    </xdr:from>
    <xdr:to>
      <xdr:col>50</xdr:col>
      <xdr:colOff>165100</xdr:colOff>
      <xdr:row>98</xdr:row>
      <xdr:rowOff>16135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7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7262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8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103615</xdr:rowOff>
    </xdr:from>
    <xdr:to>
      <xdr:col>46</xdr:col>
      <xdr:colOff>38100</xdr:colOff>
      <xdr:row>98</xdr:row>
      <xdr:rowOff>33765</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7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24892</xdr:rowOff>
    </xdr:from>
    <xdr:ext cx="469744"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515428" y="1682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55341</xdr:rowOff>
    </xdr:from>
    <xdr:to>
      <xdr:col>41</xdr:col>
      <xdr:colOff>101600</xdr:colOff>
      <xdr:row>97</xdr:row>
      <xdr:rowOff>156941</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148068</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7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91391</xdr:rowOff>
    </xdr:from>
    <xdr:to>
      <xdr:col>36</xdr:col>
      <xdr:colOff>165100</xdr:colOff>
      <xdr:row>98</xdr:row>
      <xdr:rowOff>21541</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7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12668</xdr:rowOff>
    </xdr:from>
    <xdr:ext cx="469744"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37428" y="1681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21559</xdr:rowOff>
    </xdr:from>
    <xdr:to>
      <xdr:col>85</xdr:col>
      <xdr:colOff>127000</xdr:colOff>
      <xdr:row>38</xdr:row>
      <xdr:rowOff>25400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5481300" y="6536659"/>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21559</xdr:rowOff>
    </xdr:from>
    <xdr:to>
      <xdr:col>81</xdr:col>
      <xdr:colOff>50800</xdr:colOff>
      <xdr:row>38</xdr:row>
      <xdr:rowOff>25400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4592300" y="65366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142210</xdr:rowOff>
    </xdr:from>
    <xdr:to>
      <xdr:col>81</xdr:col>
      <xdr:colOff>101600</xdr:colOff>
      <xdr:row>38</xdr:row>
      <xdr:rowOff>72360</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5430500" y="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63486</xdr:rowOff>
    </xdr:from>
    <xdr:ext cx="378565"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92017" y="6578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24668</xdr:rowOff>
    </xdr:from>
    <xdr:to>
      <xdr:col>85</xdr:col>
      <xdr:colOff>127000</xdr:colOff>
      <xdr:row>78</xdr:row>
      <xdr:rowOff>25431</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339776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23944</xdr:rowOff>
    </xdr:from>
    <xdr:to>
      <xdr:col>81</xdr:col>
      <xdr:colOff>50800</xdr:colOff>
      <xdr:row>78</xdr:row>
      <xdr:rowOff>25431</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4592300" y="1339704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23944</xdr:rowOff>
    </xdr:from>
    <xdr:to>
      <xdr:col>76</xdr:col>
      <xdr:colOff>114300</xdr:colOff>
      <xdr:row>78</xdr:row>
      <xdr:rowOff>26223</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3703300" y="13397044"/>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26223</xdr:rowOff>
    </xdr:from>
    <xdr:to>
      <xdr:col>71</xdr:col>
      <xdr:colOff>177800</xdr:colOff>
      <xdr:row>78</xdr:row>
      <xdr:rowOff>38407</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2814300" y="13399323"/>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145318</xdr:rowOff>
    </xdr:from>
    <xdr:to>
      <xdr:col>85</xdr:col>
      <xdr:colOff>177800</xdr:colOff>
      <xdr:row>78</xdr:row>
      <xdr:rowOff>75468</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123745</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33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146081</xdr:rowOff>
    </xdr:from>
    <xdr:to>
      <xdr:col>81</xdr:col>
      <xdr:colOff>101600</xdr:colOff>
      <xdr:row>78</xdr:row>
      <xdr:rowOff>76231</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3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67358</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34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144594</xdr:rowOff>
    </xdr:from>
    <xdr:to>
      <xdr:col>76</xdr:col>
      <xdr:colOff>165100</xdr:colOff>
      <xdr:row>78</xdr:row>
      <xdr:rowOff>74744</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3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65871</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34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146873</xdr:rowOff>
    </xdr:from>
    <xdr:to>
      <xdr:col>72</xdr:col>
      <xdr:colOff>38100</xdr:colOff>
      <xdr:row>78</xdr:row>
      <xdr:rowOff>77023</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68150</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4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159057</xdr:rowOff>
    </xdr:from>
    <xdr:to>
      <xdr:col>67</xdr:col>
      <xdr:colOff>101600</xdr:colOff>
      <xdr:row>78</xdr:row>
      <xdr:rowOff>89207</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80334</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4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896</xdr:rowOff>
    </xdr:from>
    <xdr:to>
      <xdr:col>85</xdr:col>
      <xdr:colOff>127000</xdr:colOff>
      <xdr:row>99</xdr:row>
      <xdr:rowOff>3662</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5481300" y="16974446"/>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77064</xdr:rowOff>
    </xdr:from>
    <xdr:to>
      <xdr:col>81</xdr:col>
      <xdr:colOff>50800</xdr:colOff>
      <xdr:row>99</xdr:row>
      <xdr:rowOff>896</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4592300" y="16879164"/>
          <a:ext cx="889000" cy="9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110711</xdr:rowOff>
    </xdr:from>
    <xdr:to>
      <xdr:col>76</xdr:col>
      <xdr:colOff>114300</xdr:colOff>
      <xdr:row>98</xdr:row>
      <xdr:rowOff>77064</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3703300" y="16741361"/>
          <a:ext cx="889000" cy="1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110711</xdr:rowOff>
    </xdr:from>
    <xdr:to>
      <xdr:col>71</xdr:col>
      <xdr:colOff>177800</xdr:colOff>
      <xdr:row>98</xdr:row>
      <xdr:rowOff>60223</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741361"/>
          <a:ext cx="889000" cy="1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124312</xdr:rowOff>
    </xdr:from>
    <xdr:to>
      <xdr:col>85</xdr:col>
      <xdr:colOff>177800</xdr:colOff>
      <xdr:row>99</xdr:row>
      <xdr:rowOff>54462</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9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39239</xdr:rowOff>
    </xdr:from>
    <xdr:ext cx="469744"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84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121546</xdr:rowOff>
    </xdr:from>
    <xdr:to>
      <xdr:col>81</xdr:col>
      <xdr:colOff>101600</xdr:colOff>
      <xdr:row>99</xdr:row>
      <xdr:rowOff>51696</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9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42823</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46428" y="170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26264</xdr:rowOff>
    </xdr:from>
    <xdr:to>
      <xdr:col>76</xdr:col>
      <xdr:colOff>165100</xdr:colOff>
      <xdr:row>98</xdr:row>
      <xdr:rowOff>127864</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118991</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69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59911</xdr:rowOff>
    </xdr:from>
    <xdr:to>
      <xdr:col>72</xdr:col>
      <xdr:colOff>38100</xdr:colOff>
      <xdr:row>97</xdr:row>
      <xdr:rowOff>161511</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6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6588</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36111" y="1646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9423</xdr:rowOff>
    </xdr:from>
    <xdr:to>
      <xdr:col>67</xdr:col>
      <xdr:colOff>101600</xdr:colOff>
      <xdr:row>98</xdr:row>
      <xdr:rowOff>111023</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8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102150</xdr:rowOff>
    </xdr:from>
    <xdr:ext cx="534377"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47111" y="169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51765</xdr:rowOff>
    </xdr:from>
    <xdr:to>
      <xdr:col>116</xdr:col>
      <xdr:colOff>63500</xdr:colOff>
      <xdr:row>37</xdr:row>
      <xdr:rowOff>86513</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1323300" y="6395415"/>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51765</xdr:rowOff>
    </xdr:from>
    <xdr:to>
      <xdr:col>111</xdr:col>
      <xdr:colOff>177800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20434300" y="6395415"/>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35713</xdr:rowOff>
    </xdr:from>
    <xdr:to>
      <xdr:col>116</xdr:col>
      <xdr:colOff>114300</xdr:colOff>
      <xdr:row>37</xdr:row>
      <xdr:rowOff>137313</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3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58590</xdr:rowOff>
    </xdr:from>
    <xdr:ext cx="469744"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2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965</xdr:rowOff>
    </xdr:from>
    <xdr:to>
      <xdr:col>112</xdr:col>
      <xdr:colOff>38100</xdr:colOff>
      <xdr:row>37</xdr:row>
      <xdr:rowOff>102565</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3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119092</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088428" y="61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37459</xdr:rowOff>
    </xdr:from>
    <xdr:to>
      <xdr:col>116</xdr:col>
      <xdr:colOff>63500</xdr:colOff>
      <xdr:row>59</xdr:row>
      <xdr:rowOff>37554</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10153009"/>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37364</xdr:rowOff>
    </xdr:from>
    <xdr:to>
      <xdr:col>111</xdr:col>
      <xdr:colOff>177800</xdr:colOff>
      <xdr:row>59</xdr:row>
      <xdr:rowOff>37459</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0434300" y="1015291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37249</xdr:rowOff>
    </xdr:from>
    <xdr:to>
      <xdr:col>107</xdr:col>
      <xdr:colOff>50800</xdr:colOff>
      <xdr:row>59</xdr:row>
      <xdr:rowOff>37364</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9545300" y="1015279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37249</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656300" y="101527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158204</xdr:rowOff>
    </xdr:from>
    <xdr:to>
      <xdr:col>116</xdr:col>
      <xdr:colOff>114300</xdr:colOff>
      <xdr:row>59</xdr:row>
      <xdr:rowOff>88354</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158109</xdr:rowOff>
    </xdr:from>
    <xdr:to>
      <xdr:col>112</xdr:col>
      <xdr:colOff>38100</xdr:colOff>
      <xdr:row>59</xdr:row>
      <xdr:rowOff>88259</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101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79386</xdr:rowOff>
    </xdr:from>
    <xdr:ext cx="378565"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134017" y="1019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158014</xdr:rowOff>
    </xdr:from>
    <xdr:to>
      <xdr:col>107</xdr:col>
      <xdr:colOff>101600</xdr:colOff>
      <xdr:row>59</xdr:row>
      <xdr:rowOff>88164</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79291</xdr:rowOff>
    </xdr:from>
    <xdr:ext cx="378565"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245017"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157899</xdr:rowOff>
    </xdr:from>
    <xdr:to>
      <xdr:col>102</xdr:col>
      <xdr:colOff>165100</xdr:colOff>
      <xdr:row>59</xdr:row>
      <xdr:rowOff>88049</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79176</xdr:rowOff>
    </xdr:from>
    <xdr:ext cx="378565"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356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157823</xdr:rowOff>
    </xdr:from>
    <xdr:to>
      <xdr:col>98</xdr:col>
      <xdr:colOff>38100</xdr:colOff>
      <xdr:row>59</xdr:row>
      <xdr:rowOff>87973</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79100</xdr:rowOff>
    </xdr:from>
    <xdr:ext cx="378565"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467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20028</xdr:rowOff>
    </xdr:from>
    <xdr:to>
      <xdr:col>116</xdr:col>
      <xdr:colOff>63500</xdr:colOff>
      <xdr:row>79</xdr:row>
      <xdr:rowOff>35851</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21323300" y="13564578"/>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36961</xdr:rowOff>
    </xdr:from>
    <xdr:to>
      <xdr:col>111</xdr:col>
      <xdr:colOff>177800</xdr:colOff>
      <xdr:row>79</xdr:row>
      <xdr:rowOff>35851</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20434300" y="13410061"/>
          <a:ext cx="889000" cy="1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17611</xdr:rowOff>
    </xdr:from>
    <xdr:to>
      <xdr:col>107</xdr:col>
      <xdr:colOff>50800</xdr:colOff>
      <xdr:row>78</xdr:row>
      <xdr:rowOff>36961</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a:off x="19545300" y="13390711"/>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11962</xdr:rowOff>
    </xdr:from>
    <xdr:to>
      <xdr:col>102</xdr:col>
      <xdr:colOff>114300</xdr:colOff>
      <xdr:row>78</xdr:row>
      <xdr:rowOff>17611</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656300" y="1338506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140678</xdr:rowOff>
    </xdr:from>
    <xdr:to>
      <xdr:col>116</xdr:col>
      <xdr:colOff>114300</xdr:colOff>
      <xdr:row>79</xdr:row>
      <xdr:rowOff>70828</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21107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55605</xdr:rowOff>
    </xdr:from>
    <xdr:ext cx="534377" cy="259045"/>
    <xdr:sp macro="" textlink="">
      <xdr:nvSpPr>
        <xdr:cNvPr id="878" name="繰出金該当値テキスト">
          <a:extLst>
            <a:ext uri="{FF2B5EF4-FFF2-40B4-BE49-F238E27FC236}">
              <a16:creationId xmlns="" xmlns:a16="http://schemas.microsoft.com/office/drawing/2014/main" id="{00000000-0008-0000-0600-00006E030000}"/>
            </a:ext>
          </a:extLst>
        </xdr:cNvPr>
        <xdr:cNvSpPr txBox="1"/>
      </xdr:nvSpPr>
      <xdr:spPr>
        <a:xfrm>
          <a:off x="22212300" y="134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156501</xdr:rowOff>
    </xdr:from>
    <xdr:to>
      <xdr:col>112</xdr:col>
      <xdr:colOff>38100</xdr:colOff>
      <xdr:row>79</xdr:row>
      <xdr:rowOff>86651</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1272500" y="135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77778</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1056111" y="136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157611</xdr:rowOff>
    </xdr:from>
    <xdr:to>
      <xdr:col>107</xdr:col>
      <xdr:colOff>101600</xdr:colOff>
      <xdr:row>78</xdr:row>
      <xdr:rowOff>87761</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20383500" y="133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78888</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20167111" y="134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138261</xdr:rowOff>
    </xdr:from>
    <xdr:to>
      <xdr:col>102</xdr:col>
      <xdr:colOff>165100</xdr:colOff>
      <xdr:row>78</xdr:row>
      <xdr:rowOff>68411</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9494500" y="133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59538</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9278111" y="1343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132612</xdr:rowOff>
    </xdr:from>
    <xdr:to>
      <xdr:col>98</xdr:col>
      <xdr:colOff>38100</xdr:colOff>
      <xdr:row>78</xdr:row>
      <xdr:rowOff>62762</xdr:rowOff>
    </xdr:to>
    <xdr:sp macro="" textlink="">
      <xdr:nvSpPr>
        <xdr:cNvPr id="885" name="楕円 884">
          <a:extLst>
            <a:ext uri="{FF2B5EF4-FFF2-40B4-BE49-F238E27FC236}">
              <a16:creationId xmlns="" xmlns:a16="http://schemas.microsoft.com/office/drawing/2014/main" id="{00000000-0008-0000-0600-000075030000}"/>
            </a:ext>
          </a:extLst>
        </xdr:cNvPr>
        <xdr:cNvSpPr/>
      </xdr:nvSpPr>
      <xdr:spPr>
        <a:xfrm>
          <a:off x="18605500" y="133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53889</xdr:rowOff>
    </xdr:from>
    <xdr:ext cx="534377"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389111" y="134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93523</xdr:rowOff>
    </xdr:from>
    <xdr:to>
      <xdr:col>24</xdr:col>
      <xdr:colOff>62865</xdr:colOff>
      <xdr:row>39</xdr:row>
      <xdr:rowOff>60147</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751373"/>
          <a:ext cx="1270" cy="995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63974</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7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60147</xdr:rowOff>
    </xdr:from>
    <xdr:to>
      <xdr:col>24</xdr:col>
      <xdr:colOff>152400</xdr:colOff>
      <xdr:row>39</xdr:row>
      <xdr:rowOff>60147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74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40200</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52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93523</xdr:rowOff>
    </xdr:from>
    <xdr:to>
      <xdr:col>24</xdr:col>
      <xdr:colOff>152400</xdr:colOff>
      <xdr:row>33</xdr:row>
      <xdr:rowOff>93523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751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27229</xdr:rowOff>
    </xdr:from>
    <xdr:to>
      <xdr:col>24</xdr:col>
      <xdr:colOff>63500</xdr:colOff>
      <xdr:row>37</xdr:row>
      <xdr:rowOff>55575</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5513629"/>
          <a:ext cx="838200" cy="88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73601</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6074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50724</xdr:rowOff>
    </xdr:from>
    <xdr:to>
      <xdr:col>24</xdr:col>
      <xdr:colOff>114300</xdr:colOff>
      <xdr:row>36</xdr:row>
      <xdr:rowOff>152324</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27229</xdr:rowOff>
    </xdr:from>
    <xdr:to>
      <xdr:col>19</xdr:col>
      <xdr:colOff>177800</xdr:colOff>
      <xdr:row>37</xdr:row>
      <xdr:rowOff>60833</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2908300" y="5513629"/>
          <a:ext cx="8890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40716</xdr:rowOff>
    </xdr:from>
    <xdr:to>
      <xdr:col>15</xdr:col>
      <xdr:colOff>50800</xdr:colOff>
      <xdr:row>37</xdr:row>
      <xdr:rowOff>60833</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638436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161078</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35001</xdr:rowOff>
    </xdr:from>
    <xdr:to>
      <xdr:col>10</xdr:col>
      <xdr:colOff>114300</xdr:colOff>
      <xdr:row>37</xdr:row>
      <xdr:rowOff>40716</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63786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4775</xdr:rowOff>
    </xdr:from>
    <xdr:to>
      <xdr:col>24</xdr:col>
      <xdr:colOff>114300</xdr:colOff>
      <xdr:row>37</xdr:row>
      <xdr:rowOff>106375</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154652</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63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147879</xdr:rowOff>
    </xdr:from>
    <xdr:to>
      <xdr:col>20</xdr:col>
      <xdr:colOff>38100</xdr:colOff>
      <xdr:row>32</xdr:row>
      <xdr:rowOff>78029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4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94556</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23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10033</xdr:rowOff>
    </xdr:from>
    <xdr:to>
      <xdr:col>15</xdr:col>
      <xdr:colOff>101600</xdr:colOff>
      <xdr:row>37</xdr:row>
      <xdr:rowOff>111633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102760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161366</xdr:rowOff>
    </xdr:from>
    <xdr:to>
      <xdr:col>10</xdr:col>
      <xdr:colOff>165100</xdr:colOff>
      <xdr:row>37</xdr:row>
      <xdr:rowOff>91516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82643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155651</xdr:rowOff>
    </xdr:from>
    <xdr:to>
      <xdr:col>6</xdr:col>
      <xdr:colOff>38100</xdr:colOff>
      <xdr:row>37</xdr:row>
      <xdr:rowOff>85801</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76928</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37382</xdr:rowOff>
    </xdr:from>
    <xdr:to>
      <xdr:col>24</xdr:col>
      <xdr:colOff>63500</xdr:colOff>
      <xdr:row>55</xdr:row>
      <xdr:rowOff>41828</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467132"/>
          <a:ext cx="8382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41828</xdr:rowOff>
    </xdr:from>
    <xdr:to>
      <xdr:col>19</xdr:col>
      <xdr:colOff>177800</xdr:colOff>
      <xdr:row>57</xdr:row>
      <xdr:rowOff>58775</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9471578"/>
          <a:ext cx="889000" cy="3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63486</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58775</xdr:rowOff>
    </xdr:from>
    <xdr:to>
      <xdr:col>15</xdr:col>
      <xdr:colOff>50800</xdr:colOff>
      <xdr:row>57</xdr:row>
      <xdr:rowOff>112363</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831425"/>
          <a:ext cx="889000" cy="5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112363</xdr:rowOff>
    </xdr:from>
    <xdr:to>
      <xdr:col>10</xdr:col>
      <xdr:colOff>114300</xdr:colOff>
      <xdr:row>57</xdr:row>
      <xdr:rowOff>131299</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885013"/>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158032</xdr:rowOff>
    </xdr:from>
    <xdr:to>
      <xdr:col>24</xdr:col>
      <xdr:colOff>114300</xdr:colOff>
      <xdr:row>55</xdr:row>
      <xdr:rowOff>88182</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4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136459</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162478</xdr:rowOff>
    </xdr:from>
    <xdr:to>
      <xdr:col>20</xdr:col>
      <xdr:colOff>38100</xdr:colOff>
      <xdr:row>55</xdr:row>
      <xdr:rowOff>92628</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4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109155</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919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7975</xdr:rowOff>
    </xdr:from>
    <xdr:to>
      <xdr:col>15</xdr:col>
      <xdr:colOff>101600</xdr:colOff>
      <xdr:row>57</xdr:row>
      <xdr:rowOff>109575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100702</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61563</xdr:rowOff>
    </xdr:from>
    <xdr:to>
      <xdr:col>10</xdr:col>
      <xdr:colOff>165100</xdr:colOff>
      <xdr:row>57</xdr:row>
      <xdr:rowOff>163163</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8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154290</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9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80499</xdr:rowOff>
    </xdr:from>
    <xdr:to>
      <xdr:col>6</xdr:col>
      <xdr:colOff>38100</xdr:colOff>
      <xdr:row>58</xdr:row>
      <xdr:rowOff>10649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8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1776</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9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108396</xdr:rowOff>
    </xdr:from>
    <xdr:to>
      <xdr:col>24</xdr:col>
      <xdr:colOff>63500</xdr:colOff>
      <xdr:row>79</xdr:row>
      <xdr:rowOff>13643</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3481496"/>
          <a:ext cx="838200" cy="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13643</xdr:rowOff>
    </xdr:from>
    <xdr:to>
      <xdr:col>19</xdr:col>
      <xdr:colOff>177800</xdr:colOff>
      <xdr:row>79</xdr:row>
      <xdr:rowOff>31435</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3558193"/>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15540</xdr:rowOff>
    </xdr:from>
    <xdr:to>
      <xdr:col>15</xdr:col>
      <xdr:colOff>50800</xdr:colOff>
      <xdr:row>79</xdr:row>
      <xdr:rowOff>31435</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2019300" y="13560090"/>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128011</xdr:rowOff>
    </xdr:from>
    <xdr:to>
      <xdr:col>10</xdr:col>
      <xdr:colOff>114300</xdr:colOff>
      <xdr:row>79</xdr:row>
      <xdr:rowOff>15540</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1130300" y="13501111"/>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57596</xdr:rowOff>
    </xdr:from>
    <xdr:to>
      <xdr:col>24</xdr:col>
      <xdr:colOff>114300</xdr:colOff>
      <xdr:row>78</xdr:row>
      <xdr:rowOff>159196</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4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143973</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334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134293</xdr:rowOff>
    </xdr:from>
    <xdr:to>
      <xdr:col>20</xdr:col>
      <xdr:colOff>38100</xdr:colOff>
      <xdr:row>79</xdr:row>
      <xdr:rowOff>64443</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5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55570</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60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152085</xdr:rowOff>
    </xdr:from>
    <xdr:to>
      <xdr:col>15</xdr:col>
      <xdr:colOff>101600</xdr:colOff>
      <xdr:row>79</xdr:row>
      <xdr:rowOff>82235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5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73362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61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136190</xdr:rowOff>
    </xdr:from>
    <xdr:to>
      <xdr:col>10</xdr:col>
      <xdr:colOff>165100</xdr:colOff>
      <xdr:row>79</xdr:row>
      <xdr:rowOff>66340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5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57467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60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77211</xdr:rowOff>
    </xdr:from>
    <xdr:to>
      <xdr:col>6</xdr:col>
      <xdr:colOff>38100</xdr:colOff>
      <xdr:row>79</xdr:row>
      <xdr:rowOff>7361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4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169938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354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166119</xdr:rowOff>
    </xdr:from>
    <xdr:to>
      <xdr:col>24</xdr:col>
      <xdr:colOff>63500</xdr:colOff>
      <xdr:row>98</xdr:row>
      <xdr:rowOff>18345</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6796769"/>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18345</xdr:rowOff>
    </xdr:from>
    <xdr:to>
      <xdr:col>19</xdr:col>
      <xdr:colOff>177800</xdr:colOff>
      <xdr:row>98</xdr:row>
      <xdr:rowOff>26772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2908300" y="16820445"/>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22002</xdr:rowOff>
    </xdr:from>
    <xdr:to>
      <xdr:col>15</xdr:col>
      <xdr:colOff>50800</xdr:colOff>
      <xdr:row>98</xdr:row>
      <xdr:rowOff>26772</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2019300" y="16824102"/>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22002</xdr:rowOff>
    </xdr:from>
    <xdr:to>
      <xdr:col>10</xdr:col>
      <xdr:colOff>114300</xdr:colOff>
      <xdr:row>98</xdr:row>
      <xdr:rowOff>25340</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1130300" y="1682410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115319</xdr:rowOff>
    </xdr:from>
    <xdr:to>
      <xdr:col>24</xdr:col>
      <xdr:colOff>114300</xdr:colOff>
      <xdr:row>98</xdr:row>
      <xdr:rowOff>45469</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6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30246</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6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138995</xdr:rowOff>
    </xdr:from>
    <xdr:to>
      <xdr:col>20</xdr:col>
      <xdr:colOff>38100</xdr:colOff>
      <xdr:row>98</xdr:row>
      <xdr:rowOff>69145</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7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60272</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8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147422</xdr:rowOff>
    </xdr:from>
    <xdr:to>
      <xdr:col>15</xdr:col>
      <xdr:colOff>101600</xdr:colOff>
      <xdr:row>98</xdr:row>
      <xdr:rowOff>77572</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68699</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142652</xdr:rowOff>
    </xdr:from>
    <xdr:to>
      <xdr:col>10</xdr:col>
      <xdr:colOff>165100</xdr:colOff>
      <xdr:row>98</xdr:row>
      <xdr:rowOff>72802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7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63929</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86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145990</xdr:rowOff>
    </xdr:from>
    <xdr:to>
      <xdr:col>6</xdr:col>
      <xdr:colOff>38100</xdr:colOff>
      <xdr:row>98</xdr:row>
      <xdr:rowOff>76140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7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67267</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86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156255</xdr:rowOff>
    </xdr:from>
    <xdr:to>
      <xdr:col>55</xdr:col>
      <xdr:colOff>0</xdr:colOff>
      <xdr:row>58</xdr:row>
      <xdr:rowOff>165189</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10100355"/>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144482</xdr:rowOff>
    </xdr:from>
    <xdr:to>
      <xdr:col>50</xdr:col>
      <xdr:colOff>114300</xdr:colOff>
      <xdr:row>58</xdr:row>
      <xdr:rowOff>165189</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8750300" y="10088582"/>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144482</xdr:rowOff>
    </xdr:from>
    <xdr:to>
      <xdr:col>45</xdr:col>
      <xdr:colOff>177800</xdr:colOff>
      <xdr:row>58</xdr:row>
      <xdr:rowOff>148920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7861300" y="10088582"/>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148920</xdr:rowOff>
    </xdr:from>
    <xdr:to>
      <xdr:col>41</xdr:col>
      <xdr:colOff>50800</xdr:colOff>
      <xdr:row>58</xdr:row>
      <xdr:rowOff>151949</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6972300" y="1009302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105455</xdr:rowOff>
    </xdr:from>
    <xdr:to>
      <xdr:col>55</xdr:col>
      <xdr:colOff>50800</xdr:colOff>
      <xdr:row>59</xdr:row>
      <xdr:rowOff>35605</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10426700" y="100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20382</xdr:rowOff>
    </xdr:from>
    <xdr:ext cx="469744"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96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114389</xdr:rowOff>
    </xdr:from>
    <xdr:to>
      <xdr:col>50</xdr:col>
      <xdr:colOff>165100</xdr:colOff>
      <xdr:row>59</xdr:row>
      <xdr:rowOff>44539</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9588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35666</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404428"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93682</xdr:rowOff>
    </xdr:from>
    <xdr:to>
      <xdr:col>46</xdr:col>
      <xdr:colOff>38100</xdr:colOff>
      <xdr:row>59</xdr:row>
      <xdr:rowOff>23832</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8699500" y="100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14959</xdr:rowOff>
    </xdr:from>
    <xdr:ext cx="469744"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15428" y="101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98120</xdr:rowOff>
    </xdr:from>
    <xdr:to>
      <xdr:col>41</xdr:col>
      <xdr:colOff>101600</xdr:colOff>
      <xdr:row>59</xdr:row>
      <xdr:rowOff>28270</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7810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19397</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626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101149</xdr:rowOff>
    </xdr:from>
    <xdr:to>
      <xdr:col>36</xdr:col>
      <xdr:colOff>165100</xdr:colOff>
      <xdr:row>59</xdr:row>
      <xdr:rowOff>31299</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6921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22426</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37428" y="101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78305</xdr:rowOff>
    </xdr:from>
    <xdr:to>
      <xdr:col>55</xdr:col>
      <xdr:colOff>0</xdr:colOff>
      <xdr:row>79</xdr:row>
      <xdr:rowOff>25612</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9639300" y="13451405"/>
          <a:ext cx="8382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78305</xdr:rowOff>
    </xdr:from>
    <xdr:to>
      <xdr:col>50</xdr:col>
      <xdr:colOff>114300</xdr:colOff>
      <xdr:row>78</xdr:row>
      <xdr:rowOff>153188</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451405"/>
          <a:ext cx="889000" cy="7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153188</xdr:rowOff>
    </xdr:from>
    <xdr:to>
      <xdr:col>45</xdr:col>
      <xdr:colOff>177800</xdr:colOff>
      <xdr:row>79</xdr:row>
      <xdr:rowOff>28487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526288"/>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28487</xdr:rowOff>
    </xdr:from>
    <xdr:to>
      <xdr:col>41</xdr:col>
      <xdr:colOff>50800</xdr:colOff>
      <xdr:row>79</xdr:row>
      <xdr:rowOff>43297</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972300" y="13573037"/>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146262</xdr:rowOff>
    </xdr:from>
    <xdr:to>
      <xdr:col>55</xdr:col>
      <xdr:colOff>50800</xdr:colOff>
      <xdr:row>79</xdr:row>
      <xdr:rowOff>76412</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5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61189</xdr:rowOff>
    </xdr:from>
    <xdr:ext cx="469744"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43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27505</xdr:rowOff>
    </xdr:from>
    <xdr:to>
      <xdr:col>50</xdr:col>
      <xdr:colOff>165100</xdr:colOff>
      <xdr:row>78</xdr:row>
      <xdr:rowOff>129105</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4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120232</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34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102388</xdr:rowOff>
    </xdr:from>
    <xdr:to>
      <xdr:col>46</xdr:col>
      <xdr:colOff>38100</xdr:colOff>
      <xdr:row>79</xdr:row>
      <xdr:rowOff>32538</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4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23665</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15428" y="1356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149137</xdr:rowOff>
    </xdr:from>
    <xdr:to>
      <xdr:col>41</xdr:col>
      <xdr:colOff>101600</xdr:colOff>
      <xdr:row>79</xdr:row>
      <xdr:rowOff>79287</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5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70414</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26428" y="1361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163947</xdr:rowOff>
    </xdr:from>
    <xdr:to>
      <xdr:col>36</xdr:col>
      <xdr:colOff>165100</xdr:colOff>
      <xdr:row>79</xdr:row>
      <xdr:rowOff>94097</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5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85224</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37428" y="13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26375</xdr:rowOff>
    </xdr:from>
    <xdr:to>
      <xdr:col>55</xdr:col>
      <xdr:colOff>0</xdr:colOff>
      <xdr:row>98</xdr:row>
      <xdr:rowOff>40655</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6828475"/>
          <a:ext cx="8382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40655</xdr:rowOff>
    </xdr:from>
    <xdr:to>
      <xdr:col>50</xdr:col>
      <xdr:colOff>114300</xdr:colOff>
      <xdr:row>98</xdr:row>
      <xdr:rowOff>42270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8750300" y="16842755"/>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42270</xdr:rowOff>
    </xdr:from>
    <xdr:to>
      <xdr:col>45</xdr:col>
      <xdr:colOff>177800</xdr:colOff>
      <xdr:row>98</xdr:row>
      <xdr:rowOff>57175</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844370"/>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53701</xdr:rowOff>
    </xdr:from>
    <xdr:to>
      <xdr:col>41</xdr:col>
      <xdr:colOff>50800</xdr:colOff>
      <xdr:row>98</xdr:row>
      <xdr:rowOff>57175</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6972300" y="16855801"/>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147025</xdr:rowOff>
    </xdr:from>
    <xdr:to>
      <xdr:col>55</xdr:col>
      <xdr:colOff>50800</xdr:colOff>
      <xdr:row>98</xdr:row>
      <xdr:rowOff>77175</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7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61952</xdr:rowOff>
    </xdr:from>
    <xdr:ext cx="534377"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6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161305</xdr:rowOff>
    </xdr:from>
    <xdr:to>
      <xdr:col>50</xdr:col>
      <xdr:colOff>165100</xdr:colOff>
      <xdr:row>98</xdr:row>
      <xdr:rowOff>91455</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7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82582</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8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162920</xdr:rowOff>
    </xdr:from>
    <xdr:to>
      <xdr:col>46</xdr:col>
      <xdr:colOff>38100</xdr:colOff>
      <xdr:row>98</xdr:row>
      <xdr:rowOff>93070</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7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84197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8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6375</xdr:rowOff>
    </xdr:from>
    <xdr:to>
      <xdr:col>41</xdr:col>
      <xdr:colOff>101600</xdr:colOff>
      <xdr:row>98</xdr:row>
      <xdr:rowOff>107975</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99102</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2901</xdr:rowOff>
    </xdr:from>
    <xdr:to>
      <xdr:col>36</xdr:col>
      <xdr:colOff>165100</xdr:colOff>
      <xdr:row>98</xdr:row>
      <xdr:rowOff>104501</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8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95628</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89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97637</xdr:rowOff>
    </xdr:from>
    <xdr:to>
      <xdr:col>85</xdr:col>
      <xdr:colOff>127000</xdr:colOff>
      <xdr:row>36</xdr:row>
      <xdr:rowOff>85261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5481300" y="6098387"/>
          <a:ext cx="838200" cy="1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85261</xdr:rowOff>
    </xdr:from>
    <xdr:to>
      <xdr:col>81</xdr:col>
      <xdr:colOff>50800</xdr:colOff>
      <xdr:row>38</xdr:row>
      <xdr:rowOff>17628</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4592300" y="6257461"/>
          <a:ext cx="889000" cy="2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17628</xdr:rowOff>
    </xdr:from>
    <xdr:to>
      <xdr:col>76</xdr:col>
      <xdr:colOff>114300</xdr:colOff>
      <xdr:row>38</xdr:row>
      <xdr:rowOff>38299</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3703300" y="653272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38299</xdr:rowOff>
    </xdr:from>
    <xdr:to>
      <xdr:col>71</xdr:col>
      <xdr:colOff>177800</xdr:colOff>
      <xdr:row>38</xdr:row>
      <xdr:rowOff>52048</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2814300" y="6553399"/>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46837</xdr:rowOff>
    </xdr:from>
    <xdr:to>
      <xdr:col>85</xdr:col>
      <xdr:colOff>177800</xdr:colOff>
      <xdr:row>35</xdr:row>
      <xdr:rowOff>148437</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69714</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58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34461</xdr:rowOff>
    </xdr:from>
    <xdr:to>
      <xdr:col>81</xdr:col>
      <xdr:colOff>101600</xdr:colOff>
      <xdr:row>36</xdr:row>
      <xdr:rowOff>136061</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2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152588</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59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138278</xdr:rowOff>
    </xdr:from>
    <xdr:to>
      <xdr:col>76</xdr:col>
      <xdr:colOff>165100</xdr:colOff>
      <xdr:row>38</xdr:row>
      <xdr:rowOff>68428</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59555</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65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158949</xdr:rowOff>
    </xdr:from>
    <xdr:to>
      <xdr:col>72</xdr:col>
      <xdr:colOff>38100</xdr:colOff>
      <xdr:row>38</xdr:row>
      <xdr:rowOff>89099</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80226</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65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1248</xdr:rowOff>
    </xdr:from>
    <xdr:to>
      <xdr:col>67</xdr:col>
      <xdr:colOff>101600</xdr:colOff>
      <xdr:row>38</xdr:row>
      <xdr:rowOff>102848</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65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93975</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660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51148</xdr:rowOff>
    </xdr:from>
    <xdr:to>
      <xdr:col>85</xdr:col>
      <xdr:colOff>127000</xdr:colOff>
      <xdr:row>57</xdr:row>
      <xdr:rowOff>101676</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5481300" y="9823798"/>
          <a:ext cx="838200" cy="5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100777</xdr:rowOff>
    </xdr:from>
    <xdr:to>
      <xdr:col>81</xdr:col>
      <xdr:colOff>50800</xdr:colOff>
      <xdr:row>57</xdr:row>
      <xdr:rowOff>101676</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4592300" y="9873427"/>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50219</xdr:rowOff>
    </xdr:from>
    <xdr:to>
      <xdr:col>76</xdr:col>
      <xdr:colOff>114300</xdr:colOff>
      <xdr:row>57</xdr:row>
      <xdr:rowOff>100777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3703300" y="982286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50219</xdr:rowOff>
    </xdr:from>
    <xdr:to>
      <xdr:col>71</xdr:col>
      <xdr:colOff>177800</xdr:colOff>
      <xdr:row>57</xdr:row>
      <xdr:rowOff>119355</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2814300" y="9822869"/>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348</xdr:rowOff>
    </xdr:from>
    <xdr:to>
      <xdr:col>85</xdr:col>
      <xdr:colOff>177800</xdr:colOff>
      <xdr:row>57</xdr:row>
      <xdr:rowOff>101948</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97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86725</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6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50876</xdr:rowOff>
    </xdr:from>
    <xdr:to>
      <xdr:col>81</xdr:col>
      <xdr:colOff>101600</xdr:colOff>
      <xdr:row>57</xdr:row>
      <xdr:rowOff>152476</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143603</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99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49977</xdr:rowOff>
    </xdr:from>
    <xdr:to>
      <xdr:col>76</xdr:col>
      <xdr:colOff>165100</xdr:colOff>
      <xdr:row>57</xdr:row>
      <xdr:rowOff>151577</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98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142704</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99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170869</xdr:rowOff>
    </xdr:from>
    <xdr:to>
      <xdr:col>72</xdr:col>
      <xdr:colOff>38100</xdr:colOff>
      <xdr:row>57</xdr:row>
      <xdr:rowOff>101019</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97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92146</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98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68555</xdr:rowOff>
    </xdr:from>
    <xdr:to>
      <xdr:col>67</xdr:col>
      <xdr:colOff>101600</xdr:colOff>
      <xdr:row>57</xdr:row>
      <xdr:rowOff>170155</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161282</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9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5" name="災害復旧費最小値テキスト">
          <a:extLst>
            <a:ext uri="{FF2B5EF4-FFF2-40B4-BE49-F238E27FC236}">
              <a16:creationId xmlns="" xmlns:a16="http://schemas.microsoft.com/office/drawing/2014/main" id="{00000000-0008-0000-0700-000071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7" name="災害復旧費最大値テキスト">
          <a:extLst>
            <a:ext uri="{FF2B5EF4-FFF2-40B4-BE49-F238E27FC236}">
              <a16:creationId xmlns="" xmlns:a16="http://schemas.microsoft.com/office/drawing/2014/main" id="{00000000-0008-0000-0700-000073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21560</xdr:rowOff>
    </xdr:from>
    <xdr:to>
      <xdr:col>85</xdr:col>
      <xdr:colOff>127000</xdr:colOff>
      <xdr:row>78</xdr:row>
      <xdr:rowOff>25400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5481300" y="13394660"/>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0" name="災害復旧費平均値テキスト">
          <a:extLst>
            <a:ext uri="{FF2B5EF4-FFF2-40B4-BE49-F238E27FC236}">
              <a16:creationId xmlns="" xmlns:a16="http://schemas.microsoft.com/office/drawing/2014/main" id="{00000000-0008-0000-0700-000076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21560</xdr:rowOff>
    </xdr:from>
    <xdr:to>
      <xdr:col>81</xdr:col>
      <xdr:colOff>50800</xdr:colOff>
      <xdr:row>78</xdr:row>
      <xdr:rowOff>25400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4592300" y="1339466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49" name="災害復旧費該当値テキスト">
          <a:extLst>
            <a:ext uri="{FF2B5EF4-FFF2-40B4-BE49-F238E27FC236}">
              <a16:creationId xmlns="" xmlns:a16="http://schemas.microsoft.com/office/drawing/2014/main" id="{00000000-0008-0000-0700-000089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142210</xdr:rowOff>
    </xdr:from>
    <xdr:to>
      <xdr:col>81</xdr:col>
      <xdr:colOff>101600</xdr:colOff>
      <xdr:row>78</xdr:row>
      <xdr:rowOff>72360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5430500" y="133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63487</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2017" y="1343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2" name="公債費最小値テキスト">
          <a:extLst>
            <a:ext uri="{FF2B5EF4-FFF2-40B4-BE49-F238E27FC236}">
              <a16:creationId xmlns="" xmlns:a16="http://schemas.microsoft.com/office/drawing/2014/main" id="{00000000-0008-0000-0700-0000AA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4" name="公債費最大値テキスト">
          <a:extLst>
            <a:ext uri="{FF2B5EF4-FFF2-40B4-BE49-F238E27FC236}">
              <a16:creationId xmlns="" xmlns:a16="http://schemas.microsoft.com/office/drawing/2014/main" id="{00000000-0008-0000-0700-0000AC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24668</xdr:rowOff>
    </xdr:from>
    <xdr:to>
      <xdr:col>85</xdr:col>
      <xdr:colOff>127000</xdr:colOff>
      <xdr:row>98</xdr:row>
      <xdr:rowOff>25431</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5481300" y="1682676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87" name="公債費平均値テキスト">
          <a:extLst>
            <a:ext uri="{FF2B5EF4-FFF2-40B4-BE49-F238E27FC236}">
              <a16:creationId xmlns="" xmlns:a16="http://schemas.microsoft.com/office/drawing/2014/main" id="{00000000-0008-0000-0700-0000AF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23944</xdr:rowOff>
    </xdr:from>
    <xdr:to>
      <xdr:col>81</xdr:col>
      <xdr:colOff>50800</xdr:colOff>
      <xdr:row>98</xdr:row>
      <xdr:rowOff>25431</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4592300" y="1682604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23944</xdr:rowOff>
    </xdr:from>
    <xdr:to>
      <xdr:col>76</xdr:col>
      <xdr:colOff>114300</xdr:colOff>
      <xdr:row>98</xdr:row>
      <xdr:rowOff>26223</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3703300" y="16826044"/>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26223</xdr:rowOff>
    </xdr:from>
    <xdr:to>
      <xdr:col>71</xdr:col>
      <xdr:colOff>177800</xdr:colOff>
      <xdr:row>98</xdr:row>
      <xdr:rowOff>38407</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2814300" y="16828323"/>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145318</xdr:rowOff>
    </xdr:from>
    <xdr:to>
      <xdr:col>85</xdr:col>
      <xdr:colOff>177800</xdr:colOff>
      <xdr:row>98</xdr:row>
      <xdr:rowOff>75468</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6268700" y="167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123745</xdr:rowOff>
    </xdr:from>
    <xdr:ext cx="534377" cy="259045"/>
    <xdr:sp macro="" textlink="">
      <xdr:nvSpPr>
        <xdr:cNvPr id="706" name="公債費該当値テキスト">
          <a:extLst>
            <a:ext uri="{FF2B5EF4-FFF2-40B4-BE49-F238E27FC236}">
              <a16:creationId xmlns="" xmlns:a16="http://schemas.microsoft.com/office/drawing/2014/main" id="{00000000-0008-0000-0700-0000C2020000}"/>
            </a:ext>
          </a:extLst>
        </xdr:cNvPr>
        <xdr:cNvSpPr txBox="1"/>
      </xdr:nvSpPr>
      <xdr:spPr>
        <a:xfrm>
          <a:off x="16370300" y="1675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146081</xdr:rowOff>
    </xdr:from>
    <xdr:to>
      <xdr:col>81</xdr:col>
      <xdr:colOff>101600</xdr:colOff>
      <xdr:row>98</xdr:row>
      <xdr:rowOff>76231</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5430500" y="167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67358</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14111" y="168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144594</xdr:rowOff>
    </xdr:from>
    <xdr:to>
      <xdr:col>76</xdr:col>
      <xdr:colOff>165100</xdr:colOff>
      <xdr:row>98</xdr:row>
      <xdr:rowOff>74744</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4541500" y="167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65871</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8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146873</xdr:rowOff>
    </xdr:from>
    <xdr:to>
      <xdr:col>72</xdr:col>
      <xdr:colOff>38100</xdr:colOff>
      <xdr:row>98</xdr:row>
      <xdr:rowOff>77023</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3652500" y="167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68150</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36111" y="168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159057</xdr:rowOff>
    </xdr:from>
    <xdr:to>
      <xdr:col>67</xdr:col>
      <xdr:colOff>101600</xdr:colOff>
      <xdr:row>98</xdr:row>
      <xdr:rowOff>89207</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2763500" y="167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80334</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47111" y="168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9" name="諸支出金最大値テキスト">
          <a:extLst>
            <a:ext uri="{FF2B5EF4-FFF2-40B4-BE49-F238E27FC236}">
              <a16:creationId xmlns="" xmlns:a16="http://schemas.microsoft.com/office/drawing/2014/main" id="{00000000-0008-0000-0700-0000E3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類似団体平均より、全体的に住民一人当たりコストは低い水準となっている。消防費は、防災倉庫の建設等により増加している。引き続き住民サービスを下げることなく業務等の効率化を図っていく。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大型事業等を見据え計画的に積立てる。近年では町税（法人）の予定納税分を翌年度に活用するため、予定納税相当額以上は積立てるようにしている。よって、前年度予定納税分の取崩しと翌年度備え等の積立の差額が実の積立額となる。なお、令和２年度は繰入と積立がほぼ同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一般会計の実質収支は黒字であり、また、いずれの会計も資金不足は生じておらず、連結実質赤字比率は算出されない。</a:t>
          </a: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8975266</v>
      </c>
      <c r="BO4" s="464"/>
      <c r="BP4" s="464"/>
      <c r="BQ4" s="464"/>
      <c r="BR4" s="464"/>
      <c r="BS4" s="464"/>
      <c r="BT4" s="464"/>
      <c r="BU4" s="465"/>
      <c r="BV4" s="463">
        <v>8532173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11.6</v>
      </c>
      <c r="CU4" s="648"/>
      <c r="CV4" s="648"/>
      <c r="CW4" s="648"/>
      <c r="CX4" s="648"/>
      <c r="CY4" s="648"/>
      <c r="CZ4" s="648"/>
      <c r="DA4" s="649"/>
      <c r="DB4" s="647">
        <v>9.6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8434691</v>
      </c>
      <c r="BO5" s="469"/>
      <c r="BP5" s="469"/>
      <c r="BQ5" s="469"/>
      <c r="BR5" s="469"/>
      <c r="BS5" s="469"/>
      <c r="BT5" s="469"/>
      <c r="BU5" s="470"/>
      <c r="BV5" s="468">
        <v>8037316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91.7</v>
      </c>
      <c r="CU5" s="439"/>
      <c r="CV5" s="439"/>
      <c r="CW5" s="439"/>
      <c r="CX5" s="439"/>
      <c r="CY5" s="439"/>
      <c r="CZ5" s="439"/>
      <c r="DA5" s="440"/>
      <c r="DB5" s="438">
        <v>89.7</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540575</v>
      </c>
      <c r="BO6" s="469"/>
      <c r="BP6" s="469"/>
      <c r="BQ6" s="469"/>
      <c r="BR6" s="469"/>
      <c r="BS6" s="469"/>
      <c r="BT6" s="469"/>
      <c r="BU6" s="470"/>
      <c r="BV6" s="468">
        <v>494857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97.1</v>
      </c>
      <c r="CU6" s="622"/>
      <c r="CV6" s="622"/>
      <c r="CW6" s="622"/>
      <c r="CX6" s="622"/>
      <c r="CY6" s="622"/>
      <c r="CZ6" s="622"/>
      <c r="DA6" s="623"/>
      <c r="DB6" s="621">
        <v>93.7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68919</v>
      </c>
      <c r="BO7" s="469"/>
      <c r="BP7" s="469"/>
      <c r="BQ7" s="469"/>
      <c r="BR7" s="469"/>
      <c r="BS7" s="469"/>
      <c r="BT7" s="469"/>
      <c r="BU7" s="470"/>
      <c r="BV7" s="468">
        <v>122584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4076157</v>
      </c>
      <c r="CU7" s="469"/>
      <c r="CV7" s="469"/>
      <c r="CW7" s="469"/>
      <c r="CX7" s="469"/>
      <c r="CY7" s="469"/>
      <c r="CZ7" s="469"/>
      <c r="DA7" s="470"/>
      <c r="DB7" s="468">
        <v>3894901</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471656</v>
      </c>
      <c r="BO8" s="469"/>
      <c r="BP8" s="469"/>
      <c r="BQ8" s="469"/>
      <c r="BR8" s="469"/>
      <c r="BS8" s="469"/>
      <c r="BT8" s="469"/>
      <c r="BU8" s="470"/>
      <c r="BV8" s="468">
        <v>372273</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0.94</v>
      </c>
      <c r="CU8" s="582"/>
      <c r="CV8" s="582"/>
      <c r="CW8" s="582"/>
      <c r="CX8" s="582"/>
      <c r="CY8" s="582"/>
      <c r="CZ8" s="582"/>
      <c r="DA8" s="583"/>
      <c r="DB8" s="581">
        <v>0.93</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18329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99387</v>
      </c>
      <c r="BO9" s="469"/>
      <c r="BP9" s="469"/>
      <c r="BQ9" s="469"/>
      <c r="BR9" s="469"/>
      <c r="BS9" s="469"/>
      <c r="BT9" s="469"/>
      <c r="BU9" s="470"/>
      <c r="BV9" s="468">
        <v>82510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v>
      </c>
      <c r="CU9" s="439"/>
      <c r="CV9" s="439"/>
      <c r="CW9" s="439"/>
      <c r="CX9" s="439"/>
      <c r="CY9" s="439"/>
      <c r="CZ9" s="439"/>
      <c r="DA9" s="440"/>
      <c r="DB9" s="438">
        <v>9.3000000000000007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17013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150033</v>
      </c>
      <c r="BO10" s="469"/>
      <c r="BP10" s="469"/>
      <c r="BQ10" s="469"/>
      <c r="BR10" s="469"/>
      <c r="BS10" s="469"/>
      <c r="BT10" s="469"/>
      <c r="BU10" s="470"/>
      <c r="BV10" s="468">
        <v>160165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18223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150000</v>
      </c>
      <c r="BO12" s="469"/>
      <c r="BP12" s="469"/>
      <c r="BQ12" s="469"/>
      <c r="BR12" s="469"/>
      <c r="BS12" s="469"/>
      <c r="BT12" s="469"/>
      <c r="BU12" s="470"/>
      <c r="BV12" s="468">
        <v>160000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18065</v>
      </c>
      <c r="S13" s="572"/>
      <c r="T13" s="572"/>
      <c r="U13" s="572"/>
      <c r="V13" s="573"/>
      <c r="W13" s="559" t="s">
        <v>139</v>
      </c>
      <c r="X13" s="481"/>
      <c r="Y13" s="481"/>
      <c r="Z13" s="481"/>
      <c r="AA13" s="481"/>
      <c r="AB13" s="482"/>
      <c r="AC13" s="444">
        <v>209</v>
      </c>
      <c r="AD13" s="445"/>
      <c r="AE13" s="445"/>
      <c r="AF13" s="445"/>
      <c r="AG13" s="446"/>
      <c r="AH13" s="444">
        <v>225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99420</v>
      </c>
      <c r="BO13" s="469"/>
      <c r="BP13" s="469"/>
      <c r="BQ13" s="469"/>
      <c r="BR13" s="469"/>
      <c r="BS13" s="469"/>
      <c r="BT13" s="469"/>
      <c r="BU13" s="470"/>
      <c r="BV13" s="468">
        <v>82675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6.1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18005</v>
      </c>
      <c r="S14" s="572"/>
      <c r="T14" s="572"/>
      <c r="U14" s="572"/>
      <c r="V14" s="573"/>
      <c r="W14" s="574"/>
      <c r="X14" s="484"/>
      <c r="Y14" s="484"/>
      <c r="Z14" s="484"/>
      <c r="AA14" s="484"/>
      <c r="AB14" s="485"/>
      <c r="AC14" s="564">
        <v>2.6</v>
      </c>
      <c r="AD14" s="565"/>
      <c r="AE14" s="565"/>
      <c r="AF14" s="565"/>
      <c r="AG14" s="566"/>
      <c r="AH14" s="564">
        <v>2.9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57.1</v>
      </c>
      <c r="CU14" s="576"/>
      <c r="CV14" s="576"/>
      <c r="CW14" s="576"/>
      <c r="CX14" s="576"/>
      <c r="CY14" s="576"/>
      <c r="CZ14" s="576"/>
      <c r="DA14" s="577"/>
      <c r="DB14" s="575">
        <v>59.9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17867</v>
      </c>
      <c r="S15" s="572"/>
      <c r="T15" s="572"/>
      <c r="U15" s="572"/>
      <c r="V15" s="573"/>
      <c r="W15" s="559" t="s">
        <v>146</v>
      </c>
      <c r="X15" s="481"/>
      <c r="Y15" s="481"/>
      <c r="Z15" s="481"/>
      <c r="AA15" s="481"/>
      <c r="AB15" s="482"/>
      <c r="AC15" s="444">
        <v>2431</v>
      </c>
      <c r="AD15" s="445"/>
      <c r="AE15" s="445"/>
      <c r="AF15" s="445"/>
      <c r="AG15" s="446"/>
      <c r="AH15" s="444">
        <v>2422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2810835</v>
      </c>
      <c r="BO15" s="464"/>
      <c r="BP15" s="464"/>
      <c r="BQ15" s="464"/>
      <c r="BR15" s="464"/>
      <c r="BS15" s="464"/>
      <c r="BT15" s="464"/>
      <c r="BU15" s="465"/>
      <c r="BV15" s="463">
        <v>2738070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30.5</v>
      </c>
      <c r="AD16" s="565"/>
      <c r="AE16" s="565"/>
      <c r="AF16" s="565"/>
      <c r="AG16" s="566"/>
      <c r="AH16" s="564">
        <v>31.3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3061437</v>
      </c>
      <c r="BO16" s="469"/>
      <c r="BP16" s="469"/>
      <c r="BQ16" s="469"/>
      <c r="BR16" s="469"/>
      <c r="BS16" s="469"/>
      <c r="BT16" s="469"/>
      <c r="BU16" s="470"/>
      <c r="BV16" s="468">
        <v>2928912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5337</v>
      </c>
      <c r="AD17" s="445"/>
      <c r="AE17" s="445"/>
      <c r="AF17" s="445"/>
      <c r="AG17" s="446"/>
      <c r="AH17" s="444">
        <v>5096</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3611937</v>
      </c>
      <c r="BO17" s="469"/>
      <c r="BP17" s="469"/>
      <c r="BQ17" s="469"/>
      <c r="BR17" s="469"/>
      <c r="BS17" s="469"/>
      <c r="BT17" s="469"/>
      <c r="BU17" s="470"/>
      <c r="BV17" s="468">
        <v>3539561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6.55</v>
      </c>
      <c r="M18" s="533"/>
      <c r="N18" s="533"/>
      <c r="O18" s="533"/>
      <c r="P18" s="533"/>
      <c r="Q18" s="533"/>
      <c r="R18" s="534"/>
      <c r="S18" s="534"/>
      <c r="T18" s="534"/>
      <c r="U18" s="534"/>
      <c r="V18" s="535"/>
      <c r="W18" s="549"/>
      <c r="X18" s="550"/>
      <c r="Y18" s="550"/>
      <c r="Z18" s="550"/>
      <c r="AA18" s="550"/>
      <c r="AB18" s="560"/>
      <c r="AC18" s="432">
        <v>66.900000000000006</v>
      </c>
      <c r="AD18" s="433"/>
      <c r="AE18" s="433"/>
      <c r="AF18" s="433"/>
      <c r="AG18" s="536"/>
      <c r="AH18" s="432">
        <v>65.8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3563824</v>
      </c>
      <c r="BO18" s="469"/>
      <c r="BP18" s="469"/>
      <c r="BQ18" s="469"/>
      <c r="BR18" s="469"/>
      <c r="BS18" s="469"/>
      <c r="BT18" s="469"/>
      <c r="BU18" s="470"/>
      <c r="BV18" s="468">
        <v>3513452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2798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5072212</v>
      </c>
      <c r="BO19" s="469"/>
      <c r="BP19" s="469"/>
      <c r="BQ19" s="469"/>
      <c r="BR19" s="469"/>
      <c r="BS19" s="469"/>
      <c r="BT19" s="469"/>
      <c r="BU19" s="470"/>
      <c r="BV19" s="468">
        <v>4817184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6936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6869864</v>
      </c>
      <c r="BO23" s="469"/>
      <c r="BP23" s="469"/>
      <c r="BQ23" s="469"/>
      <c r="BR23" s="469"/>
      <c r="BS23" s="469"/>
      <c r="BT23" s="469"/>
      <c r="BU23" s="470"/>
      <c r="BV23" s="468">
        <v>6706649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7500</v>
      </c>
      <c r="R24" s="445"/>
      <c r="S24" s="445"/>
      <c r="T24" s="445"/>
      <c r="U24" s="445"/>
      <c r="V24" s="446"/>
      <c r="W24" s="510"/>
      <c r="X24" s="501"/>
      <c r="Y24" s="502"/>
      <c r="Z24" s="441" t="s">
        <v>170</v>
      </c>
      <c r="AA24" s="442"/>
      <c r="AB24" s="442"/>
      <c r="AC24" s="442"/>
      <c r="AD24" s="442"/>
      <c r="AE24" s="442"/>
      <c r="AF24" s="442"/>
      <c r="AG24" s="443"/>
      <c r="AH24" s="444">
        <v>102</v>
      </c>
      <c r="AI24" s="445"/>
      <c r="AJ24" s="445"/>
      <c r="AK24" s="445"/>
      <c r="AL24" s="446"/>
      <c r="AM24" s="444">
        <v>306714</v>
      </c>
      <c r="AN24" s="445"/>
      <c r="AO24" s="445"/>
      <c r="AP24" s="445"/>
      <c r="AQ24" s="445"/>
      <c r="AR24" s="446"/>
      <c r="AS24" s="444">
        <v>3007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4805194</v>
      </c>
      <c r="BO24" s="469"/>
      <c r="BP24" s="469"/>
      <c r="BQ24" s="469"/>
      <c r="BR24" s="469"/>
      <c r="BS24" s="469"/>
      <c r="BT24" s="469"/>
      <c r="BU24" s="470"/>
      <c r="BV24" s="468">
        <v>4831913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6370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1102614</v>
      </c>
      <c r="BO25" s="464"/>
      <c r="BP25" s="464"/>
      <c r="BQ25" s="464"/>
      <c r="BR25" s="464"/>
      <c r="BS25" s="464"/>
      <c r="BT25" s="464"/>
      <c r="BU25" s="465"/>
      <c r="BV25" s="463">
        <v>1019060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5930</v>
      </c>
      <c r="R26" s="445"/>
      <c r="S26" s="445"/>
      <c r="T26" s="445"/>
      <c r="U26" s="445"/>
      <c r="V26" s="446"/>
      <c r="W26" s="510"/>
      <c r="X26" s="501"/>
      <c r="Y26" s="502"/>
      <c r="Z26" s="441" t="s">
        <v>178</v>
      </c>
      <c r="AA26" s="523"/>
      <c r="AB26" s="523"/>
      <c r="AC26" s="523"/>
      <c r="AD26" s="523"/>
      <c r="AE26" s="523"/>
      <c r="AF26" s="523"/>
      <c r="AG26" s="524"/>
      <c r="AH26" s="444">
        <v>4</v>
      </c>
      <c r="AI26" s="445"/>
      <c r="AJ26" s="445"/>
      <c r="AK26" s="445"/>
      <c r="AL26" s="446"/>
      <c r="AM26" s="444">
        <v>10072</v>
      </c>
      <c r="AN26" s="445"/>
      <c r="AO26" s="445"/>
      <c r="AP26" s="445"/>
      <c r="AQ26" s="445"/>
      <c r="AR26" s="446"/>
      <c r="AS26" s="444">
        <v>2518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3700</v>
      </c>
      <c r="R27" s="445"/>
      <c r="S27" s="445"/>
      <c r="T27" s="445"/>
      <c r="U27" s="445"/>
      <c r="V27" s="446"/>
      <c r="W27" s="510"/>
      <c r="X27" s="501"/>
      <c r="Y27" s="502"/>
      <c r="Z27" s="441" t="s">
        <v>181</v>
      </c>
      <c r="AA27" s="442"/>
      <c r="AB27" s="442"/>
      <c r="AC27" s="442"/>
      <c r="AD27" s="442"/>
      <c r="AE27" s="442"/>
      <c r="AF27" s="442"/>
      <c r="AG27" s="443"/>
      <c r="AH27" s="444">
        <v>12</v>
      </c>
      <c r="AI27" s="445"/>
      <c r="AJ27" s="445"/>
      <c r="AK27" s="445"/>
      <c r="AL27" s="446"/>
      <c r="AM27" s="444">
        <v>35946</v>
      </c>
      <c r="AN27" s="445"/>
      <c r="AO27" s="445"/>
      <c r="AP27" s="445"/>
      <c r="AQ27" s="445"/>
      <c r="AR27" s="446"/>
      <c r="AS27" s="444">
        <v>2996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175</v>
      </c>
      <c r="BO27" s="472"/>
      <c r="BP27" s="472"/>
      <c r="BQ27" s="472"/>
      <c r="BR27" s="472"/>
      <c r="BS27" s="472"/>
      <c r="BT27" s="472"/>
      <c r="BU27" s="473"/>
      <c r="BV27" s="471" t="s">
        <v>183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2900</v>
      </c>
      <c r="R28" s="445"/>
      <c r="S28" s="445"/>
      <c r="T28" s="445"/>
      <c r="U28" s="445"/>
      <c r="V28" s="446"/>
      <c r="W28" s="510"/>
      <c r="X28" s="501"/>
      <c r="Y28" s="502"/>
      <c r="Z28" s="441" t="s">
        <v>185</v>
      </c>
      <c r="AA28" s="442"/>
      <c r="AB28" s="442"/>
      <c r="AC28" s="442"/>
      <c r="AD28" s="442"/>
      <c r="AE28" s="442"/>
      <c r="AF28" s="442"/>
      <c r="AG28" s="443"/>
      <c r="AH28" s="444" t="s">
        <v>183</v>
      </c>
      <c r="AI28" s="445"/>
      <c r="AJ28" s="445"/>
      <c r="AK28" s="445"/>
      <c r="AL28" s="446"/>
      <c r="AM28" s="444" t="s">
        <v>175</v>
      </c>
      <c r="AN28" s="445"/>
      <c r="AO28" s="445"/>
      <c r="AP28" s="445"/>
      <c r="AQ28" s="445"/>
      <c r="AR28" s="446"/>
      <c r="AS28" s="444" t="s">
        <v>175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579855</v>
      </c>
      <c r="BO28" s="464"/>
      <c r="BP28" s="464"/>
      <c r="BQ28" s="464"/>
      <c r="BR28" s="464"/>
      <c r="BS28" s="464"/>
      <c r="BT28" s="464"/>
      <c r="BU28" s="465"/>
      <c r="BV28" s="463">
        <v>579822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10</v>
      </c>
      <c r="M29" s="445"/>
      <c r="N29" s="445"/>
      <c r="O29" s="445"/>
      <c r="P29" s="446"/>
      <c r="Q29" s="444">
        <v>2600</v>
      </c>
      <c r="R29" s="445"/>
      <c r="S29" s="445"/>
      <c r="T29" s="445"/>
      <c r="U29" s="445"/>
      <c r="V29" s="446"/>
      <c r="W29" s="511"/>
      <c r="X29" s="512"/>
      <c r="Y29" s="513"/>
      <c r="Z29" s="441" t="s">
        <v>188</v>
      </c>
      <c r="AA29" s="442"/>
      <c r="AB29" s="442"/>
      <c r="AC29" s="442"/>
      <c r="AD29" s="442"/>
      <c r="AE29" s="442"/>
      <c r="AF29" s="442"/>
      <c r="AG29" s="443"/>
      <c r="AH29" s="444">
        <v>114</v>
      </c>
      <c r="AI29" s="445"/>
      <c r="AJ29" s="445"/>
      <c r="AK29" s="445"/>
      <c r="AL29" s="446"/>
      <c r="AM29" s="444">
        <v>342660</v>
      </c>
      <c r="AN29" s="445"/>
      <c r="AO29" s="445"/>
      <c r="AP29" s="445"/>
      <c r="AQ29" s="445"/>
      <c r="AR29" s="446"/>
      <c r="AS29" s="444">
        <v>3006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12914</v>
      </c>
      <c r="BO29" s="469"/>
      <c r="BP29" s="469"/>
      <c r="BQ29" s="469"/>
      <c r="BR29" s="469"/>
      <c r="BS29" s="469"/>
      <c r="BT29" s="469"/>
      <c r="BU29" s="470"/>
      <c r="BV29" s="468">
        <v>12907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436544</v>
      </c>
      <c r="BO30" s="472"/>
      <c r="BP30" s="472"/>
      <c r="BQ30" s="472"/>
      <c r="BR30" s="472"/>
      <c r="BS30" s="472"/>
      <c r="BT30" s="472"/>
      <c r="BU30" s="473"/>
      <c r="BV30" s="471">
        <v>527183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足柄上衛生組合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開成町土地開発公社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給食事業特別会計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足柄西部清掃組合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南足柄市外五ヶ市町組合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南足柄市外二ヶ町組合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南足柄市・山北町・開成町一部事務組合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南足柄市外四ヶ市町組合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松田町外二ヶ町組合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松田町外三ヶ町組合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神奈川県市町村職員退職手当組合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神奈川県後期高齢者医療広域連合（一般会計）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BS+m0GD9AJkjMfQAdTUmmi0Qzm9GTp6twUBTLkJdPbPIoRQ6jDWOKxh2eji2wgb+Rdw9pBYxTly3gO5Er51TDg==" saltValue="XqYjVtM8Z5RJ7Kj4FcFd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50" t="s">
        <v>575</v>
      </c>
      <c r="D34" s="1250"/>
      <c r="E34" s="1251"/>
      <c r="F34" s="32">
        <v>16.399999999999999</v>
      </c>
      <c r="G34" s="33">
        <v>17.059999999999999</v>
      </c>
      <c r="H34" s="33">
        <v>15.4</v>
      </c>
      <c r="I34" s="33">
        <v>13.68</v>
      </c>
      <c r="J34" s="34">
        <v>11.95</v>
      </c>
      <c r="K34" s="22"/>
      <c r="L34" s="22"/>
      <c r="M34" s="22"/>
      <c r="N34" s="22"/>
      <c r="O34" s="22"/>
      <c r="P34" s="22"/>
    </row>
    <row r="35" spans="1:16" ht="39" customHeight="1" x14ac:dyDescent="0.2">
      <c r="A35" s="22"/>
      <c r="B35" s="35"/>
      <c r="C35" s="1244" t="s">
        <v>576</v>
      </c>
      <c r="D35" s="1245"/>
      <c r="E35" s="1246"/>
      <c r="F35" s="36">
        <v>6.29</v>
      </c>
      <c r="G35" s="37">
        <v>8.44</v>
      </c>
      <c r="H35" s="37">
        <v>7.48</v>
      </c>
      <c r="I35" s="37">
        <v>9.5399999999999991</v>
      </c>
      <c r="J35" s="38">
        <v>11.55</v>
      </c>
      <c r="K35" s="22"/>
      <c r="L35" s="22"/>
      <c r="M35" s="22"/>
      <c r="N35" s="22"/>
      <c r="O35" s="22"/>
      <c r="P35" s="22"/>
    </row>
    <row r="36" spans="1:16" ht="39" customHeight="1" x14ac:dyDescent="0.2">
      <c r="A36" s="22"/>
      <c r="B36" s="35"/>
      <c r="C36" s="1244" t="s">
        <v>577</v>
      </c>
      <c r="D36" s="1245"/>
      <c r="E36" s="1246"/>
      <c r="F36" s="36">
        <v>3.77</v>
      </c>
      <c r="G36" s="37">
        <v>5.27</v>
      </c>
      <c r="H36" s="37">
        <v>1.18</v>
      </c>
      <c r="I36" s="37">
        <v>1.7</v>
      </c>
      <c r="J36" s="38">
        <v>1.63</v>
      </c>
      <c r="K36" s="22"/>
      <c r="L36" s="22"/>
      <c r="M36" s="22"/>
      <c r="N36" s="22"/>
      <c r="O36" s="22"/>
      <c r="P36" s="22"/>
    </row>
    <row r="37" spans="1:16" ht="39" customHeight="1" x14ac:dyDescent="0.2">
      <c r="A37" s="22"/>
      <c r="B37" s="35"/>
      <c r="C37" s="1244" t="s">
        <v>578</v>
      </c>
      <c r="D37" s="1245"/>
      <c r="E37" s="1246"/>
      <c r="F37" s="36" t="s">
        <v>527</v>
      </c>
      <c r="G37" s="37" t="s">
        <v>527</v>
      </c>
      <c r="H37" s="37" t="s">
        <v>527</v>
      </c>
      <c r="I37" s="37">
        <v>0.96</v>
      </c>
      <c r="J37" s="38">
        <v>1.4</v>
      </c>
      <c r="K37" s="22"/>
      <c r="L37" s="22"/>
      <c r="M37" s="22"/>
      <c r="N37" s="22"/>
      <c r="O37" s="22"/>
      <c r="P37" s="22"/>
    </row>
    <row r="38" spans="1:16" ht="39" customHeight="1" x14ac:dyDescent="0.2">
      <c r="A38" s="22"/>
      <c r="B38" s="35"/>
      <c r="C38" s="1244" t="s">
        <v>579</v>
      </c>
      <c r="D38" s="1245"/>
      <c r="E38" s="1246"/>
      <c r="F38" s="36">
        <v>1.7</v>
      </c>
      <c r="G38" s="37">
        <v>1.68</v>
      </c>
      <c r="H38" s="37">
        <v>1.81</v>
      </c>
      <c r="I38" s="37">
        <v>0.94</v>
      </c>
      <c r="J38" s="38">
        <v>1.04</v>
      </c>
      <c r="K38" s="22"/>
      <c r="L38" s="22"/>
      <c r="M38" s="22"/>
      <c r="N38" s="22"/>
      <c r="O38" s="22"/>
      <c r="P38" s="22"/>
    </row>
    <row r="39" spans="1:16" ht="39" customHeight="1" x14ac:dyDescent="0.2">
      <c r="A39" s="22"/>
      <c r="B39" s="35"/>
      <c r="C39" s="1244" t="s">
        <v>580</v>
      </c>
      <c r="D39" s="1245"/>
      <c r="E39" s="1246"/>
      <c r="F39" s="36">
        <v>0.08</v>
      </c>
      <c r="G39" s="37">
        <v>0.25</v>
      </c>
      <c r="H39" s="37">
        <v>0.25</v>
      </c>
      <c r="I39" s="37">
        <v>0.23</v>
      </c>
      <c r="J39" s="38">
        <v>0.26</v>
      </c>
      <c r="K39" s="22"/>
      <c r="L39" s="22"/>
      <c r="M39" s="22"/>
      <c r="N39" s="22"/>
      <c r="O39" s="22"/>
      <c r="P39" s="22"/>
    </row>
    <row r="40" spans="1:16" ht="39" customHeight="1" x14ac:dyDescent="0.2">
      <c r="A40" s="22"/>
      <c r="B40" s="35"/>
      <c r="C40" s="1244" t="s">
        <v>581</v>
      </c>
      <c r="D40" s="1245"/>
      <c r="E40" s="1246"/>
      <c r="F40" s="36">
        <v>0.01</v>
      </c>
      <c r="G40" s="37">
        <v>0</v>
      </c>
      <c r="H40" s="37">
        <v>0.01</v>
      </c>
      <c r="I40" s="37">
        <v>0</v>
      </c>
      <c r="J40" s="38">
        <v>0.01</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582</v>
      </c>
      <c r="D42" s="1245"/>
      <c r="E42" s="1246"/>
      <c r="F42" s="36" t="s">
        <v>527</v>
      </c>
      <c r="G42" s="37" t="s">
        <v>527</v>
      </c>
      <c r="H42" s="37" t="s">
        <v>527</v>
      </c>
      <c r="I42" s="37" t="s">
        <v>527</v>
      </c>
      <c r="J42" s="38" t="s">
        <v>527</v>
      </c>
      <c r="K42" s="22"/>
      <c r="L42" s="22"/>
      <c r="M42" s="22"/>
      <c r="N42" s="22"/>
      <c r="O42" s="22"/>
      <c r="P42" s="22"/>
    </row>
    <row r="43" spans="1:16" ht="39" customHeight="1" thickBot="1" x14ac:dyDescent="0.25">
      <c r="A43" s="22"/>
      <c r="B43" s="40"/>
      <c r="C43" s="1247" t="s">
        <v>583</v>
      </c>
      <c r="D43" s="1248"/>
      <c r="E43" s="1249"/>
      <c r="F43" s="41">
        <v>0.76</v>
      </c>
      <c r="G43" s="42">
        <v>0.62</v>
      </c>
      <c r="H43" s="42">
        <v>1.88</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DDpxhKTTqzqQJwhB4pTCBRUV8PDlTNalU3WtxR9xdGLZAtv55edWi4KshZrgArnvXV6Q73uGOEaAs8HeFoOlw==" saltValue="QYyBJbPr9uMNyWdjXMr4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402</v>
      </c>
      <c r="L45" s="60">
        <v>435</v>
      </c>
      <c r="M45" s="60">
        <v>447</v>
      </c>
      <c r="N45" s="60">
        <v>450</v>
      </c>
      <c r="O45" s="61">
        <v>457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2">
      <c r="A48" s="48"/>
      <c r="B48" s="1272"/>
      <c r="C48" s="1273"/>
      <c r="D48" s="62"/>
      <c r="E48" s="1254" t="s">
        <v>15</v>
      </c>
      <c r="F48" s="1254"/>
      <c r="G48" s="1254"/>
      <c r="H48" s="1254"/>
      <c r="I48" s="1254"/>
      <c r="J48" s="1255"/>
      <c r="K48" s="63">
        <v>178</v>
      </c>
      <c r="L48" s="64">
        <v>171</v>
      </c>
      <c r="M48" s="64">
        <v>159</v>
      </c>
      <c r="N48" s="64">
        <v>121</v>
      </c>
      <c r="O48" s="65">
        <v>127</v>
      </c>
      <c r="P48" s="48"/>
      <c r="Q48" s="48"/>
      <c r="R48" s="48"/>
      <c r="S48" s="48"/>
      <c r="T48" s="48"/>
      <c r="U48" s="48"/>
    </row>
    <row r="49" spans="1:21" ht="30.75" customHeight="1" x14ac:dyDescent="0.2">
      <c r="A49" s="48"/>
      <c r="B49" s="1272"/>
      <c r="C49" s="1273"/>
      <c r="D49" s="62"/>
      <c r="E49" s="1254" t="s">
        <v>16</v>
      </c>
      <c r="F49" s="1254"/>
      <c r="G49" s="1254"/>
      <c r="H49" s="1254"/>
      <c r="I49" s="1254"/>
      <c r="J49" s="1255"/>
      <c r="K49" s="63">
        <v>37</v>
      </c>
      <c r="L49" s="64">
        <v>37</v>
      </c>
      <c r="M49" s="64">
        <v>37</v>
      </c>
      <c r="N49" s="64">
        <v>37</v>
      </c>
      <c r="O49" s="65">
        <v>37</v>
      </c>
      <c r="P49" s="48"/>
      <c r="Q49" s="48"/>
      <c r="R49" s="48"/>
      <c r="S49" s="48"/>
      <c r="T49" s="48"/>
      <c r="U49" s="48"/>
    </row>
    <row r="50" spans="1:21" ht="30.75" customHeight="1" x14ac:dyDescent="0.2">
      <c r="A50" s="48"/>
      <c r="B50" s="1272"/>
      <c r="C50" s="1273"/>
      <c r="D50" s="62"/>
      <c r="E50" s="1254" t="s">
        <v>17</v>
      </c>
      <c r="F50" s="1254"/>
      <c r="G50" s="1254"/>
      <c r="H50" s="1254"/>
      <c r="I50" s="1254"/>
      <c r="J50" s="1255"/>
      <c r="K50" s="63">
        <v>3</v>
      </c>
      <c r="L50" s="64">
        <v>3</v>
      </c>
      <c r="M50" s="64">
        <v>20</v>
      </c>
      <c r="N50" s="64">
        <v>38</v>
      </c>
      <c r="O50" s="65">
        <v>38</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425</v>
      </c>
      <c r="L52" s="64">
        <v>441</v>
      </c>
      <c r="M52" s="64">
        <v>447</v>
      </c>
      <c r="N52" s="64">
        <v>444</v>
      </c>
      <c r="O52" s="65">
        <v>446</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195</v>
      </c>
      <c r="L53" s="69">
        <v>205</v>
      </c>
      <c r="M53" s="69">
        <v>216</v>
      </c>
      <c r="N53" s="69">
        <v>202</v>
      </c>
      <c r="O53" s="70">
        <v>213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612</v>
      </c>
      <c r="L57" s="84" t="s">
        <v>612</v>
      </c>
      <c r="M57" s="84" t="s">
        <v>612</v>
      </c>
      <c r="N57" s="84" t="s">
        <v>612</v>
      </c>
      <c r="O57" s="85" t="s">
        <v>612</v>
      </c>
    </row>
    <row r="58" spans="1:21" ht="31.5" customHeight="1" thickBot="1" x14ac:dyDescent="0.25">
      <c r="B58" s="1262"/>
      <c r="C58" s="1263"/>
      <c r="D58" s="1267" t="s">
        <v>27</v>
      </c>
      <c r="E58" s="1268"/>
      <c r="F58" s="1268"/>
      <c r="G58" s="1268"/>
      <c r="H58" s="1268"/>
      <c r="I58" s="1268"/>
      <c r="J58" s="1269"/>
      <c r="K58" s="86" t="s">
        <v>612</v>
      </c>
      <c r="L58" s="87" t="s">
        <v>612</v>
      </c>
      <c r="M58" s="87" t="s">
        <v>612</v>
      </c>
      <c r="N58" s="87" t="s">
        <v>612</v>
      </c>
      <c r="O58" s="88" t="s">
        <v>612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ON8H79vCnL2SOKUTzTDDQqGrtj00h6/cdXfUzcE8dmDU3hmX01EoCyBzH/sk9GH7r9mbFAb5bFISujkJQsnsQ==" saltValue="NyOoE9GpOW5Rwmhh72im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90" t="s">
        <v>30</v>
      </c>
      <c r="C41" s="1291"/>
      <c r="D41" s="102"/>
      <c r="E41" s="1292" t="s">
        <v>31</v>
      </c>
      <c r="F41" s="1292"/>
      <c r="G41" s="1292"/>
      <c r="H41" s="1293"/>
      <c r="I41" s="103">
        <v>5477</v>
      </c>
      <c r="J41" s="104">
        <v>5408</v>
      </c>
      <c r="K41" s="104">
        <v>5351</v>
      </c>
      <c r="L41" s="104">
        <v>6707</v>
      </c>
      <c r="M41" s="105">
        <v>6870</v>
      </c>
    </row>
    <row r="42" spans="2:13" ht="27.75" customHeight="1" x14ac:dyDescent="0.2">
      <c r="B42" s="1280"/>
      <c r="C42" s="1281"/>
      <c r="D42" s="106"/>
      <c r="E42" s="1284" t="s">
        <v>32</v>
      </c>
      <c r="F42" s="1284"/>
      <c r="G42" s="1284"/>
      <c r="H42" s="1285"/>
      <c r="I42" s="107">
        <v>303</v>
      </c>
      <c r="J42" s="108">
        <v>300</v>
      </c>
      <c r="K42" s="108">
        <v>279</v>
      </c>
      <c r="L42" s="108">
        <v>242</v>
      </c>
      <c r="M42" s="109">
        <v>204</v>
      </c>
    </row>
    <row r="43" spans="2:13" ht="27.75" customHeight="1" x14ac:dyDescent="0.2">
      <c r="B43" s="1280"/>
      <c r="C43" s="1281"/>
      <c r="D43" s="106"/>
      <c r="E43" s="1284" t="s">
        <v>33</v>
      </c>
      <c r="F43" s="1284"/>
      <c r="G43" s="1284"/>
      <c r="H43" s="1285"/>
      <c r="I43" s="107">
        <v>1631</v>
      </c>
      <c r="J43" s="108">
        <v>1436</v>
      </c>
      <c r="K43" s="108">
        <v>1389</v>
      </c>
      <c r="L43" s="108">
        <v>1241</v>
      </c>
      <c r="M43" s="109">
        <v>1140</v>
      </c>
    </row>
    <row r="44" spans="2:13" ht="27.75" customHeight="1" x14ac:dyDescent="0.2">
      <c r="B44" s="1280"/>
      <c r="C44" s="1281"/>
      <c r="D44" s="106"/>
      <c r="E44" s="1284" t="s">
        <v>34</v>
      </c>
      <c r="F44" s="1284"/>
      <c r="G44" s="1284"/>
      <c r="H44" s="1285"/>
      <c r="I44" s="107">
        <v>157</v>
      </c>
      <c r="J44" s="108">
        <v>121</v>
      </c>
      <c r="K44" s="108">
        <v>86</v>
      </c>
      <c r="L44" s="108">
        <v>58</v>
      </c>
      <c r="M44" s="109">
        <v>32</v>
      </c>
    </row>
    <row r="45" spans="2:13" ht="27.75" customHeight="1" x14ac:dyDescent="0.2">
      <c r="B45" s="1280"/>
      <c r="C45" s="1281"/>
      <c r="D45" s="106"/>
      <c r="E45" s="1284" t="s">
        <v>35</v>
      </c>
      <c r="F45" s="1284"/>
      <c r="G45" s="1284"/>
      <c r="H45" s="1285"/>
      <c r="I45" s="107">
        <v>753</v>
      </c>
      <c r="J45" s="108">
        <v>740</v>
      </c>
      <c r="K45" s="108">
        <v>733</v>
      </c>
      <c r="L45" s="108">
        <v>703</v>
      </c>
      <c r="M45" s="109">
        <v>714</v>
      </c>
    </row>
    <row r="46" spans="2:13" ht="27.75" customHeight="1" x14ac:dyDescent="0.2">
      <c r="B46" s="1280"/>
      <c r="C46" s="1281"/>
      <c r="D46" s="110"/>
      <c r="E46" s="1284" t="s">
        <v>36</v>
      </c>
      <c r="F46" s="1284"/>
      <c r="G46" s="1284"/>
      <c r="H46" s="1285"/>
      <c r="I46" s="107" t="s">
        <v>527</v>
      </c>
      <c r="J46" s="108" t="s">
        <v>527</v>
      </c>
      <c r="K46" s="108" t="s">
        <v>527</v>
      </c>
      <c r="L46" s="108" t="s">
        <v>527</v>
      </c>
      <c r="M46" s="109" t="s">
        <v>527</v>
      </c>
    </row>
    <row r="47" spans="2:13" ht="27.75" customHeight="1" x14ac:dyDescent="0.2">
      <c r="B47" s="1280"/>
      <c r="C47" s="1281"/>
      <c r="D47" s="111"/>
      <c r="E47" s="1294" t="s">
        <v>37</v>
      </c>
      <c r="F47" s="1295"/>
      <c r="G47" s="1295"/>
      <c r="H47" s="1296"/>
      <c r="I47" s="107" t="s">
        <v>527</v>
      </c>
      <c r="J47" s="108" t="s">
        <v>527</v>
      </c>
      <c r="K47" s="108" t="s">
        <v>527</v>
      </c>
      <c r="L47" s="108" t="s">
        <v>527</v>
      </c>
      <c r="M47" s="109" t="s">
        <v>527</v>
      </c>
    </row>
    <row r="48" spans="2:13" ht="27.75" customHeight="1" x14ac:dyDescent="0.2">
      <c r="B48" s="1280"/>
      <c r="C48" s="1281"/>
      <c r="D48" s="106"/>
      <c r="E48" s="1284" t="s">
        <v>38</v>
      </c>
      <c r="F48" s="1284"/>
      <c r="G48" s="1284"/>
      <c r="H48" s="1285"/>
      <c r="I48" s="107" t="s">
        <v>527</v>
      </c>
      <c r="J48" s="108" t="s">
        <v>527</v>
      </c>
      <c r="K48" s="108" t="s">
        <v>527</v>
      </c>
      <c r="L48" s="108" t="s">
        <v>527</v>
      </c>
      <c r="M48" s="109" t="s">
        <v>527</v>
      </c>
    </row>
    <row r="49" spans="2:13" ht="27.75" customHeight="1" x14ac:dyDescent="0.2">
      <c r="B49" s="1282"/>
      <c r="C49" s="1283"/>
      <c r="D49" s="106"/>
      <c r="E49" s="1284" t="s">
        <v>39</v>
      </c>
      <c r="F49" s="1284"/>
      <c r="G49" s="1284"/>
      <c r="H49" s="1285"/>
      <c r="I49" s="107" t="s">
        <v>527</v>
      </c>
      <c r="J49" s="108" t="s">
        <v>527</v>
      </c>
      <c r="K49" s="108" t="s">
        <v>527</v>
      </c>
      <c r="L49" s="108" t="s">
        <v>527</v>
      </c>
      <c r="M49" s="109" t="s">
        <v>527</v>
      </c>
    </row>
    <row r="50" spans="2:13" ht="27.75" customHeight="1" x14ac:dyDescent="0.2">
      <c r="B50" s="1278" t="s">
        <v>40</v>
      </c>
      <c r="C50" s="1279"/>
      <c r="D50" s="112"/>
      <c r="E50" s="1284" t="s">
        <v>41</v>
      </c>
      <c r="F50" s="1284"/>
      <c r="G50" s="1284"/>
      <c r="H50" s="1285"/>
      <c r="I50" s="107">
        <v>1101</v>
      </c>
      <c r="J50" s="108">
        <v>1701</v>
      </c>
      <c r="K50" s="108">
        <v>1733</v>
      </c>
      <c r="L50" s="108">
        <v>1536</v>
      </c>
      <c r="M50" s="109">
        <v>1523</v>
      </c>
    </row>
    <row r="51" spans="2:13" ht="27.75" customHeight="1" x14ac:dyDescent="0.2">
      <c r="B51" s="1280"/>
      <c r="C51" s="1281"/>
      <c r="D51" s="106"/>
      <c r="E51" s="1284" t="s">
        <v>42</v>
      </c>
      <c r="F51" s="1284"/>
      <c r="G51" s="1284"/>
      <c r="H51" s="1285"/>
      <c r="I51" s="107" t="s">
        <v>527</v>
      </c>
      <c r="J51" s="108" t="s">
        <v>527</v>
      </c>
      <c r="K51" s="108" t="s">
        <v>527</v>
      </c>
      <c r="L51" s="108" t="s">
        <v>527</v>
      </c>
      <c r="M51" s="109" t="s">
        <v>527</v>
      </c>
    </row>
    <row r="52" spans="2:13" ht="27.75" customHeight="1" x14ac:dyDescent="0.2">
      <c r="B52" s="1282"/>
      <c r="C52" s="1283"/>
      <c r="D52" s="106"/>
      <c r="E52" s="1284" t="s">
        <v>43</v>
      </c>
      <c r="F52" s="1284"/>
      <c r="G52" s="1284"/>
      <c r="H52" s="1285"/>
      <c r="I52" s="107">
        <v>5445</v>
      </c>
      <c r="J52" s="108">
        <v>5317</v>
      </c>
      <c r="K52" s="108">
        <v>5134</v>
      </c>
      <c r="L52" s="108">
        <v>5345</v>
      </c>
      <c r="M52" s="109">
        <v>5364</v>
      </c>
    </row>
    <row r="53" spans="2:13" ht="27.75" customHeight="1" thickBot="1" x14ac:dyDescent="0.25">
      <c r="B53" s="1286" t="s">
        <v>44</v>
      </c>
      <c r="C53" s="1287"/>
      <c r="D53" s="113"/>
      <c r="E53" s="1288" t="s">
        <v>45</v>
      </c>
      <c r="F53" s="1288"/>
      <c r="G53" s="1288"/>
      <c r="H53" s="1289"/>
      <c r="I53" s="114">
        <v>1775</v>
      </c>
      <c r="J53" s="115">
        <v>987</v>
      </c>
      <c r="K53" s="115">
        <v>971</v>
      </c>
      <c r="L53" s="115">
        <v>2070</v>
      </c>
      <c r="M53" s="116">
        <v>2073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j9sY51ilX/h/yve/lVJc4LxY4NUWWAaeD/z3qK6yx7tW6wic61HwFBzeiOziWg3e2YtE1SnFBv9W39hhu/wYA==" saltValue="WSPcxLXzNGX0DEVAMLTu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571</v>
      </c>
      <c r="G54" s="125" t="s">
        <v>572</v>
      </c>
      <c r="H54" s="126" t="s">
        <v>573</v>
      </c>
    </row>
    <row r="55" spans="2:8" ht="52.5" customHeight="1" x14ac:dyDescent="0.2">
      <c r="B55" s="127"/>
      <c r="C55" s="1305" t="s">
        <v>48</v>
      </c>
      <c r="D55" s="1305"/>
      <c r="E55" s="1306"/>
      <c r="F55" s="128">
        <v>580</v>
      </c>
      <c r="G55" s="128">
        <v>580</v>
      </c>
      <c r="H55" s="129">
        <v>580</v>
      </c>
    </row>
    <row r="56" spans="2:8" ht="52.5" customHeight="1" x14ac:dyDescent="0.2">
      <c r="B56" s="130"/>
      <c r="C56" s="1307" t="s">
        <v>49</v>
      </c>
      <c r="D56" s="1307"/>
      <c r="E56" s="1308"/>
      <c r="F56" s="131">
        <v>13</v>
      </c>
      <c r="G56" s="131">
        <v>13</v>
      </c>
      <c r="H56" s="132">
        <v>13</v>
      </c>
    </row>
    <row r="57" spans="2:8" ht="53.25" customHeight="1" x14ac:dyDescent="0.2">
      <c r="B57" s="130"/>
      <c r="C57" s="1309" t="s">
        <v>50</v>
      </c>
      <c r="D57" s="1309"/>
      <c r="E57" s="1310"/>
      <c r="F57" s="133">
        <v>807</v>
      </c>
      <c r="G57" s="133">
        <v>527</v>
      </c>
      <c r="H57" s="134">
        <v>437</v>
      </c>
    </row>
    <row r="58" spans="2:8" ht="45.75" customHeight="1" x14ac:dyDescent="0.2">
      <c r="B58" s="135"/>
      <c r="C58" s="1297" t="s">
        <v>605</v>
      </c>
      <c r="D58" s="1298"/>
      <c r="E58" s="1299"/>
      <c r="F58" s="136">
        <v>700</v>
      </c>
      <c r="G58" s="136">
        <v>420</v>
      </c>
      <c r="H58" s="137">
        <v>320</v>
      </c>
    </row>
    <row r="59" spans="2:8" ht="45.75" customHeight="1" x14ac:dyDescent="0.2">
      <c r="B59" s="135"/>
      <c r="C59" s="1297" t="s">
        <v>606</v>
      </c>
      <c r="D59" s="1298"/>
      <c r="E59" s="1299"/>
      <c r="F59" s="136">
        <v>68</v>
      </c>
      <c r="G59" s="136">
        <v>68</v>
      </c>
      <c r="H59" s="137">
        <v>68</v>
      </c>
    </row>
    <row r="60" spans="2:8" ht="45.75" customHeight="1" x14ac:dyDescent="0.2">
      <c r="B60" s="135"/>
      <c r="C60" s="1297" t="s">
        <v>607</v>
      </c>
      <c r="D60" s="1298"/>
      <c r="E60" s="1299"/>
      <c r="F60" s="136">
        <v>21</v>
      </c>
      <c r="G60" s="136">
        <v>22</v>
      </c>
      <c r="H60" s="137">
        <v>23</v>
      </c>
    </row>
    <row r="61" spans="2:8" ht="45.75" customHeight="1" x14ac:dyDescent="0.2">
      <c r="B61" s="135"/>
      <c r="C61" s="1297" t="s">
        <v>608</v>
      </c>
      <c r="D61" s="1298"/>
      <c r="E61" s="1299"/>
      <c r="F61" s="136">
        <v>6</v>
      </c>
      <c r="G61" s="136">
        <v>7</v>
      </c>
      <c r="H61" s="137">
        <v>7</v>
      </c>
    </row>
    <row r="62" spans="2:8" ht="45.75" customHeight="1" thickBot="1" x14ac:dyDescent="0.25">
      <c r="B62" s="138"/>
      <c r="C62" s="1300" t="s">
        <v>609</v>
      </c>
      <c r="D62" s="1301"/>
      <c r="E62" s="1302"/>
      <c r="F62" s="139" t="s">
        <v>610</v>
      </c>
      <c r="G62" s="139" t="s">
        <v>610</v>
      </c>
      <c r="H62" s="140">
        <v>5</v>
      </c>
    </row>
    <row r="63" spans="2:8" ht="52.5" customHeight="1" thickBot="1" x14ac:dyDescent="0.25">
      <c r="B63" s="141"/>
      <c r="C63" s="1303" t="s">
        <v>51</v>
      </c>
      <c r="D63" s="1303"/>
      <c r="E63" s="1304"/>
      <c r="F63" s="142">
        <v>1399</v>
      </c>
      <c r="G63" s="142">
        <v>1120</v>
      </c>
      <c r="H63" s="143">
        <v>1029</v>
      </c>
    </row>
    <row r="64" spans="2:8" ht="15" customHeight="1" x14ac:dyDescent="0.2"/>
  </sheetData>
  <sheetProtection algorithmName="SHA-512" hashValue="aX+PDUUSvsqD1TnRzB2fVfvZjZvA5FLfhb0oYRYhghdUva55KNulk4lrtTqnQCzKeNRPJUGPerkDMPphUCi38w==" saltValue="8DkdK0jzg8lv6pFqBFJd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24" t="s">
        <v>623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2" x14ac:dyDescent="0.2">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2" x14ac:dyDescent="0.2">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2" x14ac:dyDescent="0.2">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2" x14ac:dyDescent="0.2">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617</v>
      </c>
    </row>
    <row r="50" spans="1:109" ht="13.2" x14ac:dyDescent="0.2">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569</v>
      </c>
      <c r="BQ50" s="1313"/>
      <c r="BR50" s="1313"/>
      <c r="BS50" s="1313"/>
      <c r="BT50" s="1313"/>
      <c r="BU50" s="1313"/>
      <c r="BV50" s="1313"/>
      <c r="BW50" s="1313"/>
      <c r="BX50" s="1313" t="s">
        <v>570</v>
      </c>
      <c r="BY50" s="1313"/>
      <c r="BZ50" s="1313"/>
      <c r="CA50" s="1313"/>
      <c r="CB50" s="1313"/>
      <c r="CC50" s="1313"/>
      <c r="CD50" s="1313"/>
      <c r="CE50" s="1313"/>
      <c r="CF50" s="1313" t="s">
        <v>571</v>
      </c>
      <c r="CG50" s="1313"/>
      <c r="CH50" s="1313"/>
      <c r="CI50" s="1313"/>
      <c r="CJ50" s="1313"/>
      <c r="CK50" s="1313"/>
      <c r="CL50" s="1313"/>
      <c r="CM50" s="1313"/>
      <c r="CN50" s="1313" t="s">
        <v>572</v>
      </c>
      <c r="CO50" s="1313"/>
      <c r="CP50" s="1313"/>
      <c r="CQ50" s="1313"/>
      <c r="CR50" s="1313"/>
      <c r="CS50" s="1313"/>
      <c r="CT50" s="1313"/>
      <c r="CU50" s="1313"/>
      <c r="CV50" s="1313" t="s">
        <v>573</v>
      </c>
      <c r="CW50" s="1313"/>
      <c r="CX50" s="1313"/>
      <c r="CY50" s="1313"/>
      <c r="CZ50" s="1313"/>
      <c r="DA50" s="1313"/>
      <c r="DB50" s="1313"/>
      <c r="DC50" s="1313"/>
    </row>
    <row r="51" spans="1:109" ht="13.5" customHeight="1" x14ac:dyDescent="0.2">
      <c r="B51" s="389"/>
      <c r="G51" s="1322"/>
      <c r="H51" s="1322"/>
      <c r="I51" s="1323"/>
      <c r="J51" s="1323"/>
      <c r="K51" s="1315"/>
      <c r="L51" s="1315"/>
      <c r="M51" s="1315"/>
      <c r="N51" s="1315"/>
      <c r="AM51" s="396"/>
      <c r="AN51" s="1314" t="s">
        <v>616</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11">
        <v>55.7</v>
      </c>
      <c r="BQ51" s="1311"/>
      <c r="BR51" s="1311"/>
      <c r="BS51" s="1311"/>
      <c r="BT51" s="1311"/>
      <c r="BU51" s="1311"/>
      <c r="BV51" s="1311"/>
      <c r="BW51" s="1311"/>
      <c r="BX51" s="1311">
        <v>30.5</v>
      </c>
      <c r="BY51" s="1311"/>
      <c r="BZ51" s="1311"/>
      <c r="CA51" s="1311"/>
      <c r="CB51" s="1311"/>
      <c r="CC51" s="1311"/>
      <c r="CD51" s="1311"/>
      <c r="CE51" s="1311"/>
      <c r="CF51" s="1311">
        <v>28.4</v>
      </c>
      <c r="CG51" s="1311"/>
      <c r="CH51" s="1311"/>
      <c r="CI51" s="1311"/>
      <c r="CJ51" s="1311"/>
      <c r="CK51" s="1311"/>
      <c r="CL51" s="1311"/>
      <c r="CM51" s="1311"/>
      <c r="CN51" s="1311">
        <v>59.9</v>
      </c>
      <c r="CO51" s="1311"/>
      <c r="CP51" s="1311"/>
      <c r="CQ51" s="1311"/>
      <c r="CR51" s="1311"/>
      <c r="CS51" s="1311"/>
      <c r="CT51" s="1311"/>
      <c r="CU51" s="1311"/>
      <c r="CV51" s="1311">
        <v>57.1</v>
      </c>
      <c r="CW51" s="1311"/>
      <c r="CX51" s="1311"/>
      <c r="CY51" s="1311"/>
      <c r="CZ51" s="1311"/>
      <c r="DA51" s="1311"/>
      <c r="DB51" s="1311"/>
      <c r="DC51" s="1311"/>
    </row>
    <row r="52" spans="1:109" ht="13.2" x14ac:dyDescent="0.2">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11">
        <v>54.9</v>
      </c>
      <c r="BQ53" s="1311"/>
      <c r="BR53" s="1311"/>
      <c r="BS53" s="1311"/>
      <c r="BT53" s="1311"/>
      <c r="BU53" s="1311"/>
      <c r="BV53" s="1311"/>
      <c r="BW53" s="1311"/>
      <c r="BX53" s="1311">
        <v>58.6</v>
      </c>
      <c r="BY53" s="1311"/>
      <c r="BZ53" s="1311"/>
      <c r="CA53" s="1311"/>
      <c r="CB53" s="1311"/>
      <c r="CC53" s="1311"/>
      <c r="CD53" s="1311"/>
      <c r="CE53" s="1311"/>
      <c r="CF53" s="1311">
        <v>60.5</v>
      </c>
      <c r="CG53" s="1311"/>
      <c r="CH53" s="1311"/>
      <c r="CI53" s="1311"/>
      <c r="CJ53" s="1311"/>
      <c r="CK53" s="1311"/>
      <c r="CL53" s="1311"/>
      <c r="CM53" s="1311"/>
      <c r="CN53" s="1311">
        <v>55.8</v>
      </c>
      <c r="CO53" s="1311"/>
      <c r="CP53" s="1311"/>
      <c r="CQ53" s="1311"/>
      <c r="CR53" s="1311"/>
      <c r="CS53" s="1311"/>
      <c r="CT53" s="1311"/>
      <c r="CU53" s="1311"/>
      <c r="CV53" s="1311">
        <v>57.1</v>
      </c>
      <c r="CW53" s="1311"/>
      <c r="CX53" s="1311"/>
      <c r="CY53" s="1311"/>
      <c r="CZ53" s="1311"/>
      <c r="DA53" s="1311"/>
      <c r="DB53" s="1311"/>
      <c r="DC53" s="1311"/>
    </row>
    <row r="54" spans="1:109" ht="13.2" x14ac:dyDescent="0.2">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4"/>
      <c r="B55" s="389"/>
      <c r="G55" s="1316"/>
      <c r="H55" s="1316"/>
      <c r="I55" s="1316"/>
      <c r="J55" s="1316"/>
      <c r="K55" s="1315"/>
      <c r="L55" s="1315"/>
      <c r="M55" s="1315"/>
      <c r="N55" s="1315"/>
      <c r="AN55" s="1313" t="s">
        <v>615</v>
      </c>
      <c r="AO55" s="1313"/>
      <c r="AP55" s="1313"/>
      <c r="AQ55" s="1313"/>
      <c r="AR55" s="1313"/>
      <c r="AS55" s="1313"/>
      <c r="AT55" s="1313"/>
      <c r="AU55" s="1313"/>
      <c r="AV55" s="1313"/>
      <c r="AW55" s="1313"/>
      <c r="AX55" s="1313"/>
      <c r="AY55" s="1313"/>
      <c r="AZ55" s="1313"/>
      <c r="BA55" s="1313"/>
      <c r="BB55" s="1314" t="s">
        <v>614</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12.8</v>
      </c>
      <c r="CW55" s="1311"/>
      <c r="CX55" s="1311"/>
      <c r="CY55" s="1311"/>
      <c r="CZ55" s="1311"/>
      <c r="DA55" s="1311"/>
      <c r="DB55" s="1311"/>
      <c r="DC55" s="1311"/>
    </row>
    <row r="56" spans="1:109" ht="13.2" x14ac:dyDescent="0.2">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2" x14ac:dyDescent="0.2">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620</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2" x14ac:dyDescent="0.2">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619</v>
      </c>
    </row>
    <row r="64" spans="1:109" ht="13.2" x14ac:dyDescent="0.2">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24" t="s">
        <v>624</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617</v>
      </c>
    </row>
    <row r="72" spans="2:107" ht="13.2" x14ac:dyDescent="0.2">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569</v>
      </c>
      <c r="BQ72" s="1313"/>
      <c r="BR72" s="1313"/>
      <c r="BS72" s="1313"/>
      <c r="BT72" s="1313"/>
      <c r="BU72" s="1313"/>
      <c r="BV72" s="1313"/>
      <c r="BW72" s="1313"/>
      <c r="BX72" s="1313" t="s">
        <v>570</v>
      </c>
      <c r="BY72" s="1313"/>
      <c r="BZ72" s="1313"/>
      <c r="CA72" s="1313"/>
      <c r="CB72" s="1313"/>
      <c r="CC72" s="1313"/>
      <c r="CD72" s="1313"/>
      <c r="CE72" s="1313"/>
      <c r="CF72" s="1313" t="s">
        <v>571</v>
      </c>
      <c r="CG72" s="1313"/>
      <c r="CH72" s="1313"/>
      <c r="CI72" s="1313"/>
      <c r="CJ72" s="1313"/>
      <c r="CK72" s="1313"/>
      <c r="CL72" s="1313"/>
      <c r="CM72" s="1313"/>
      <c r="CN72" s="1313" t="s">
        <v>572</v>
      </c>
      <c r="CO72" s="1313"/>
      <c r="CP72" s="1313"/>
      <c r="CQ72" s="1313"/>
      <c r="CR72" s="1313"/>
      <c r="CS72" s="1313"/>
      <c r="CT72" s="1313"/>
      <c r="CU72" s="1313"/>
      <c r="CV72" s="1313" t="s">
        <v>573</v>
      </c>
      <c r="CW72" s="1313"/>
      <c r="CX72" s="1313"/>
      <c r="CY72" s="1313"/>
      <c r="CZ72" s="1313"/>
      <c r="DA72" s="1313"/>
      <c r="DB72" s="1313"/>
      <c r="DC72" s="1313"/>
    </row>
    <row r="73" spans="2:107" ht="13.2" x14ac:dyDescent="0.2">
      <c r="B73" s="389"/>
      <c r="G73" s="1322"/>
      <c r="H73" s="1322"/>
      <c r="I73" s="1322"/>
      <c r="J73" s="1322"/>
      <c r="K73" s="1312"/>
      <c r="L73" s="1312"/>
      <c r="M73" s="1312"/>
      <c r="N73" s="1312"/>
      <c r="AM73" s="396"/>
      <c r="AN73" s="1314" t="s">
        <v>616</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v>55.7</v>
      </c>
      <c r="BQ73" s="1311"/>
      <c r="BR73" s="1311"/>
      <c r="BS73" s="1311"/>
      <c r="BT73" s="1311"/>
      <c r="BU73" s="1311"/>
      <c r="BV73" s="1311"/>
      <c r="BW73" s="1311"/>
      <c r="BX73" s="1311">
        <v>30.5</v>
      </c>
      <c r="BY73" s="1311"/>
      <c r="BZ73" s="1311"/>
      <c r="CA73" s="1311"/>
      <c r="CB73" s="1311"/>
      <c r="CC73" s="1311"/>
      <c r="CD73" s="1311"/>
      <c r="CE73" s="1311"/>
      <c r="CF73" s="1311">
        <v>28.4</v>
      </c>
      <c r="CG73" s="1311"/>
      <c r="CH73" s="1311"/>
      <c r="CI73" s="1311"/>
      <c r="CJ73" s="1311"/>
      <c r="CK73" s="1311"/>
      <c r="CL73" s="1311"/>
      <c r="CM73" s="1311"/>
      <c r="CN73" s="1311">
        <v>59.9</v>
      </c>
      <c r="CO73" s="1311"/>
      <c r="CP73" s="1311"/>
      <c r="CQ73" s="1311"/>
      <c r="CR73" s="1311"/>
      <c r="CS73" s="1311"/>
      <c r="CT73" s="1311"/>
      <c r="CU73" s="1311"/>
      <c r="CV73" s="1311">
        <v>57.1</v>
      </c>
      <c r="CW73" s="1311"/>
      <c r="CX73" s="1311"/>
      <c r="CY73" s="1311"/>
      <c r="CZ73" s="1311"/>
      <c r="DA73" s="1311"/>
      <c r="DB73" s="1311"/>
      <c r="DC73" s="1311"/>
    </row>
    <row r="74" spans="2:107" ht="13.2" x14ac:dyDescent="0.2">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8.1999999999999993</v>
      </c>
      <c r="BQ75" s="1311"/>
      <c r="BR75" s="1311"/>
      <c r="BS75" s="1311"/>
      <c r="BT75" s="1311"/>
      <c r="BU75" s="1311"/>
      <c r="BV75" s="1311"/>
      <c r="BW75" s="1311"/>
      <c r="BX75" s="1311">
        <v>6.7</v>
      </c>
      <c r="BY75" s="1311"/>
      <c r="BZ75" s="1311"/>
      <c r="CA75" s="1311"/>
      <c r="CB75" s="1311"/>
      <c r="CC75" s="1311"/>
      <c r="CD75" s="1311"/>
      <c r="CE75" s="1311"/>
      <c r="CF75" s="1311">
        <v>6.2</v>
      </c>
      <c r="CG75" s="1311"/>
      <c r="CH75" s="1311"/>
      <c r="CI75" s="1311"/>
      <c r="CJ75" s="1311"/>
      <c r="CK75" s="1311"/>
      <c r="CL75" s="1311"/>
      <c r="CM75" s="1311"/>
      <c r="CN75" s="1311">
        <v>6.1</v>
      </c>
      <c r="CO75" s="1311"/>
      <c r="CP75" s="1311"/>
      <c r="CQ75" s="1311"/>
      <c r="CR75" s="1311"/>
      <c r="CS75" s="1311"/>
      <c r="CT75" s="1311"/>
      <c r="CU75" s="1311"/>
      <c r="CV75" s="1311">
        <v>6</v>
      </c>
      <c r="CW75" s="1311"/>
      <c r="CX75" s="1311"/>
      <c r="CY75" s="1311"/>
      <c r="CZ75" s="1311"/>
      <c r="DA75" s="1311"/>
      <c r="DB75" s="1311"/>
      <c r="DC75" s="1311"/>
    </row>
    <row r="76" spans="2:107" ht="13.2" x14ac:dyDescent="0.2">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9"/>
      <c r="G77" s="1316"/>
      <c r="H77" s="1316"/>
      <c r="I77" s="1316"/>
      <c r="J77" s="1316"/>
      <c r="K77" s="1312"/>
      <c r="L77" s="1312"/>
      <c r="M77" s="1312"/>
      <c r="N77" s="1312"/>
      <c r="AN77" s="1313" t="s">
        <v>615</v>
      </c>
      <c r="AO77" s="1313"/>
      <c r="AP77" s="1313"/>
      <c r="AQ77" s="1313"/>
      <c r="AR77" s="1313"/>
      <c r="AS77" s="1313"/>
      <c r="AT77" s="1313"/>
      <c r="AU77" s="1313"/>
      <c r="AV77" s="1313"/>
      <c r="AW77" s="1313"/>
      <c r="AX77" s="1313"/>
      <c r="AY77" s="1313"/>
      <c r="AZ77" s="1313"/>
      <c r="BA77" s="1313"/>
      <c r="BB77" s="1314" t="s">
        <v>614</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12.8</v>
      </c>
      <c r="CW77" s="1311"/>
      <c r="CX77" s="1311"/>
      <c r="CY77" s="1311"/>
      <c r="CZ77" s="1311"/>
      <c r="DA77" s="1311"/>
      <c r="DB77" s="1311"/>
      <c r="DC77" s="1311"/>
    </row>
    <row r="78" spans="2:107" ht="13.2" x14ac:dyDescent="0.2">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613</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7.3</v>
      </c>
      <c r="CW79" s="1311"/>
      <c r="CX79" s="1311"/>
      <c r="CY79" s="1311"/>
      <c r="CZ79" s="1311"/>
      <c r="DA79" s="1311"/>
      <c r="DB79" s="1311"/>
      <c r="DC79" s="1311"/>
    </row>
    <row r="80" spans="2:107" ht="13.2" x14ac:dyDescent="0.2">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hL120R4TaPZ1gg2kvMSQrFmI5ZghKCEGTS6SeZrRU+GbDgN7oV72QjX4CAdM2ogUZCAplvuow/YdG0+/Vpc5A==" saltValue="oMVFKwSwgWr1daLPFjuF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516</v>
      </c>
    </row>
  </sheetData>
  <sheetProtection algorithmName="SHA-512" hashValue="quvGj8YjcrvP+70ykdCaPaiGGAkA+3qlZxCpi0vgXvo8i/B0axL/XPllEKO7Bi9IEbABdzATQZH2+7xR1YDmsA==" saltValue="n8Fe5sOGOsgjfXeSu4nV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516</v>
      </c>
    </row>
  </sheetData>
  <sheetProtection algorithmName="SHA-512" hashValue="7NQZ4M9i7tpOfljT3feJ1e5IMNAo5oWcUymkO69NToIobW+9aMIshpLqZce4tjsm3uDce/NYg5666Y6j21bD2g==" saltValue="5Jg/Vf5qU1WtWz/wt0ef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566</v>
      </c>
      <c r="G2" s="157"/>
      <c r="H2" s="158"/>
    </row>
    <row r="3" spans="1:8" x14ac:dyDescent="0.2">
      <c r="A3" s="154" t="s">
        <v>559</v>
      </c>
      <c r="B3" s="159"/>
      <c r="C3" s="160"/>
      <c r="D3" s="161">
        <v>11198</v>
      </c>
      <c r="E3" s="162"/>
      <c r="F3" s="163">
        <v>67293</v>
      </c>
      <c r="G3" s="164"/>
      <c r="H3" s="165"/>
    </row>
    <row r="4" spans="1:8" x14ac:dyDescent="0.2">
      <c r="A4" s="166"/>
      <c r="B4" s="167"/>
      <c r="C4" s="168"/>
      <c r="D4" s="169">
        <v>8539</v>
      </c>
      <c r="E4" s="170"/>
      <c r="F4" s="171">
        <v>35076</v>
      </c>
      <c r="G4" s="172"/>
      <c r="H4" s="173"/>
    </row>
    <row r="5" spans="1:8" x14ac:dyDescent="0.2">
      <c r="A5" s="154" t="s">
        <v>561</v>
      </c>
      <c r="B5" s="159"/>
      <c r="C5" s="160"/>
      <c r="D5" s="161">
        <v>16704</v>
      </c>
      <c r="E5" s="162"/>
      <c r="F5" s="163">
        <v>67343</v>
      </c>
      <c r="G5" s="164"/>
      <c r="H5" s="165"/>
    </row>
    <row r="6" spans="1:8" x14ac:dyDescent="0.2">
      <c r="A6" s="166"/>
      <c r="B6" s="167"/>
      <c r="C6" s="168"/>
      <c r="D6" s="169">
        <v>9260</v>
      </c>
      <c r="E6" s="170"/>
      <c r="F6" s="171">
        <v>32865</v>
      </c>
      <c r="G6" s="172"/>
      <c r="H6" s="173"/>
    </row>
    <row r="7" spans="1:8" x14ac:dyDescent="0.2">
      <c r="A7" s="154" t="s">
        <v>562</v>
      </c>
      <c r="B7" s="159"/>
      <c r="C7" s="160"/>
      <c r="D7" s="161">
        <v>38447</v>
      </c>
      <c r="E7" s="162"/>
      <c r="F7" s="163">
        <v>73475</v>
      </c>
      <c r="G7" s="164"/>
      <c r="H7" s="165"/>
    </row>
    <row r="8" spans="1:8" x14ac:dyDescent="0.2">
      <c r="A8" s="166"/>
      <c r="B8" s="167"/>
      <c r="C8" s="168"/>
      <c r="D8" s="169">
        <v>31417</v>
      </c>
      <c r="E8" s="170"/>
      <c r="F8" s="171">
        <v>43072</v>
      </c>
      <c r="G8" s="172"/>
      <c r="H8" s="173"/>
    </row>
    <row r="9" spans="1:8" x14ac:dyDescent="0.2">
      <c r="A9" s="154" t="s">
        <v>563</v>
      </c>
      <c r="B9" s="159"/>
      <c r="C9" s="160"/>
      <c r="D9" s="161">
        <v>152471</v>
      </c>
      <c r="E9" s="162"/>
      <c r="F9" s="163">
        <v>87464</v>
      </c>
      <c r="G9" s="164"/>
      <c r="H9" s="165"/>
    </row>
    <row r="10" spans="1:8" x14ac:dyDescent="0.2">
      <c r="A10" s="166"/>
      <c r="B10" s="167"/>
      <c r="C10" s="168"/>
      <c r="D10" s="169">
        <v>139563</v>
      </c>
      <c r="E10" s="170"/>
      <c r="F10" s="171">
        <v>47479</v>
      </c>
      <c r="G10" s="172"/>
      <c r="H10" s="173"/>
    </row>
    <row r="11" spans="1:8" x14ac:dyDescent="0.2">
      <c r="A11" s="154" t="s">
        <v>564</v>
      </c>
      <c r="B11" s="159"/>
      <c r="C11" s="160"/>
      <c r="D11" s="161">
        <v>46662</v>
      </c>
      <c r="E11" s="162"/>
      <c r="F11" s="163">
        <v>96248</v>
      </c>
      <c r="G11" s="164"/>
      <c r="H11" s="165"/>
    </row>
    <row r="12" spans="1:8" x14ac:dyDescent="0.2">
      <c r="A12" s="166"/>
      <c r="B12" s="167"/>
      <c r="C12" s="174"/>
      <c r="D12" s="169">
        <v>35338</v>
      </c>
      <c r="E12" s="170"/>
      <c r="F12" s="171">
        <v>55768</v>
      </c>
      <c r="G12" s="172"/>
      <c r="H12" s="173"/>
    </row>
    <row r="13" spans="1:8" x14ac:dyDescent="0.2">
      <c r="A13" s="154"/>
      <c r="B13" s="159"/>
      <c r="C13" s="175"/>
      <c r="D13" s="176">
        <v>53096</v>
      </c>
      <c r="E13" s="177"/>
      <c r="F13" s="178">
        <v>78365</v>
      </c>
      <c r="G13" s="179"/>
      <c r="H13" s="165"/>
    </row>
    <row r="14" spans="1:8" x14ac:dyDescent="0.2">
      <c r="A14" s="166"/>
      <c r="B14" s="167"/>
      <c r="C14" s="168"/>
      <c r="D14" s="169">
        <v>44823</v>
      </c>
      <c r="E14" s="170"/>
      <c r="F14" s="171">
        <v>42852</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6.31</v>
      </c>
      <c r="C19" s="180">
        <f>ROUND(VALUE(SUBSTITUTE(実質収支比率等に係る経年分析!G$48,"▲","-")),2)</f>
        <v>8.4600000000000009</v>
      </c>
      <c r="D19" s="180">
        <f>ROUND(VALUE(SUBSTITUTE(実質収支比率等に係る経年分析!H$48,"▲","-")),2)</f>
        <v>7.5</v>
      </c>
      <c r="E19" s="180">
        <f>ROUND(VALUE(SUBSTITUTE(実質収支比率等に係る経年分析!I$48,"▲","-")),2)</f>
        <v>9.56</v>
      </c>
      <c r="F19" s="180">
        <f>ROUND(VALUE(SUBSTITUTE(実質収支比率等に係る経年分析!J$48,"▲","-")),2)</f>
        <v>11.57</v>
      </c>
    </row>
    <row r="20" spans="1:11" x14ac:dyDescent="0.2">
      <c r="A20" s="180" t="s">
        <v>55</v>
      </c>
      <c r="B20" s="180">
        <f>ROUND(VALUE(SUBSTITUTE(実質収支比率等に係る経年分析!F$47,"▲","-")),2)</f>
        <v>8.3000000000000007</v>
      </c>
      <c r="C20" s="180">
        <f>ROUND(VALUE(SUBSTITUTE(実質収支比率等に係る経年分析!G$47,"▲","-")),2)</f>
        <v>14.98</v>
      </c>
      <c r="D20" s="180">
        <f>ROUND(VALUE(SUBSTITUTE(実質収支比率等に係る経年分析!H$47,"▲","-")),2)</f>
        <v>15.01</v>
      </c>
      <c r="E20" s="180">
        <f>ROUND(VALUE(SUBSTITUTE(実質収支比率等に係る経年分析!I$47,"▲","-")),2)</f>
        <v>14.89</v>
      </c>
      <c r="F20" s="180">
        <f>ROUND(VALUE(SUBSTITUTE(実質収支比率等に係る経年分析!J$47,"▲","-")),2)</f>
        <v>14.23</v>
      </c>
    </row>
    <row r="21" spans="1:11" x14ac:dyDescent="0.2">
      <c r="A21" s="180" t="s">
        <v>56</v>
      </c>
      <c r="B21" s="180">
        <f>IF(ISNUMBER(VALUE(SUBSTITUTE(実質収支比率等に係る経年分析!F$49,"▲","-"))),ROUND(VALUE(SUBSTITUTE(実質収支比率等に係る経年分析!F$49,"▲","-")),2),NA())</f>
        <v>-1.73</v>
      </c>
      <c r="C21" s="180">
        <f>IF(ISNUMBER(VALUE(SUBSTITUTE(実質収支比率等に係る経年分析!G$49,"▲","-"))),ROUND(VALUE(SUBSTITUTE(実質収支比率等に係る経年分析!G$49,"▲","-")),2),NA())</f>
        <v>9.07</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2.12</v>
      </c>
      <c r="F21" s="180">
        <f>IF(ISNUMBER(VALUE(SUBSTITUTE(実質収支比率等に係る経年分析!J$49,"▲","-"))),ROUND(VALUE(SUBSTITUTE(実質収支比率等に係る経年分析!J$49,"▲","-")),2),NA())</f>
        <v>2.44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17.059999999999999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425</v>
      </c>
      <c r="E42" s="182"/>
      <c r="F42" s="182"/>
      <c r="G42" s="182">
        <f>'実質公債費比率（分子）の構造'!L$52</f>
        <v>441</v>
      </c>
      <c r="H42" s="182"/>
      <c r="I42" s="182"/>
      <c r="J42" s="182">
        <f>'実質公債費比率（分子）の構造'!M$52</f>
        <v>447</v>
      </c>
      <c r="K42" s="182"/>
      <c r="L42" s="182"/>
      <c r="M42" s="182">
        <f>'実質公債費比率（分子）の構造'!N$52</f>
        <v>444</v>
      </c>
      <c r="N42" s="182"/>
      <c r="O42" s="182"/>
      <c r="P42" s="182">
        <f>'実質公債費比率（分子）の構造'!O$52</f>
        <v>446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v>
      </c>
      <c r="C44" s="182"/>
      <c r="D44" s="182"/>
      <c r="E44" s="182">
        <f>'実質公債費比率（分子）の構造'!L$50</f>
        <v>3</v>
      </c>
      <c r="F44" s="182"/>
      <c r="G44" s="182"/>
      <c r="H44" s="182">
        <f>'実質公債費比率（分子）の構造'!M$50</f>
        <v>20</v>
      </c>
      <c r="I44" s="182"/>
      <c r="J44" s="182"/>
      <c r="K44" s="182">
        <f>'実質公債費比率（分子）の構造'!N$50</f>
        <v>38</v>
      </c>
      <c r="L44" s="182"/>
      <c r="M44" s="182"/>
      <c r="N44" s="182">
        <f>'実質公債費比率（分子）の構造'!O$50</f>
        <v>38</v>
      </c>
      <c r="O44" s="182"/>
      <c r="P44" s="182"/>
    </row>
    <row r="45" spans="1:16" x14ac:dyDescent="0.2">
      <c r="A45" s="182" t="s">
        <v>66</v>
      </c>
      <c r="B45" s="182">
        <f>'実質公債費比率（分子）の構造'!K$49</f>
        <v>37</v>
      </c>
      <c r="C45" s="182"/>
      <c r="D45" s="182"/>
      <c r="E45" s="182">
        <f>'実質公債費比率（分子）の構造'!L$49</f>
        <v>37</v>
      </c>
      <c r="F45" s="182"/>
      <c r="G45" s="182"/>
      <c r="H45" s="182">
        <f>'実質公債費比率（分子）の構造'!M$49</f>
        <v>37</v>
      </c>
      <c r="I45" s="182"/>
      <c r="J45" s="182"/>
      <c r="K45" s="182">
        <f>'実質公債費比率（分子）の構造'!N$49</f>
        <v>37</v>
      </c>
      <c r="L45" s="182"/>
      <c r="M45" s="182"/>
      <c r="N45" s="182">
        <f>'実質公債費比率（分子）の構造'!O$49</f>
        <v>37</v>
      </c>
      <c r="O45" s="182"/>
      <c r="P45" s="182"/>
    </row>
    <row r="46" spans="1:16" x14ac:dyDescent="0.2">
      <c r="A46" s="182" t="s">
        <v>67</v>
      </c>
      <c r="B46" s="182">
        <f>'実質公債費比率（分子）の構造'!K$48</f>
        <v>178</v>
      </c>
      <c r="C46" s="182"/>
      <c r="D46" s="182"/>
      <c r="E46" s="182">
        <f>'実質公債費比率（分子）の構造'!L$48</f>
        <v>171</v>
      </c>
      <c r="F46" s="182"/>
      <c r="G46" s="182"/>
      <c r="H46" s="182">
        <f>'実質公債費比率（分子）の構造'!M$48</f>
        <v>159</v>
      </c>
      <c r="I46" s="182"/>
      <c r="J46" s="182"/>
      <c r="K46" s="182">
        <f>'実質公債費比率（分子）の構造'!N$48</f>
        <v>121</v>
      </c>
      <c r="L46" s="182"/>
      <c r="M46" s="182"/>
      <c r="N46" s="182">
        <f>'実質公債費比率（分子）の構造'!O$48</f>
        <v>127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402</v>
      </c>
      <c r="C49" s="182"/>
      <c r="D49" s="182"/>
      <c r="E49" s="182">
        <f>'実質公債費比率（分子）の構造'!L$45</f>
        <v>435</v>
      </c>
      <c r="F49" s="182"/>
      <c r="G49" s="182"/>
      <c r="H49" s="182">
        <f>'実質公債費比率（分子）の構造'!M$45</f>
        <v>447</v>
      </c>
      <c r="I49" s="182"/>
      <c r="J49" s="182"/>
      <c r="K49" s="182">
        <f>'実質公債費比率（分子）の構造'!N$45</f>
        <v>450</v>
      </c>
      <c r="L49" s="182"/>
      <c r="M49" s="182"/>
      <c r="N49" s="182">
        <f>'実質公債費比率（分子）の構造'!O$45</f>
        <v>457</v>
      </c>
      <c r="O49" s="182"/>
      <c r="P49" s="182"/>
    </row>
    <row r="50" spans="1:16" x14ac:dyDescent="0.2">
      <c r="A50" s="182" t="s">
        <v>71</v>
      </c>
      <c r="B50" s="182" t="e">
        <f>NA()</f>
        <v>#N/A</v>
      </c>
      <c r="C50" s="182">
        <f>IF(ISNUMBER('実質公債費比率（分子）の構造'!K$53),'実質公債費比率（分子）の構造'!K$53,NA())</f>
        <v>195</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216</v>
      </c>
      <c r="J50" s="182" t="e">
        <f>NA()</f>
        <v>#N/A</v>
      </c>
      <c r="K50" s="182" t="e">
        <f>NA()</f>
        <v>#N/A</v>
      </c>
      <c r="L50" s="182">
        <f>IF(ISNUMBER('実質公債費比率（分子）の構造'!N$53),'実質公債費比率（分子）の構造'!N$53,NA())</f>
        <v>202</v>
      </c>
      <c r="M50" s="182" t="e">
        <f>NA()</f>
        <v>#N/A</v>
      </c>
      <c r="N50" s="182" t="e">
        <f>NA()</f>
        <v>#N/A</v>
      </c>
      <c r="O50" s="182">
        <f>IF(ISNUMBER('実質公債費比率（分子）の構造'!O$53),'実質公債費比率（分子）の構造'!O$53,NA())</f>
        <v>213</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5445</v>
      </c>
      <c r="E56" s="181"/>
      <c r="F56" s="181"/>
      <c r="G56" s="181">
        <f>'将来負担比率（分子）の構造'!J$52</f>
        <v>5317</v>
      </c>
      <c r="H56" s="181"/>
      <c r="I56" s="181"/>
      <c r="J56" s="181">
        <f>'将来負担比率（分子）の構造'!K$52</f>
        <v>5134</v>
      </c>
      <c r="K56" s="181"/>
      <c r="L56" s="181"/>
      <c r="M56" s="181">
        <f>'将来負担比率（分子）の構造'!L$52</f>
        <v>5345</v>
      </c>
      <c r="N56" s="181"/>
      <c r="O56" s="181"/>
      <c r="P56" s="181">
        <f>'将来負担比率（分子）の構造'!M$52</f>
        <v>5364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1101</v>
      </c>
      <c r="E58" s="181"/>
      <c r="F58" s="181"/>
      <c r="G58" s="181">
        <f>'将来負担比率（分子）の構造'!J$50</f>
        <v>1701</v>
      </c>
      <c r="H58" s="181"/>
      <c r="I58" s="181"/>
      <c r="J58" s="181">
        <f>'将来負担比率（分子）の構造'!K$50</f>
        <v>1733</v>
      </c>
      <c r="K58" s="181"/>
      <c r="L58" s="181"/>
      <c r="M58" s="181">
        <f>'将来負担比率（分子）の構造'!L$50</f>
        <v>1536</v>
      </c>
      <c r="N58" s="181"/>
      <c r="O58" s="181"/>
      <c r="P58" s="181">
        <f>'将来負担比率（分子）の構造'!M$50</f>
        <v>1523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753</v>
      </c>
      <c r="C62" s="181"/>
      <c r="D62" s="181"/>
      <c r="E62" s="181">
        <f>'将来負担比率（分子）の構造'!J$45</f>
        <v>740</v>
      </c>
      <c r="F62" s="181"/>
      <c r="G62" s="181"/>
      <c r="H62" s="181">
        <f>'将来負担比率（分子）の構造'!K$45</f>
        <v>733</v>
      </c>
      <c r="I62" s="181"/>
      <c r="J62" s="181"/>
      <c r="K62" s="181">
        <f>'将来負担比率（分子）の構造'!L$45</f>
        <v>703</v>
      </c>
      <c r="L62" s="181"/>
      <c r="M62" s="181"/>
      <c r="N62" s="181">
        <f>'将来負担比率（分子）の構造'!M$45</f>
        <v>714</v>
      </c>
      <c r="O62" s="181"/>
      <c r="P62" s="181"/>
    </row>
    <row r="63" spans="1:16" x14ac:dyDescent="0.2">
      <c r="A63" s="181" t="s">
        <v>34</v>
      </c>
      <c r="B63" s="181">
        <f>'将来負担比率（分子）の構造'!I$44</f>
        <v>157</v>
      </c>
      <c r="C63" s="181"/>
      <c r="D63" s="181"/>
      <c r="E63" s="181">
        <f>'将来負担比率（分子）の構造'!J$44</f>
        <v>121</v>
      </c>
      <c r="F63" s="181"/>
      <c r="G63" s="181"/>
      <c r="H63" s="181">
        <f>'将来負担比率（分子）の構造'!K$44</f>
        <v>86</v>
      </c>
      <c r="I63" s="181"/>
      <c r="J63" s="181"/>
      <c r="K63" s="181">
        <f>'将来負担比率（分子）の構造'!L$44</f>
        <v>58</v>
      </c>
      <c r="L63" s="181"/>
      <c r="M63" s="181"/>
      <c r="N63" s="181">
        <f>'将来負担比率（分子）の構造'!M$44</f>
        <v>32</v>
      </c>
      <c r="O63" s="181"/>
      <c r="P63" s="181"/>
    </row>
    <row r="64" spans="1:16" x14ac:dyDescent="0.2">
      <c r="A64" s="181" t="s">
        <v>33</v>
      </c>
      <c r="B64" s="181">
        <f>'将来負担比率（分子）の構造'!I$43</f>
        <v>1631</v>
      </c>
      <c r="C64" s="181"/>
      <c r="D64" s="181"/>
      <c r="E64" s="181">
        <f>'将来負担比率（分子）の構造'!J$43</f>
        <v>1436</v>
      </c>
      <c r="F64" s="181"/>
      <c r="G64" s="181"/>
      <c r="H64" s="181">
        <f>'将来負担比率（分子）の構造'!K$43</f>
        <v>1389</v>
      </c>
      <c r="I64" s="181"/>
      <c r="J64" s="181"/>
      <c r="K64" s="181">
        <f>'将来負担比率（分子）の構造'!L$43</f>
        <v>1241</v>
      </c>
      <c r="L64" s="181"/>
      <c r="M64" s="181"/>
      <c r="N64" s="181">
        <f>'将来負担比率（分子）の構造'!M$43</f>
        <v>1140</v>
      </c>
      <c r="O64" s="181"/>
      <c r="P64" s="181"/>
    </row>
    <row r="65" spans="1:16" x14ac:dyDescent="0.2">
      <c r="A65" s="181" t="s">
        <v>32</v>
      </c>
      <c r="B65" s="181">
        <f>'将来負担比率（分子）の構造'!I$42</f>
        <v>303</v>
      </c>
      <c r="C65" s="181"/>
      <c r="D65" s="181"/>
      <c r="E65" s="181">
        <f>'将来負担比率（分子）の構造'!J$42</f>
        <v>300</v>
      </c>
      <c r="F65" s="181"/>
      <c r="G65" s="181"/>
      <c r="H65" s="181">
        <f>'将来負担比率（分子）の構造'!K$42</f>
        <v>279</v>
      </c>
      <c r="I65" s="181"/>
      <c r="J65" s="181"/>
      <c r="K65" s="181">
        <f>'将来負担比率（分子）の構造'!L$42</f>
        <v>242</v>
      </c>
      <c r="L65" s="181"/>
      <c r="M65" s="181"/>
      <c r="N65" s="181">
        <f>'将来負担比率（分子）の構造'!M$42</f>
        <v>204</v>
      </c>
      <c r="O65" s="181"/>
      <c r="P65" s="181"/>
    </row>
    <row r="66" spans="1:16" x14ac:dyDescent="0.2">
      <c r="A66" s="181" t="s">
        <v>31</v>
      </c>
      <c r="B66" s="181">
        <f>'将来負担比率（分子）の構造'!I$41</f>
        <v>5477</v>
      </c>
      <c r="C66" s="181"/>
      <c r="D66" s="181"/>
      <c r="E66" s="181">
        <f>'将来負担比率（分子）の構造'!J$41</f>
        <v>5408</v>
      </c>
      <c r="F66" s="181"/>
      <c r="G66" s="181"/>
      <c r="H66" s="181">
        <f>'将来負担比率（分子）の構造'!K$41</f>
        <v>5351</v>
      </c>
      <c r="I66" s="181"/>
      <c r="J66" s="181"/>
      <c r="K66" s="181">
        <f>'将来負担比率（分子）の構造'!L$41</f>
        <v>6707</v>
      </c>
      <c r="L66" s="181"/>
      <c r="M66" s="181"/>
      <c r="N66" s="181">
        <f>'将来負担比率（分子）の構造'!M$41</f>
        <v>6870</v>
      </c>
      <c r="O66" s="181"/>
      <c r="P66" s="181"/>
    </row>
    <row r="67" spans="1:16" x14ac:dyDescent="0.2">
      <c r="A67" s="181" t="s">
        <v>75</v>
      </c>
      <c r="B67" s="181" t="e">
        <f>NA()</f>
        <v>#N/A</v>
      </c>
      <c r="C67" s="181">
        <f>IF(ISNUMBER('将来負担比率（分子）の構造'!I$53), IF('将来負担比率（分子）の構造'!I$53 &lt; 0, 0, '将来負担比率（分子）の構造'!I$53), NA())</f>
        <v>1775</v>
      </c>
      <c r="D67" s="181" t="e">
        <f>NA()</f>
        <v>#N/A</v>
      </c>
      <c r="E67" s="181" t="e">
        <f>NA()</f>
        <v>#N/A</v>
      </c>
      <c r="F67" s="181">
        <f>IF(ISNUMBER('将来負担比率（分子）の構造'!J$53), IF('将来負担比率（分子）の構造'!J$53 &lt; 0, 0, '将来負担比率（分子）の構造'!J$53), NA())</f>
        <v>987</v>
      </c>
      <c r="G67" s="181" t="e">
        <f>NA()</f>
        <v>#N/A</v>
      </c>
      <c r="H67" s="181" t="e">
        <f>NA()</f>
        <v>#N/A</v>
      </c>
      <c r="I67" s="181">
        <f>IF(ISNUMBER('将来負担比率（分子）の構造'!K$53), IF('将来負担比率（分子）の構造'!K$53 &lt; 0, 0, '将来負担比率（分子）の構造'!K$53), NA())</f>
        <v>971</v>
      </c>
      <c r="J67" s="181" t="e">
        <f>NA()</f>
        <v>#N/A</v>
      </c>
      <c r="K67" s="181" t="e">
        <f>NA()</f>
        <v>#N/A</v>
      </c>
      <c r="L67" s="181">
        <f>IF(ISNUMBER('将来負担比率（分子）の構造'!L$53), IF('将来負担比率（分子）の構造'!L$53 &lt; 0, 0, '将来負担比率（分子）の構造'!L$53), NA())</f>
        <v>2070</v>
      </c>
      <c r="M67" s="181" t="e">
        <f>NA()</f>
        <v>#N/A</v>
      </c>
      <c r="N67" s="181" t="e">
        <f>NA()</f>
        <v>#N/A</v>
      </c>
      <c r="O67" s="181">
        <f>IF(ISNUMBER('将来負担比率（分子）の構造'!M$53), IF('将来負担比率（分子）の構造'!M$53 &lt; 0, 0, '将来負担比率（分子）の構造'!M$53), NA())</f>
        <v>2073</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580</v>
      </c>
      <c r="C72" s="185">
        <f>基金残高に係る経年分析!G55</f>
        <v>580</v>
      </c>
      <c r="D72" s="185">
        <f>基金残高に係る経年分析!H55</f>
        <v>580</v>
      </c>
    </row>
    <row r="73" spans="1:16" x14ac:dyDescent="0.2">
      <c r="A73" s="184" t="s">
        <v>78</v>
      </c>
      <c r="B73" s="185">
        <f>基金残高に係る経年分析!F56</f>
        <v>13</v>
      </c>
      <c r="C73" s="185">
        <f>基金残高に係る経年分析!G56</f>
        <v>13</v>
      </c>
      <c r="D73" s="185">
        <f>基金残高に係る経年分析!H56</f>
        <v>13</v>
      </c>
    </row>
    <row r="74" spans="1:16" x14ac:dyDescent="0.2">
      <c r="A74" s="184" t="s">
        <v>79</v>
      </c>
      <c r="B74" s="185">
        <f>基金残高に係る経年分析!F57</f>
        <v>807</v>
      </c>
      <c r="C74" s="185">
        <f>基金残高に係る経年分析!G57</f>
        <v>527</v>
      </c>
      <c r="D74" s="185">
        <f>基金残高に係る経年分析!H57</f>
        <v>437</v>
      </c>
    </row>
  </sheetData>
  <sheetProtection algorithmName="SHA-512" hashValue="pKYu6+8yafmqzK98iLD3F+yCWvx38Pt/FjNxBNu865sJrWqCZ4a62Opamp4ux5S724nNQbD4xCBnPBsxivAwuA==" saltValue="N21Oo0whS9TzlOSfx4S0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228</v>
      </c>
      <c r="C5" s="747"/>
      <c r="D5" s="747"/>
      <c r="E5" s="747"/>
      <c r="F5" s="747"/>
      <c r="G5" s="747"/>
      <c r="H5" s="747"/>
      <c r="I5" s="747"/>
      <c r="J5" s="747"/>
      <c r="K5" s="747"/>
      <c r="L5" s="747"/>
      <c r="M5" s="747"/>
      <c r="N5" s="747"/>
      <c r="O5" s="747"/>
      <c r="P5" s="747"/>
      <c r="Q5" s="748"/>
      <c r="R5" s="735">
        <v>2907934</v>
      </c>
      <c r="S5" s="736"/>
      <c r="T5" s="736"/>
      <c r="U5" s="736"/>
      <c r="V5" s="736"/>
      <c r="W5" s="736"/>
      <c r="X5" s="736"/>
      <c r="Y5" s="779"/>
      <c r="Z5" s="797">
        <v>32.4</v>
      </c>
      <c r="AA5" s="797"/>
      <c r="AB5" s="797"/>
      <c r="AC5" s="797"/>
      <c r="AD5" s="798">
        <v>2907934</v>
      </c>
      <c r="AE5" s="798"/>
      <c r="AF5" s="798"/>
      <c r="AG5" s="798"/>
      <c r="AH5" s="798"/>
      <c r="AI5" s="798"/>
      <c r="AJ5" s="798"/>
      <c r="AK5" s="798"/>
      <c r="AL5" s="780">
        <v>79.2</v>
      </c>
      <c r="AM5" s="751"/>
      <c r="AN5" s="751"/>
      <c r="AO5" s="781"/>
      <c r="AP5" s="746" t="s">
        <v>229</v>
      </c>
      <c r="AQ5" s="747"/>
      <c r="AR5" s="747"/>
      <c r="AS5" s="747"/>
      <c r="AT5" s="747"/>
      <c r="AU5" s="747"/>
      <c r="AV5" s="747"/>
      <c r="AW5" s="747"/>
      <c r="AX5" s="747"/>
      <c r="AY5" s="747"/>
      <c r="AZ5" s="747"/>
      <c r="BA5" s="747"/>
      <c r="BB5" s="747"/>
      <c r="BC5" s="747"/>
      <c r="BD5" s="747"/>
      <c r="BE5" s="747"/>
      <c r="BF5" s="748"/>
      <c r="BG5" s="680">
        <v>2907934</v>
      </c>
      <c r="BH5" s="681"/>
      <c r="BI5" s="681"/>
      <c r="BJ5" s="681"/>
      <c r="BK5" s="681"/>
      <c r="BL5" s="681"/>
      <c r="BM5" s="681"/>
      <c r="BN5" s="682"/>
      <c r="BO5" s="713">
        <v>100</v>
      </c>
      <c r="BP5" s="713"/>
      <c r="BQ5" s="713"/>
      <c r="BR5" s="713"/>
      <c r="BS5" s="714">
        <v>13921</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2">
      <c r="B6" s="677" t="s">
        <v>233</v>
      </c>
      <c r="C6" s="678"/>
      <c r="D6" s="678"/>
      <c r="E6" s="678"/>
      <c r="F6" s="678"/>
      <c r="G6" s="678"/>
      <c r="H6" s="678"/>
      <c r="I6" s="678"/>
      <c r="J6" s="678"/>
      <c r="K6" s="678"/>
      <c r="L6" s="678"/>
      <c r="M6" s="678"/>
      <c r="N6" s="678"/>
      <c r="O6" s="678"/>
      <c r="P6" s="678"/>
      <c r="Q6" s="679"/>
      <c r="R6" s="680">
        <v>39408</v>
      </c>
      <c r="S6" s="681"/>
      <c r="T6" s="681"/>
      <c r="U6" s="681"/>
      <c r="V6" s="681"/>
      <c r="W6" s="681"/>
      <c r="X6" s="681"/>
      <c r="Y6" s="682"/>
      <c r="Z6" s="713">
        <v>0.4</v>
      </c>
      <c r="AA6" s="713"/>
      <c r="AB6" s="713"/>
      <c r="AC6" s="713"/>
      <c r="AD6" s="714">
        <v>39408</v>
      </c>
      <c r="AE6" s="714"/>
      <c r="AF6" s="714"/>
      <c r="AG6" s="714"/>
      <c r="AH6" s="714"/>
      <c r="AI6" s="714"/>
      <c r="AJ6" s="714"/>
      <c r="AK6" s="714"/>
      <c r="AL6" s="683">
        <v>1.1000000000000001</v>
      </c>
      <c r="AM6" s="684"/>
      <c r="AN6" s="684"/>
      <c r="AO6" s="715"/>
      <c r="AP6" s="677" t="s">
        <v>234</v>
      </c>
      <c r="AQ6" s="678"/>
      <c r="AR6" s="678"/>
      <c r="AS6" s="678"/>
      <c r="AT6" s="678"/>
      <c r="AU6" s="678"/>
      <c r="AV6" s="678"/>
      <c r="AW6" s="678"/>
      <c r="AX6" s="678"/>
      <c r="AY6" s="678"/>
      <c r="AZ6" s="678"/>
      <c r="BA6" s="678"/>
      <c r="BB6" s="678"/>
      <c r="BC6" s="678"/>
      <c r="BD6" s="678"/>
      <c r="BE6" s="678"/>
      <c r="BF6" s="679"/>
      <c r="BG6" s="680">
        <v>2907934</v>
      </c>
      <c r="BH6" s="681"/>
      <c r="BI6" s="681"/>
      <c r="BJ6" s="681"/>
      <c r="BK6" s="681"/>
      <c r="BL6" s="681"/>
      <c r="BM6" s="681"/>
      <c r="BN6" s="682"/>
      <c r="BO6" s="713">
        <v>100</v>
      </c>
      <c r="BP6" s="713"/>
      <c r="BQ6" s="713"/>
      <c r="BR6" s="713"/>
      <c r="BS6" s="714">
        <v>13921</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93270</v>
      </c>
      <c r="CS6" s="681"/>
      <c r="CT6" s="681"/>
      <c r="CU6" s="681"/>
      <c r="CV6" s="681"/>
      <c r="CW6" s="681"/>
      <c r="CX6" s="681"/>
      <c r="CY6" s="682"/>
      <c r="CZ6" s="780">
        <v>1.1000000000000001</v>
      </c>
      <c r="DA6" s="751"/>
      <c r="DB6" s="751"/>
      <c r="DC6" s="783"/>
      <c r="DD6" s="686" t="s">
        <v>183</v>
      </c>
      <c r="DE6" s="681"/>
      <c r="DF6" s="681"/>
      <c r="DG6" s="681"/>
      <c r="DH6" s="681"/>
      <c r="DI6" s="681"/>
      <c r="DJ6" s="681"/>
      <c r="DK6" s="681"/>
      <c r="DL6" s="681"/>
      <c r="DM6" s="681"/>
      <c r="DN6" s="681"/>
      <c r="DO6" s="681"/>
      <c r="DP6" s="682"/>
      <c r="DQ6" s="686">
        <v>93235</v>
      </c>
      <c r="DR6" s="681"/>
      <c r="DS6" s="681"/>
      <c r="DT6" s="681"/>
      <c r="DU6" s="681"/>
      <c r="DV6" s="681"/>
      <c r="DW6" s="681"/>
      <c r="DX6" s="681"/>
      <c r="DY6" s="681"/>
      <c r="DZ6" s="681"/>
      <c r="EA6" s="681"/>
      <c r="EB6" s="681"/>
      <c r="EC6" s="726"/>
    </row>
    <row r="7" spans="2:143" ht="11.25" customHeight="1" x14ac:dyDescent="0.2">
      <c r="B7" s="677" t="s">
        <v>236</v>
      </c>
      <c r="C7" s="678"/>
      <c r="D7" s="678"/>
      <c r="E7" s="678"/>
      <c r="F7" s="678"/>
      <c r="G7" s="678"/>
      <c r="H7" s="678"/>
      <c r="I7" s="678"/>
      <c r="J7" s="678"/>
      <c r="K7" s="678"/>
      <c r="L7" s="678"/>
      <c r="M7" s="678"/>
      <c r="N7" s="678"/>
      <c r="O7" s="678"/>
      <c r="P7" s="678"/>
      <c r="Q7" s="679"/>
      <c r="R7" s="680">
        <v>1527</v>
      </c>
      <c r="S7" s="681"/>
      <c r="T7" s="681"/>
      <c r="U7" s="681"/>
      <c r="V7" s="681"/>
      <c r="W7" s="681"/>
      <c r="X7" s="681"/>
      <c r="Y7" s="682"/>
      <c r="Z7" s="713">
        <v>0</v>
      </c>
      <c r="AA7" s="713"/>
      <c r="AB7" s="713"/>
      <c r="AC7" s="713"/>
      <c r="AD7" s="714">
        <v>1527</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1291039</v>
      </c>
      <c r="BH7" s="681"/>
      <c r="BI7" s="681"/>
      <c r="BJ7" s="681"/>
      <c r="BK7" s="681"/>
      <c r="BL7" s="681"/>
      <c r="BM7" s="681"/>
      <c r="BN7" s="682"/>
      <c r="BO7" s="713">
        <v>44.4</v>
      </c>
      <c r="BP7" s="713"/>
      <c r="BQ7" s="713"/>
      <c r="BR7" s="713"/>
      <c r="BS7" s="714">
        <v>13921</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3313946</v>
      </c>
      <c r="CS7" s="681"/>
      <c r="CT7" s="681"/>
      <c r="CU7" s="681"/>
      <c r="CV7" s="681"/>
      <c r="CW7" s="681"/>
      <c r="CX7" s="681"/>
      <c r="CY7" s="682"/>
      <c r="CZ7" s="713">
        <v>39.299999999999997</v>
      </c>
      <c r="DA7" s="713"/>
      <c r="DB7" s="713"/>
      <c r="DC7" s="713"/>
      <c r="DD7" s="686">
        <v>371727</v>
      </c>
      <c r="DE7" s="681"/>
      <c r="DF7" s="681"/>
      <c r="DG7" s="681"/>
      <c r="DH7" s="681"/>
      <c r="DI7" s="681"/>
      <c r="DJ7" s="681"/>
      <c r="DK7" s="681"/>
      <c r="DL7" s="681"/>
      <c r="DM7" s="681"/>
      <c r="DN7" s="681"/>
      <c r="DO7" s="681"/>
      <c r="DP7" s="682"/>
      <c r="DQ7" s="686">
        <v>1132263</v>
      </c>
      <c r="DR7" s="681"/>
      <c r="DS7" s="681"/>
      <c r="DT7" s="681"/>
      <c r="DU7" s="681"/>
      <c r="DV7" s="681"/>
      <c r="DW7" s="681"/>
      <c r="DX7" s="681"/>
      <c r="DY7" s="681"/>
      <c r="DZ7" s="681"/>
      <c r="EA7" s="681"/>
      <c r="EB7" s="681"/>
      <c r="EC7" s="726"/>
    </row>
    <row r="8" spans="2:143" ht="11.25" customHeight="1" x14ac:dyDescent="0.2">
      <c r="B8" s="677" t="s">
        <v>239</v>
      </c>
      <c r="C8" s="678"/>
      <c r="D8" s="678"/>
      <c r="E8" s="678"/>
      <c r="F8" s="678"/>
      <c r="G8" s="678"/>
      <c r="H8" s="678"/>
      <c r="I8" s="678"/>
      <c r="J8" s="678"/>
      <c r="K8" s="678"/>
      <c r="L8" s="678"/>
      <c r="M8" s="678"/>
      <c r="N8" s="678"/>
      <c r="O8" s="678"/>
      <c r="P8" s="678"/>
      <c r="Q8" s="679"/>
      <c r="R8" s="680">
        <v>12927</v>
      </c>
      <c r="S8" s="681"/>
      <c r="T8" s="681"/>
      <c r="U8" s="681"/>
      <c r="V8" s="681"/>
      <c r="W8" s="681"/>
      <c r="X8" s="681"/>
      <c r="Y8" s="682"/>
      <c r="Z8" s="713">
        <v>0.1</v>
      </c>
      <c r="AA8" s="713"/>
      <c r="AB8" s="713"/>
      <c r="AC8" s="713"/>
      <c r="AD8" s="714">
        <v>12927</v>
      </c>
      <c r="AE8" s="714"/>
      <c r="AF8" s="714"/>
      <c r="AG8" s="714"/>
      <c r="AH8" s="714"/>
      <c r="AI8" s="714"/>
      <c r="AJ8" s="714"/>
      <c r="AK8" s="714"/>
      <c r="AL8" s="683">
        <v>0.4</v>
      </c>
      <c r="AM8" s="684"/>
      <c r="AN8" s="684"/>
      <c r="AO8" s="715"/>
      <c r="AP8" s="677" t="s">
        <v>240</v>
      </c>
      <c r="AQ8" s="678"/>
      <c r="AR8" s="678"/>
      <c r="AS8" s="678"/>
      <c r="AT8" s="678"/>
      <c r="AU8" s="678"/>
      <c r="AV8" s="678"/>
      <c r="AW8" s="678"/>
      <c r="AX8" s="678"/>
      <c r="AY8" s="678"/>
      <c r="AZ8" s="678"/>
      <c r="BA8" s="678"/>
      <c r="BB8" s="678"/>
      <c r="BC8" s="678"/>
      <c r="BD8" s="678"/>
      <c r="BE8" s="678"/>
      <c r="BF8" s="679"/>
      <c r="BG8" s="680">
        <v>32514</v>
      </c>
      <c r="BH8" s="681"/>
      <c r="BI8" s="681"/>
      <c r="BJ8" s="681"/>
      <c r="BK8" s="681"/>
      <c r="BL8" s="681"/>
      <c r="BM8" s="681"/>
      <c r="BN8" s="682"/>
      <c r="BO8" s="713">
        <v>1.1000000000000001</v>
      </c>
      <c r="BP8" s="713"/>
      <c r="BQ8" s="713"/>
      <c r="BR8" s="713"/>
      <c r="BS8" s="686" t="s">
        <v>241</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2079383</v>
      </c>
      <c r="CS8" s="681"/>
      <c r="CT8" s="681"/>
      <c r="CU8" s="681"/>
      <c r="CV8" s="681"/>
      <c r="CW8" s="681"/>
      <c r="CX8" s="681"/>
      <c r="CY8" s="682"/>
      <c r="CZ8" s="713">
        <v>24.7</v>
      </c>
      <c r="DA8" s="713"/>
      <c r="DB8" s="713"/>
      <c r="DC8" s="713"/>
      <c r="DD8" s="686">
        <v>36918</v>
      </c>
      <c r="DE8" s="681"/>
      <c r="DF8" s="681"/>
      <c r="DG8" s="681"/>
      <c r="DH8" s="681"/>
      <c r="DI8" s="681"/>
      <c r="DJ8" s="681"/>
      <c r="DK8" s="681"/>
      <c r="DL8" s="681"/>
      <c r="DM8" s="681"/>
      <c r="DN8" s="681"/>
      <c r="DO8" s="681"/>
      <c r="DP8" s="682"/>
      <c r="DQ8" s="686">
        <v>948133</v>
      </c>
      <c r="DR8" s="681"/>
      <c r="DS8" s="681"/>
      <c r="DT8" s="681"/>
      <c r="DU8" s="681"/>
      <c r="DV8" s="681"/>
      <c r="DW8" s="681"/>
      <c r="DX8" s="681"/>
      <c r="DY8" s="681"/>
      <c r="DZ8" s="681"/>
      <c r="EA8" s="681"/>
      <c r="EB8" s="681"/>
      <c r="EC8" s="726"/>
    </row>
    <row r="9" spans="2:143" ht="11.25" customHeight="1" x14ac:dyDescent="0.2">
      <c r="B9" s="677" t="s">
        <v>243</v>
      </c>
      <c r="C9" s="678"/>
      <c r="D9" s="678"/>
      <c r="E9" s="678"/>
      <c r="F9" s="678"/>
      <c r="G9" s="678"/>
      <c r="H9" s="678"/>
      <c r="I9" s="678"/>
      <c r="J9" s="678"/>
      <c r="K9" s="678"/>
      <c r="L9" s="678"/>
      <c r="M9" s="678"/>
      <c r="N9" s="678"/>
      <c r="O9" s="678"/>
      <c r="P9" s="678"/>
      <c r="Q9" s="679"/>
      <c r="R9" s="680">
        <v>15338</v>
      </c>
      <c r="S9" s="681"/>
      <c r="T9" s="681"/>
      <c r="U9" s="681"/>
      <c r="V9" s="681"/>
      <c r="W9" s="681"/>
      <c r="X9" s="681"/>
      <c r="Y9" s="682"/>
      <c r="Z9" s="713">
        <v>0.2</v>
      </c>
      <c r="AA9" s="713"/>
      <c r="AB9" s="713"/>
      <c r="AC9" s="713"/>
      <c r="AD9" s="714">
        <v>15338</v>
      </c>
      <c r="AE9" s="714"/>
      <c r="AF9" s="714"/>
      <c r="AG9" s="714"/>
      <c r="AH9" s="714"/>
      <c r="AI9" s="714"/>
      <c r="AJ9" s="714"/>
      <c r="AK9" s="714"/>
      <c r="AL9" s="683">
        <v>0.4</v>
      </c>
      <c r="AM9" s="684"/>
      <c r="AN9" s="684"/>
      <c r="AO9" s="715"/>
      <c r="AP9" s="677" t="s">
        <v>244</v>
      </c>
      <c r="AQ9" s="678"/>
      <c r="AR9" s="678"/>
      <c r="AS9" s="678"/>
      <c r="AT9" s="678"/>
      <c r="AU9" s="678"/>
      <c r="AV9" s="678"/>
      <c r="AW9" s="678"/>
      <c r="AX9" s="678"/>
      <c r="AY9" s="678"/>
      <c r="AZ9" s="678"/>
      <c r="BA9" s="678"/>
      <c r="BB9" s="678"/>
      <c r="BC9" s="678"/>
      <c r="BD9" s="678"/>
      <c r="BE9" s="678"/>
      <c r="BF9" s="679"/>
      <c r="BG9" s="680">
        <v>1117354</v>
      </c>
      <c r="BH9" s="681"/>
      <c r="BI9" s="681"/>
      <c r="BJ9" s="681"/>
      <c r="BK9" s="681"/>
      <c r="BL9" s="681"/>
      <c r="BM9" s="681"/>
      <c r="BN9" s="682"/>
      <c r="BO9" s="713">
        <v>38.4</v>
      </c>
      <c r="BP9" s="713"/>
      <c r="BQ9" s="713"/>
      <c r="BR9" s="713"/>
      <c r="BS9" s="686" t="s">
        <v>183</v>
      </c>
      <c r="BT9" s="681"/>
      <c r="BU9" s="681"/>
      <c r="BV9" s="681"/>
      <c r="BW9" s="681"/>
      <c r="BX9" s="681"/>
      <c r="BY9" s="681"/>
      <c r="BZ9" s="681"/>
      <c r="CA9" s="681"/>
      <c r="CB9" s="726"/>
      <c r="CD9" s="727" t="s">
        <v>245</v>
      </c>
      <c r="CE9" s="724"/>
      <c r="CF9" s="724"/>
      <c r="CG9" s="724"/>
      <c r="CH9" s="724"/>
      <c r="CI9" s="724"/>
      <c r="CJ9" s="724"/>
      <c r="CK9" s="724"/>
      <c r="CL9" s="724"/>
      <c r="CM9" s="724"/>
      <c r="CN9" s="724"/>
      <c r="CO9" s="724"/>
      <c r="CP9" s="724"/>
      <c r="CQ9" s="725"/>
      <c r="CR9" s="680">
        <v>529073</v>
      </c>
      <c r="CS9" s="681"/>
      <c r="CT9" s="681"/>
      <c r="CU9" s="681"/>
      <c r="CV9" s="681"/>
      <c r="CW9" s="681"/>
      <c r="CX9" s="681"/>
      <c r="CY9" s="682"/>
      <c r="CZ9" s="713">
        <v>6.3</v>
      </c>
      <c r="DA9" s="713"/>
      <c r="DB9" s="713"/>
      <c r="DC9" s="713"/>
      <c r="DD9" s="686">
        <v>3658</v>
      </c>
      <c r="DE9" s="681"/>
      <c r="DF9" s="681"/>
      <c r="DG9" s="681"/>
      <c r="DH9" s="681"/>
      <c r="DI9" s="681"/>
      <c r="DJ9" s="681"/>
      <c r="DK9" s="681"/>
      <c r="DL9" s="681"/>
      <c r="DM9" s="681"/>
      <c r="DN9" s="681"/>
      <c r="DO9" s="681"/>
      <c r="DP9" s="682"/>
      <c r="DQ9" s="686">
        <v>494680</v>
      </c>
      <c r="DR9" s="681"/>
      <c r="DS9" s="681"/>
      <c r="DT9" s="681"/>
      <c r="DU9" s="681"/>
      <c r="DV9" s="681"/>
      <c r="DW9" s="681"/>
      <c r="DX9" s="681"/>
      <c r="DY9" s="681"/>
      <c r="DZ9" s="681"/>
      <c r="EA9" s="681"/>
      <c r="EB9" s="681"/>
      <c r="EC9" s="726"/>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183</v>
      </c>
      <c r="AA10" s="713"/>
      <c r="AB10" s="713"/>
      <c r="AC10" s="713"/>
      <c r="AD10" s="714" t="s">
        <v>183</v>
      </c>
      <c r="AE10" s="714"/>
      <c r="AF10" s="714"/>
      <c r="AG10" s="714"/>
      <c r="AH10" s="714"/>
      <c r="AI10" s="714"/>
      <c r="AJ10" s="714"/>
      <c r="AK10" s="714"/>
      <c r="AL10" s="683" t="s">
        <v>183</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45704</v>
      </c>
      <c r="BH10" s="681"/>
      <c r="BI10" s="681"/>
      <c r="BJ10" s="681"/>
      <c r="BK10" s="681"/>
      <c r="BL10" s="681"/>
      <c r="BM10" s="681"/>
      <c r="BN10" s="682"/>
      <c r="BO10" s="713">
        <v>1.6</v>
      </c>
      <c r="BP10" s="713"/>
      <c r="BQ10" s="713"/>
      <c r="BR10" s="713"/>
      <c r="BS10" s="686" t="s">
        <v>175</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t="s">
        <v>183</v>
      </c>
      <c r="CS10" s="681"/>
      <c r="CT10" s="681"/>
      <c r="CU10" s="681"/>
      <c r="CV10" s="681"/>
      <c r="CW10" s="681"/>
      <c r="CX10" s="681"/>
      <c r="CY10" s="682"/>
      <c r="CZ10" s="713" t="s">
        <v>241</v>
      </c>
      <c r="DA10" s="713"/>
      <c r="DB10" s="713"/>
      <c r="DC10" s="713"/>
      <c r="DD10" s="686" t="s">
        <v>241</v>
      </c>
      <c r="DE10" s="681"/>
      <c r="DF10" s="681"/>
      <c r="DG10" s="681"/>
      <c r="DH10" s="681"/>
      <c r="DI10" s="681"/>
      <c r="DJ10" s="681"/>
      <c r="DK10" s="681"/>
      <c r="DL10" s="681"/>
      <c r="DM10" s="681"/>
      <c r="DN10" s="681"/>
      <c r="DO10" s="681"/>
      <c r="DP10" s="682"/>
      <c r="DQ10" s="686" t="s">
        <v>175</v>
      </c>
      <c r="DR10" s="681"/>
      <c r="DS10" s="681"/>
      <c r="DT10" s="681"/>
      <c r="DU10" s="681"/>
      <c r="DV10" s="681"/>
      <c r="DW10" s="681"/>
      <c r="DX10" s="681"/>
      <c r="DY10" s="681"/>
      <c r="DZ10" s="681"/>
      <c r="EA10" s="681"/>
      <c r="EB10" s="681"/>
      <c r="EC10" s="726"/>
    </row>
    <row r="11" spans="2:143" ht="11.25" customHeight="1" x14ac:dyDescent="0.2">
      <c r="B11" s="677" t="s">
        <v>249</v>
      </c>
      <c r="C11" s="678"/>
      <c r="D11" s="678"/>
      <c r="E11" s="678"/>
      <c r="F11" s="678"/>
      <c r="G11" s="678"/>
      <c r="H11" s="678"/>
      <c r="I11" s="678"/>
      <c r="J11" s="678"/>
      <c r="K11" s="678"/>
      <c r="L11" s="678"/>
      <c r="M11" s="678"/>
      <c r="N11" s="678"/>
      <c r="O11" s="678"/>
      <c r="P11" s="678"/>
      <c r="Q11" s="679"/>
      <c r="R11" s="680">
        <v>354440</v>
      </c>
      <c r="S11" s="681"/>
      <c r="T11" s="681"/>
      <c r="U11" s="681"/>
      <c r="V11" s="681"/>
      <c r="W11" s="681"/>
      <c r="X11" s="681"/>
      <c r="Y11" s="682"/>
      <c r="Z11" s="683">
        <v>3.9</v>
      </c>
      <c r="AA11" s="684"/>
      <c r="AB11" s="684"/>
      <c r="AC11" s="685"/>
      <c r="AD11" s="686">
        <v>354440</v>
      </c>
      <c r="AE11" s="681"/>
      <c r="AF11" s="681"/>
      <c r="AG11" s="681"/>
      <c r="AH11" s="681"/>
      <c r="AI11" s="681"/>
      <c r="AJ11" s="681"/>
      <c r="AK11" s="682"/>
      <c r="AL11" s="683">
        <v>9.6999999999999993</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95467</v>
      </c>
      <c r="BH11" s="681"/>
      <c r="BI11" s="681"/>
      <c r="BJ11" s="681"/>
      <c r="BK11" s="681"/>
      <c r="BL11" s="681"/>
      <c r="BM11" s="681"/>
      <c r="BN11" s="682"/>
      <c r="BO11" s="713">
        <v>3.3</v>
      </c>
      <c r="BP11" s="713"/>
      <c r="BQ11" s="713"/>
      <c r="BR11" s="713"/>
      <c r="BS11" s="686">
        <v>13921</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57054</v>
      </c>
      <c r="CS11" s="681"/>
      <c r="CT11" s="681"/>
      <c r="CU11" s="681"/>
      <c r="CV11" s="681"/>
      <c r="CW11" s="681"/>
      <c r="CX11" s="681"/>
      <c r="CY11" s="682"/>
      <c r="CZ11" s="713">
        <v>0.7</v>
      </c>
      <c r="DA11" s="713"/>
      <c r="DB11" s="713"/>
      <c r="DC11" s="713"/>
      <c r="DD11" s="686">
        <v>7908</v>
      </c>
      <c r="DE11" s="681"/>
      <c r="DF11" s="681"/>
      <c r="DG11" s="681"/>
      <c r="DH11" s="681"/>
      <c r="DI11" s="681"/>
      <c r="DJ11" s="681"/>
      <c r="DK11" s="681"/>
      <c r="DL11" s="681"/>
      <c r="DM11" s="681"/>
      <c r="DN11" s="681"/>
      <c r="DO11" s="681"/>
      <c r="DP11" s="682"/>
      <c r="DQ11" s="686">
        <v>49814</v>
      </c>
      <c r="DR11" s="681"/>
      <c r="DS11" s="681"/>
      <c r="DT11" s="681"/>
      <c r="DU11" s="681"/>
      <c r="DV11" s="681"/>
      <c r="DW11" s="681"/>
      <c r="DX11" s="681"/>
      <c r="DY11" s="681"/>
      <c r="DZ11" s="681"/>
      <c r="EA11" s="681"/>
      <c r="EB11" s="681"/>
      <c r="EC11" s="726"/>
    </row>
    <row r="12" spans="2:143" ht="11.25" customHeight="1" x14ac:dyDescent="0.2">
      <c r="B12" s="677" t="s">
        <v>252</v>
      </c>
      <c r="C12" s="678"/>
      <c r="D12" s="678"/>
      <c r="E12" s="678"/>
      <c r="F12" s="678"/>
      <c r="G12" s="678"/>
      <c r="H12" s="678"/>
      <c r="I12" s="678"/>
      <c r="J12" s="678"/>
      <c r="K12" s="678"/>
      <c r="L12" s="678"/>
      <c r="M12" s="678"/>
      <c r="N12" s="678"/>
      <c r="O12" s="678"/>
      <c r="P12" s="678"/>
      <c r="Q12" s="679"/>
      <c r="R12" s="680" t="s">
        <v>183</v>
      </c>
      <c r="S12" s="681"/>
      <c r="T12" s="681"/>
      <c r="U12" s="681"/>
      <c r="V12" s="681"/>
      <c r="W12" s="681"/>
      <c r="X12" s="681"/>
      <c r="Y12" s="682"/>
      <c r="Z12" s="713" t="s">
        <v>241</v>
      </c>
      <c r="AA12" s="713"/>
      <c r="AB12" s="713"/>
      <c r="AC12" s="713"/>
      <c r="AD12" s="714" t="s">
        <v>183</v>
      </c>
      <c r="AE12" s="714"/>
      <c r="AF12" s="714"/>
      <c r="AG12" s="714"/>
      <c r="AH12" s="714"/>
      <c r="AI12" s="714"/>
      <c r="AJ12" s="714"/>
      <c r="AK12" s="714"/>
      <c r="AL12" s="683" t="s">
        <v>183</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1460762</v>
      </c>
      <c r="BH12" s="681"/>
      <c r="BI12" s="681"/>
      <c r="BJ12" s="681"/>
      <c r="BK12" s="681"/>
      <c r="BL12" s="681"/>
      <c r="BM12" s="681"/>
      <c r="BN12" s="682"/>
      <c r="BO12" s="713">
        <v>50.2</v>
      </c>
      <c r="BP12" s="713"/>
      <c r="BQ12" s="713"/>
      <c r="BR12" s="713"/>
      <c r="BS12" s="686" t="s">
        <v>183</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81766</v>
      </c>
      <c r="CS12" s="681"/>
      <c r="CT12" s="681"/>
      <c r="CU12" s="681"/>
      <c r="CV12" s="681"/>
      <c r="CW12" s="681"/>
      <c r="CX12" s="681"/>
      <c r="CY12" s="682"/>
      <c r="CZ12" s="713">
        <v>1</v>
      </c>
      <c r="DA12" s="713"/>
      <c r="DB12" s="713"/>
      <c r="DC12" s="713"/>
      <c r="DD12" s="686">
        <v>3087</v>
      </c>
      <c r="DE12" s="681"/>
      <c r="DF12" s="681"/>
      <c r="DG12" s="681"/>
      <c r="DH12" s="681"/>
      <c r="DI12" s="681"/>
      <c r="DJ12" s="681"/>
      <c r="DK12" s="681"/>
      <c r="DL12" s="681"/>
      <c r="DM12" s="681"/>
      <c r="DN12" s="681"/>
      <c r="DO12" s="681"/>
      <c r="DP12" s="682"/>
      <c r="DQ12" s="686">
        <v>80688</v>
      </c>
      <c r="DR12" s="681"/>
      <c r="DS12" s="681"/>
      <c r="DT12" s="681"/>
      <c r="DU12" s="681"/>
      <c r="DV12" s="681"/>
      <c r="DW12" s="681"/>
      <c r="DX12" s="681"/>
      <c r="DY12" s="681"/>
      <c r="DZ12" s="681"/>
      <c r="EA12" s="681"/>
      <c r="EB12" s="681"/>
      <c r="EC12" s="726"/>
    </row>
    <row r="13" spans="2:143" ht="11.25" customHeight="1" x14ac:dyDescent="0.2">
      <c r="B13" s="677" t="s">
        <v>255</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183</v>
      </c>
      <c r="AA13" s="713"/>
      <c r="AB13" s="713"/>
      <c r="AC13" s="713"/>
      <c r="AD13" s="714" t="s">
        <v>183</v>
      </c>
      <c r="AE13" s="714"/>
      <c r="AF13" s="714"/>
      <c r="AG13" s="714"/>
      <c r="AH13" s="714"/>
      <c r="AI13" s="714"/>
      <c r="AJ13" s="714"/>
      <c r="AK13" s="714"/>
      <c r="AL13" s="683" t="s">
        <v>183</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1460632</v>
      </c>
      <c r="BH13" s="681"/>
      <c r="BI13" s="681"/>
      <c r="BJ13" s="681"/>
      <c r="BK13" s="681"/>
      <c r="BL13" s="681"/>
      <c r="BM13" s="681"/>
      <c r="BN13" s="682"/>
      <c r="BO13" s="713">
        <v>50.2</v>
      </c>
      <c r="BP13" s="713"/>
      <c r="BQ13" s="713"/>
      <c r="BR13" s="713"/>
      <c r="BS13" s="686" t="s">
        <v>241</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453246</v>
      </c>
      <c r="CS13" s="681"/>
      <c r="CT13" s="681"/>
      <c r="CU13" s="681"/>
      <c r="CV13" s="681"/>
      <c r="CW13" s="681"/>
      <c r="CX13" s="681"/>
      <c r="CY13" s="682"/>
      <c r="CZ13" s="713">
        <v>5.4</v>
      </c>
      <c r="DA13" s="713"/>
      <c r="DB13" s="713"/>
      <c r="DC13" s="713"/>
      <c r="DD13" s="686">
        <v>105584</v>
      </c>
      <c r="DE13" s="681"/>
      <c r="DF13" s="681"/>
      <c r="DG13" s="681"/>
      <c r="DH13" s="681"/>
      <c r="DI13" s="681"/>
      <c r="DJ13" s="681"/>
      <c r="DK13" s="681"/>
      <c r="DL13" s="681"/>
      <c r="DM13" s="681"/>
      <c r="DN13" s="681"/>
      <c r="DO13" s="681"/>
      <c r="DP13" s="682"/>
      <c r="DQ13" s="686">
        <v>368024</v>
      </c>
      <c r="DR13" s="681"/>
      <c r="DS13" s="681"/>
      <c r="DT13" s="681"/>
      <c r="DU13" s="681"/>
      <c r="DV13" s="681"/>
      <c r="DW13" s="681"/>
      <c r="DX13" s="681"/>
      <c r="DY13" s="681"/>
      <c r="DZ13" s="681"/>
      <c r="EA13" s="681"/>
      <c r="EB13" s="681"/>
      <c r="EC13" s="726"/>
    </row>
    <row r="14" spans="2:143" ht="11.25" customHeight="1" x14ac:dyDescent="0.2">
      <c r="B14" s="677" t="s">
        <v>258</v>
      </c>
      <c r="C14" s="678"/>
      <c r="D14" s="678"/>
      <c r="E14" s="678"/>
      <c r="F14" s="678"/>
      <c r="G14" s="678"/>
      <c r="H14" s="678"/>
      <c r="I14" s="678"/>
      <c r="J14" s="678"/>
      <c r="K14" s="678"/>
      <c r="L14" s="678"/>
      <c r="M14" s="678"/>
      <c r="N14" s="678"/>
      <c r="O14" s="678"/>
      <c r="P14" s="678"/>
      <c r="Q14" s="679"/>
      <c r="R14" s="680">
        <v>11</v>
      </c>
      <c r="S14" s="681"/>
      <c r="T14" s="681"/>
      <c r="U14" s="681"/>
      <c r="V14" s="681"/>
      <c r="W14" s="681"/>
      <c r="X14" s="681"/>
      <c r="Y14" s="682"/>
      <c r="Z14" s="713">
        <v>0</v>
      </c>
      <c r="AA14" s="713"/>
      <c r="AB14" s="713"/>
      <c r="AC14" s="713"/>
      <c r="AD14" s="714">
        <v>11</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40002</v>
      </c>
      <c r="BH14" s="681"/>
      <c r="BI14" s="681"/>
      <c r="BJ14" s="681"/>
      <c r="BK14" s="681"/>
      <c r="BL14" s="681"/>
      <c r="BM14" s="681"/>
      <c r="BN14" s="682"/>
      <c r="BO14" s="713">
        <v>1.4</v>
      </c>
      <c r="BP14" s="713"/>
      <c r="BQ14" s="713"/>
      <c r="BR14" s="713"/>
      <c r="BS14" s="686" t="s">
        <v>175</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565603</v>
      </c>
      <c r="CS14" s="681"/>
      <c r="CT14" s="681"/>
      <c r="CU14" s="681"/>
      <c r="CV14" s="681"/>
      <c r="CW14" s="681"/>
      <c r="CX14" s="681"/>
      <c r="CY14" s="682"/>
      <c r="CZ14" s="713">
        <v>6.7</v>
      </c>
      <c r="DA14" s="713"/>
      <c r="DB14" s="713"/>
      <c r="DC14" s="713"/>
      <c r="DD14" s="686">
        <v>239800</v>
      </c>
      <c r="DE14" s="681"/>
      <c r="DF14" s="681"/>
      <c r="DG14" s="681"/>
      <c r="DH14" s="681"/>
      <c r="DI14" s="681"/>
      <c r="DJ14" s="681"/>
      <c r="DK14" s="681"/>
      <c r="DL14" s="681"/>
      <c r="DM14" s="681"/>
      <c r="DN14" s="681"/>
      <c r="DO14" s="681"/>
      <c r="DP14" s="682"/>
      <c r="DQ14" s="686">
        <v>319175</v>
      </c>
      <c r="DR14" s="681"/>
      <c r="DS14" s="681"/>
      <c r="DT14" s="681"/>
      <c r="DU14" s="681"/>
      <c r="DV14" s="681"/>
      <c r="DW14" s="681"/>
      <c r="DX14" s="681"/>
      <c r="DY14" s="681"/>
      <c r="DZ14" s="681"/>
      <c r="EA14" s="681"/>
      <c r="EB14" s="681"/>
      <c r="EC14" s="726"/>
    </row>
    <row r="15" spans="2:143" ht="11.25" customHeight="1" x14ac:dyDescent="0.2">
      <c r="B15" s="677" t="s">
        <v>261</v>
      </c>
      <c r="C15" s="678"/>
      <c r="D15" s="678"/>
      <c r="E15" s="678"/>
      <c r="F15" s="678"/>
      <c r="G15" s="678"/>
      <c r="H15" s="678"/>
      <c r="I15" s="678"/>
      <c r="J15" s="678"/>
      <c r="K15" s="678"/>
      <c r="L15" s="678"/>
      <c r="M15" s="678"/>
      <c r="N15" s="678"/>
      <c r="O15" s="678"/>
      <c r="P15" s="678"/>
      <c r="Q15" s="679"/>
      <c r="R15" s="680" t="s">
        <v>183</v>
      </c>
      <c r="S15" s="681"/>
      <c r="T15" s="681"/>
      <c r="U15" s="681"/>
      <c r="V15" s="681"/>
      <c r="W15" s="681"/>
      <c r="X15" s="681"/>
      <c r="Y15" s="682"/>
      <c r="Z15" s="713" t="s">
        <v>183</v>
      </c>
      <c r="AA15" s="713"/>
      <c r="AB15" s="713"/>
      <c r="AC15" s="713"/>
      <c r="AD15" s="714" t="s">
        <v>183</v>
      </c>
      <c r="AE15" s="714"/>
      <c r="AF15" s="714"/>
      <c r="AG15" s="714"/>
      <c r="AH15" s="714"/>
      <c r="AI15" s="714"/>
      <c r="AJ15" s="714"/>
      <c r="AK15" s="714"/>
      <c r="AL15" s="683" t="s">
        <v>241</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116131</v>
      </c>
      <c r="BH15" s="681"/>
      <c r="BI15" s="681"/>
      <c r="BJ15" s="681"/>
      <c r="BK15" s="681"/>
      <c r="BL15" s="681"/>
      <c r="BM15" s="681"/>
      <c r="BN15" s="682"/>
      <c r="BO15" s="713">
        <v>4</v>
      </c>
      <c r="BP15" s="713"/>
      <c r="BQ15" s="713"/>
      <c r="BR15" s="713"/>
      <c r="BS15" s="686" t="s">
        <v>183</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804018</v>
      </c>
      <c r="CS15" s="681"/>
      <c r="CT15" s="681"/>
      <c r="CU15" s="681"/>
      <c r="CV15" s="681"/>
      <c r="CW15" s="681"/>
      <c r="CX15" s="681"/>
      <c r="CY15" s="682"/>
      <c r="CZ15" s="713">
        <v>9.5</v>
      </c>
      <c r="DA15" s="713"/>
      <c r="DB15" s="713"/>
      <c r="DC15" s="713"/>
      <c r="DD15" s="686">
        <v>81639</v>
      </c>
      <c r="DE15" s="681"/>
      <c r="DF15" s="681"/>
      <c r="DG15" s="681"/>
      <c r="DH15" s="681"/>
      <c r="DI15" s="681"/>
      <c r="DJ15" s="681"/>
      <c r="DK15" s="681"/>
      <c r="DL15" s="681"/>
      <c r="DM15" s="681"/>
      <c r="DN15" s="681"/>
      <c r="DO15" s="681"/>
      <c r="DP15" s="682"/>
      <c r="DQ15" s="686">
        <v>588293</v>
      </c>
      <c r="DR15" s="681"/>
      <c r="DS15" s="681"/>
      <c r="DT15" s="681"/>
      <c r="DU15" s="681"/>
      <c r="DV15" s="681"/>
      <c r="DW15" s="681"/>
      <c r="DX15" s="681"/>
      <c r="DY15" s="681"/>
      <c r="DZ15" s="681"/>
      <c r="EA15" s="681"/>
      <c r="EB15" s="681"/>
      <c r="EC15" s="726"/>
    </row>
    <row r="16" spans="2:143" ht="11.25" customHeight="1" x14ac:dyDescent="0.2">
      <c r="B16" s="677" t="s">
        <v>264</v>
      </c>
      <c r="C16" s="678"/>
      <c r="D16" s="678"/>
      <c r="E16" s="678"/>
      <c r="F16" s="678"/>
      <c r="G16" s="678"/>
      <c r="H16" s="678"/>
      <c r="I16" s="678"/>
      <c r="J16" s="678"/>
      <c r="K16" s="678"/>
      <c r="L16" s="678"/>
      <c r="M16" s="678"/>
      <c r="N16" s="678"/>
      <c r="O16" s="678"/>
      <c r="P16" s="678"/>
      <c r="Q16" s="679"/>
      <c r="R16" s="680">
        <v>6811</v>
      </c>
      <c r="S16" s="681"/>
      <c r="T16" s="681"/>
      <c r="U16" s="681"/>
      <c r="V16" s="681"/>
      <c r="W16" s="681"/>
      <c r="X16" s="681"/>
      <c r="Y16" s="682"/>
      <c r="Z16" s="713">
        <v>0.1</v>
      </c>
      <c r="AA16" s="713"/>
      <c r="AB16" s="713"/>
      <c r="AC16" s="713"/>
      <c r="AD16" s="714">
        <v>6811</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175</v>
      </c>
      <c r="BP16" s="713"/>
      <c r="BQ16" s="713"/>
      <c r="BR16" s="713"/>
      <c r="BS16" s="686" t="s">
        <v>183</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t="s">
        <v>175</v>
      </c>
      <c r="CS16" s="681"/>
      <c r="CT16" s="681"/>
      <c r="CU16" s="681"/>
      <c r="CV16" s="681"/>
      <c r="CW16" s="681"/>
      <c r="CX16" s="681"/>
      <c r="CY16" s="682"/>
      <c r="CZ16" s="713" t="s">
        <v>175</v>
      </c>
      <c r="DA16" s="713"/>
      <c r="DB16" s="713"/>
      <c r="DC16" s="713"/>
      <c r="DD16" s="686" t="s">
        <v>241</v>
      </c>
      <c r="DE16" s="681"/>
      <c r="DF16" s="681"/>
      <c r="DG16" s="681"/>
      <c r="DH16" s="681"/>
      <c r="DI16" s="681"/>
      <c r="DJ16" s="681"/>
      <c r="DK16" s="681"/>
      <c r="DL16" s="681"/>
      <c r="DM16" s="681"/>
      <c r="DN16" s="681"/>
      <c r="DO16" s="681"/>
      <c r="DP16" s="682"/>
      <c r="DQ16" s="686" t="s">
        <v>183</v>
      </c>
      <c r="DR16" s="681"/>
      <c r="DS16" s="681"/>
      <c r="DT16" s="681"/>
      <c r="DU16" s="681"/>
      <c r="DV16" s="681"/>
      <c r="DW16" s="681"/>
      <c r="DX16" s="681"/>
      <c r="DY16" s="681"/>
      <c r="DZ16" s="681"/>
      <c r="EA16" s="681"/>
      <c r="EB16" s="681"/>
      <c r="EC16" s="726"/>
    </row>
    <row r="17" spans="2:133" ht="11.25" customHeight="1" x14ac:dyDescent="0.2">
      <c r="B17" s="677" t="s">
        <v>267</v>
      </c>
      <c r="C17" s="678"/>
      <c r="D17" s="678"/>
      <c r="E17" s="678"/>
      <c r="F17" s="678"/>
      <c r="G17" s="678"/>
      <c r="H17" s="678"/>
      <c r="I17" s="678"/>
      <c r="J17" s="678"/>
      <c r="K17" s="678"/>
      <c r="L17" s="678"/>
      <c r="M17" s="678"/>
      <c r="N17" s="678"/>
      <c r="O17" s="678"/>
      <c r="P17" s="678"/>
      <c r="Q17" s="679"/>
      <c r="R17" s="680">
        <v>40260</v>
      </c>
      <c r="S17" s="681"/>
      <c r="T17" s="681"/>
      <c r="U17" s="681"/>
      <c r="V17" s="681"/>
      <c r="W17" s="681"/>
      <c r="X17" s="681"/>
      <c r="Y17" s="682"/>
      <c r="Z17" s="713">
        <v>0.4</v>
      </c>
      <c r="AA17" s="713"/>
      <c r="AB17" s="713"/>
      <c r="AC17" s="713"/>
      <c r="AD17" s="714">
        <v>40260</v>
      </c>
      <c r="AE17" s="714"/>
      <c r="AF17" s="714"/>
      <c r="AG17" s="714"/>
      <c r="AH17" s="714"/>
      <c r="AI17" s="714"/>
      <c r="AJ17" s="714"/>
      <c r="AK17" s="714"/>
      <c r="AL17" s="683">
        <v>1.1000000000000001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175</v>
      </c>
      <c r="BP17" s="713"/>
      <c r="BQ17" s="713"/>
      <c r="BR17" s="713"/>
      <c r="BS17" s="686" t="s">
        <v>183</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457332</v>
      </c>
      <c r="CS17" s="681"/>
      <c r="CT17" s="681"/>
      <c r="CU17" s="681"/>
      <c r="CV17" s="681"/>
      <c r="CW17" s="681"/>
      <c r="CX17" s="681"/>
      <c r="CY17" s="682"/>
      <c r="CZ17" s="713">
        <v>5.4</v>
      </c>
      <c r="DA17" s="713"/>
      <c r="DB17" s="713"/>
      <c r="DC17" s="713"/>
      <c r="DD17" s="686" t="s">
        <v>241</v>
      </c>
      <c r="DE17" s="681"/>
      <c r="DF17" s="681"/>
      <c r="DG17" s="681"/>
      <c r="DH17" s="681"/>
      <c r="DI17" s="681"/>
      <c r="DJ17" s="681"/>
      <c r="DK17" s="681"/>
      <c r="DL17" s="681"/>
      <c r="DM17" s="681"/>
      <c r="DN17" s="681"/>
      <c r="DO17" s="681"/>
      <c r="DP17" s="682"/>
      <c r="DQ17" s="686">
        <v>457332</v>
      </c>
      <c r="DR17" s="681"/>
      <c r="DS17" s="681"/>
      <c r="DT17" s="681"/>
      <c r="DU17" s="681"/>
      <c r="DV17" s="681"/>
      <c r="DW17" s="681"/>
      <c r="DX17" s="681"/>
      <c r="DY17" s="681"/>
      <c r="DZ17" s="681"/>
      <c r="EA17" s="681"/>
      <c r="EB17" s="681"/>
      <c r="EC17" s="726"/>
    </row>
    <row r="18" spans="2:133" ht="11.25" customHeight="1" x14ac:dyDescent="0.2">
      <c r="B18" s="677" t="s">
        <v>270</v>
      </c>
      <c r="C18" s="678"/>
      <c r="D18" s="678"/>
      <c r="E18" s="678"/>
      <c r="F18" s="678"/>
      <c r="G18" s="678"/>
      <c r="H18" s="678"/>
      <c r="I18" s="678"/>
      <c r="J18" s="678"/>
      <c r="K18" s="678"/>
      <c r="L18" s="678"/>
      <c r="M18" s="678"/>
      <c r="N18" s="678"/>
      <c r="O18" s="678"/>
      <c r="P18" s="678"/>
      <c r="Q18" s="679"/>
      <c r="R18" s="680">
        <v>29104</v>
      </c>
      <c r="S18" s="681"/>
      <c r="T18" s="681"/>
      <c r="U18" s="681"/>
      <c r="V18" s="681"/>
      <c r="W18" s="681"/>
      <c r="X18" s="681"/>
      <c r="Y18" s="682"/>
      <c r="Z18" s="713">
        <v>0.3</v>
      </c>
      <c r="AA18" s="713"/>
      <c r="AB18" s="713"/>
      <c r="AC18" s="713"/>
      <c r="AD18" s="714">
        <v>29104</v>
      </c>
      <c r="AE18" s="714"/>
      <c r="AF18" s="714"/>
      <c r="AG18" s="714"/>
      <c r="AH18" s="714"/>
      <c r="AI18" s="714"/>
      <c r="AJ18" s="714"/>
      <c r="AK18" s="714"/>
      <c r="AL18" s="683">
        <v>0.8</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241</v>
      </c>
      <c r="BH18" s="681"/>
      <c r="BI18" s="681"/>
      <c r="BJ18" s="681"/>
      <c r="BK18" s="681"/>
      <c r="BL18" s="681"/>
      <c r="BM18" s="681"/>
      <c r="BN18" s="682"/>
      <c r="BO18" s="713" t="s">
        <v>175</v>
      </c>
      <c r="BP18" s="713"/>
      <c r="BQ18" s="713"/>
      <c r="BR18" s="713"/>
      <c r="BS18" s="686" t="s">
        <v>175</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241</v>
      </c>
      <c r="CS18" s="681"/>
      <c r="CT18" s="681"/>
      <c r="CU18" s="681"/>
      <c r="CV18" s="681"/>
      <c r="CW18" s="681"/>
      <c r="CX18" s="681"/>
      <c r="CY18" s="682"/>
      <c r="CZ18" s="713" t="s">
        <v>241</v>
      </c>
      <c r="DA18" s="713"/>
      <c r="DB18" s="713"/>
      <c r="DC18" s="713"/>
      <c r="DD18" s="686" t="s">
        <v>175</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6"/>
    </row>
    <row r="19" spans="2:133" ht="11.25" customHeight="1" x14ac:dyDescent="0.2">
      <c r="B19" s="677" t="s">
        <v>273</v>
      </c>
      <c r="C19" s="678"/>
      <c r="D19" s="678"/>
      <c r="E19" s="678"/>
      <c r="F19" s="678"/>
      <c r="G19" s="678"/>
      <c r="H19" s="678"/>
      <c r="I19" s="678"/>
      <c r="J19" s="678"/>
      <c r="K19" s="678"/>
      <c r="L19" s="678"/>
      <c r="M19" s="678"/>
      <c r="N19" s="678"/>
      <c r="O19" s="678"/>
      <c r="P19" s="678"/>
      <c r="Q19" s="679"/>
      <c r="R19" s="680">
        <v>24601</v>
      </c>
      <c r="S19" s="681"/>
      <c r="T19" s="681"/>
      <c r="U19" s="681"/>
      <c r="V19" s="681"/>
      <c r="W19" s="681"/>
      <c r="X19" s="681"/>
      <c r="Y19" s="682"/>
      <c r="Z19" s="713">
        <v>0.3</v>
      </c>
      <c r="AA19" s="713"/>
      <c r="AB19" s="713"/>
      <c r="AC19" s="713"/>
      <c r="AD19" s="714">
        <v>24601</v>
      </c>
      <c r="AE19" s="714"/>
      <c r="AF19" s="714"/>
      <c r="AG19" s="714"/>
      <c r="AH19" s="714"/>
      <c r="AI19" s="714"/>
      <c r="AJ19" s="714"/>
      <c r="AK19" s="714"/>
      <c r="AL19" s="683">
        <v>0.7</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175</v>
      </c>
      <c r="BH19" s="681"/>
      <c r="BI19" s="681"/>
      <c r="BJ19" s="681"/>
      <c r="BK19" s="681"/>
      <c r="BL19" s="681"/>
      <c r="BM19" s="681"/>
      <c r="BN19" s="682"/>
      <c r="BO19" s="713" t="s">
        <v>241</v>
      </c>
      <c r="BP19" s="713"/>
      <c r="BQ19" s="713"/>
      <c r="BR19" s="713"/>
      <c r="BS19" s="686" t="s">
        <v>183</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175</v>
      </c>
      <c r="CS19" s="681"/>
      <c r="CT19" s="681"/>
      <c r="CU19" s="681"/>
      <c r="CV19" s="681"/>
      <c r="CW19" s="681"/>
      <c r="CX19" s="681"/>
      <c r="CY19" s="682"/>
      <c r="CZ19" s="713" t="s">
        <v>183</v>
      </c>
      <c r="DA19" s="713"/>
      <c r="DB19" s="713"/>
      <c r="DC19" s="713"/>
      <c r="DD19" s="686" t="s">
        <v>241</v>
      </c>
      <c r="DE19" s="681"/>
      <c r="DF19" s="681"/>
      <c r="DG19" s="681"/>
      <c r="DH19" s="681"/>
      <c r="DI19" s="681"/>
      <c r="DJ19" s="681"/>
      <c r="DK19" s="681"/>
      <c r="DL19" s="681"/>
      <c r="DM19" s="681"/>
      <c r="DN19" s="681"/>
      <c r="DO19" s="681"/>
      <c r="DP19" s="682"/>
      <c r="DQ19" s="686" t="s">
        <v>183</v>
      </c>
      <c r="DR19" s="681"/>
      <c r="DS19" s="681"/>
      <c r="DT19" s="681"/>
      <c r="DU19" s="681"/>
      <c r="DV19" s="681"/>
      <c r="DW19" s="681"/>
      <c r="DX19" s="681"/>
      <c r="DY19" s="681"/>
      <c r="DZ19" s="681"/>
      <c r="EA19" s="681"/>
      <c r="EB19" s="681"/>
      <c r="EC19" s="726"/>
    </row>
    <row r="20" spans="2:133" ht="11.25" customHeight="1" x14ac:dyDescent="0.2">
      <c r="B20" s="677" t="s">
        <v>276</v>
      </c>
      <c r="C20" s="678"/>
      <c r="D20" s="678"/>
      <c r="E20" s="678"/>
      <c r="F20" s="678"/>
      <c r="G20" s="678"/>
      <c r="H20" s="678"/>
      <c r="I20" s="678"/>
      <c r="J20" s="678"/>
      <c r="K20" s="678"/>
      <c r="L20" s="678"/>
      <c r="M20" s="678"/>
      <c r="N20" s="678"/>
      <c r="O20" s="678"/>
      <c r="P20" s="678"/>
      <c r="Q20" s="679"/>
      <c r="R20" s="680">
        <v>3259</v>
      </c>
      <c r="S20" s="681"/>
      <c r="T20" s="681"/>
      <c r="U20" s="681"/>
      <c r="V20" s="681"/>
      <c r="W20" s="681"/>
      <c r="X20" s="681"/>
      <c r="Y20" s="682"/>
      <c r="Z20" s="713">
        <v>0</v>
      </c>
      <c r="AA20" s="713"/>
      <c r="AB20" s="713"/>
      <c r="AC20" s="713"/>
      <c r="AD20" s="714">
        <v>3259</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241</v>
      </c>
      <c r="BH20" s="681"/>
      <c r="BI20" s="681"/>
      <c r="BJ20" s="681"/>
      <c r="BK20" s="681"/>
      <c r="BL20" s="681"/>
      <c r="BM20" s="681"/>
      <c r="BN20" s="682"/>
      <c r="BO20" s="713" t="s">
        <v>175</v>
      </c>
      <c r="BP20" s="713"/>
      <c r="BQ20" s="713"/>
      <c r="BR20" s="713"/>
      <c r="BS20" s="686" t="s">
        <v>241</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8434691</v>
      </c>
      <c r="CS20" s="681"/>
      <c r="CT20" s="681"/>
      <c r="CU20" s="681"/>
      <c r="CV20" s="681"/>
      <c r="CW20" s="681"/>
      <c r="CX20" s="681"/>
      <c r="CY20" s="682"/>
      <c r="CZ20" s="713">
        <v>100</v>
      </c>
      <c r="DA20" s="713"/>
      <c r="DB20" s="713"/>
      <c r="DC20" s="713"/>
      <c r="DD20" s="686">
        <v>850321</v>
      </c>
      <c r="DE20" s="681"/>
      <c r="DF20" s="681"/>
      <c r="DG20" s="681"/>
      <c r="DH20" s="681"/>
      <c r="DI20" s="681"/>
      <c r="DJ20" s="681"/>
      <c r="DK20" s="681"/>
      <c r="DL20" s="681"/>
      <c r="DM20" s="681"/>
      <c r="DN20" s="681"/>
      <c r="DO20" s="681"/>
      <c r="DP20" s="682"/>
      <c r="DQ20" s="686">
        <v>4531637</v>
      </c>
      <c r="DR20" s="681"/>
      <c r="DS20" s="681"/>
      <c r="DT20" s="681"/>
      <c r="DU20" s="681"/>
      <c r="DV20" s="681"/>
      <c r="DW20" s="681"/>
      <c r="DX20" s="681"/>
      <c r="DY20" s="681"/>
      <c r="DZ20" s="681"/>
      <c r="EA20" s="681"/>
      <c r="EB20" s="681"/>
      <c r="EC20" s="726"/>
    </row>
    <row r="21" spans="2:133" ht="11.25" customHeight="1" x14ac:dyDescent="0.2">
      <c r="B21" s="677" t="s">
        <v>279</v>
      </c>
      <c r="C21" s="678"/>
      <c r="D21" s="678"/>
      <c r="E21" s="678"/>
      <c r="F21" s="678"/>
      <c r="G21" s="678"/>
      <c r="H21" s="678"/>
      <c r="I21" s="678"/>
      <c r="J21" s="678"/>
      <c r="K21" s="678"/>
      <c r="L21" s="678"/>
      <c r="M21" s="678"/>
      <c r="N21" s="678"/>
      <c r="O21" s="678"/>
      <c r="P21" s="678"/>
      <c r="Q21" s="679"/>
      <c r="R21" s="680">
        <v>1244</v>
      </c>
      <c r="S21" s="681"/>
      <c r="T21" s="681"/>
      <c r="U21" s="681"/>
      <c r="V21" s="681"/>
      <c r="W21" s="681"/>
      <c r="X21" s="681"/>
      <c r="Y21" s="682"/>
      <c r="Z21" s="713">
        <v>0</v>
      </c>
      <c r="AA21" s="713"/>
      <c r="AB21" s="713"/>
      <c r="AC21" s="713"/>
      <c r="AD21" s="714">
        <v>1244</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t="s">
        <v>241</v>
      </c>
      <c r="BH21" s="681"/>
      <c r="BI21" s="681"/>
      <c r="BJ21" s="681"/>
      <c r="BK21" s="681"/>
      <c r="BL21" s="681"/>
      <c r="BM21" s="681"/>
      <c r="BN21" s="682"/>
      <c r="BO21" s="713" t="s">
        <v>241</v>
      </c>
      <c r="BP21" s="713"/>
      <c r="BQ21" s="713"/>
      <c r="BR21" s="713"/>
      <c r="BS21" s="686" t="s">
        <v>183</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281</v>
      </c>
      <c r="C22" s="678"/>
      <c r="D22" s="678"/>
      <c r="E22" s="678"/>
      <c r="F22" s="678"/>
      <c r="G22" s="678"/>
      <c r="H22" s="678"/>
      <c r="I22" s="678"/>
      <c r="J22" s="678"/>
      <c r="K22" s="678"/>
      <c r="L22" s="678"/>
      <c r="M22" s="678"/>
      <c r="N22" s="678"/>
      <c r="O22" s="678"/>
      <c r="P22" s="678"/>
      <c r="Q22" s="679"/>
      <c r="R22" s="680">
        <v>283455</v>
      </c>
      <c r="S22" s="681"/>
      <c r="T22" s="681"/>
      <c r="U22" s="681"/>
      <c r="V22" s="681"/>
      <c r="W22" s="681"/>
      <c r="X22" s="681"/>
      <c r="Y22" s="682"/>
      <c r="Z22" s="713">
        <v>3.2</v>
      </c>
      <c r="AA22" s="713"/>
      <c r="AB22" s="713"/>
      <c r="AC22" s="713"/>
      <c r="AD22" s="714">
        <v>249038</v>
      </c>
      <c r="AE22" s="714"/>
      <c r="AF22" s="714"/>
      <c r="AG22" s="714"/>
      <c r="AH22" s="714"/>
      <c r="AI22" s="714"/>
      <c r="AJ22" s="714"/>
      <c r="AK22" s="714"/>
      <c r="AL22" s="683">
        <v>6.8</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183</v>
      </c>
      <c r="BH22" s="681"/>
      <c r="BI22" s="681"/>
      <c r="BJ22" s="681"/>
      <c r="BK22" s="681"/>
      <c r="BL22" s="681"/>
      <c r="BM22" s="681"/>
      <c r="BN22" s="682"/>
      <c r="BO22" s="713" t="s">
        <v>175</v>
      </c>
      <c r="BP22" s="713"/>
      <c r="BQ22" s="713"/>
      <c r="BR22" s="713"/>
      <c r="BS22" s="686" t="s">
        <v>183</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284</v>
      </c>
      <c r="C23" s="678"/>
      <c r="D23" s="678"/>
      <c r="E23" s="678"/>
      <c r="F23" s="678"/>
      <c r="G23" s="678"/>
      <c r="H23" s="678"/>
      <c r="I23" s="678"/>
      <c r="J23" s="678"/>
      <c r="K23" s="678"/>
      <c r="L23" s="678"/>
      <c r="M23" s="678"/>
      <c r="N23" s="678"/>
      <c r="O23" s="678"/>
      <c r="P23" s="678"/>
      <c r="Q23" s="679"/>
      <c r="R23" s="680">
        <v>249038</v>
      </c>
      <c r="S23" s="681"/>
      <c r="T23" s="681"/>
      <c r="U23" s="681"/>
      <c r="V23" s="681"/>
      <c r="W23" s="681"/>
      <c r="X23" s="681"/>
      <c r="Y23" s="682"/>
      <c r="Z23" s="713">
        <v>2.8</v>
      </c>
      <c r="AA23" s="713"/>
      <c r="AB23" s="713"/>
      <c r="AC23" s="713"/>
      <c r="AD23" s="714">
        <v>249038</v>
      </c>
      <c r="AE23" s="714"/>
      <c r="AF23" s="714"/>
      <c r="AG23" s="714"/>
      <c r="AH23" s="714"/>
      <c r="AI23" s="714"/>
      <c r="AJ23" s="714"/>
      <c r="AK23" s="714"/>
      <c r="AL23" s="683">
        <v>6.8</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241</v>
      </c>
      <c r="BH23" s="681"/>
      <c r="BI23" s="681"/>
      <c r="BJ23" s="681"/>
      <c r="BK23" s="681"/>
      <c r="BL23" s="681"/>
      <c r="BM23" s="681"/>
      <c r="BN23" s="682"/>
      <c r="BO23" s="713" t="s">
        <v>241</v>
      </c>
      <c r="BP23" s="713"/>
      <c r="BQ23" s="713"/>
      <c r="BR23" s="713"/>
      <c r="BS23" s="686" t="s">
        <v>241</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2">
      <c r="B24" s="677" t="s">
        <v>291</v>
      </c>
      <c r="C24" s="678"/>
      <c r="D24" s="678"/>
      <c r="E24" s="678"/>
      <c r="F24" s="678"/>
      <c r="G24" s="678"/>
      <c r="H24" s="678"/>
      <c r="I24" s="678"/>
      <c r="J24" s="678"/>
      <c r="K24" s="678"/>
      <c r="L24" s="678"/>
      <c r="M24" s="678"/>
      <c r="N24" s="678"/>
      <c r="O24" s="678"/>
      <c r="P24" s="678"/>
      <c r="Q24" s="679"/>
      <c r="R24" s="680">
        <v>34417</v>
      </c>
      <c r="S24" s="681"/>
      <c r="T24" s="681"/>
      <c r="U24" s="681"/>
      <c r="V24" s="681"/>
      <c r="W24" s="681"/>
      <c r="X24" s="681"/>
      <c r="Y24" s="682"/>
      <c r="Z24" s="713">
        <v>0.4</v>
      </c>
      <c r="AA24" s="713"/>
      <c r="AB24" s="713"/>
      <c r="AC24" s="713"/>
      <c r="AD24" s="714" t="s">
        <v>183</v>
      </c>
      <c r="AE24" s="714"/>
      <c r="AF24" s="714"/>
      <c r="AG24" s="714"/>
      <c r="AH24" s="714"/>
      <c r="AI24" s="714"/>
      <c r="AJ24" s="714"/>
      <c r="AK24" s="714"/>
      <c r="AL24" s="683" t="s">
        <v>241</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175</v>
      </c>
      <c r="BH24" s="681"/>
      <c r="BI24" s="681"/>
      <c r="BJ24" s="681"/>
      <c r="BK24" s="681"/>
      <c r="BL24" s="681"/>
      <c r="BM24" s="681"/>
      <c r="BN24" s="682"/>
      <c r="BO24" s="713" t="s">
        <v>183</v>
      </c>
      <c r="BP24" s="713"/>
      <c r="BQ24" s="713"/>
      <c r="BR24" s="713"/>
      <c r="BS24" s="686" t="s">
        <v>241</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2776475</v>
      </c>
      <c r="CS24" s="736"/>
      <c r="CT24" s="736"/>
      <c r="CU24" s="736"/>
      <c r="CV24" s="736"/>
      <c r="CW24" s="736"/>
      <c r="CX24" s="736"/>
      <c r="CY24" s="779"/>
      <c r="CZ24" s="780">
        <v>32.9</v>
      </c>
      <c r="DA24" s="751"/>
      <c r="DB24" s="751"/>
      <c r="DC24" s="783"/>
      <c r="DD24" s="778">
        <v>1771470</v>
      </c>
      <c r="DE24" s="736"/>
      <c r="DF24" s="736"/>
      <c r="DG24" s="736"/>
      <c r="DH24" s="736"/>
      <c r="DI24" s="736"/>
      <c r="DJ24" s="736"/>
      <c r="DK24" s="779"/>
      <c r="DL24" s="778">
        <v>1764625</v>
      </c>
      <c r="DM24" s="736"/>
      <c r="DN24" s="736"/>
      <c r="DO24" s="736"/>
      <c r="DP24" s="736"/>
      <c r="DQ24" s="736"/>
      <c r="DR24" s="736"/>
      <c r="DS24" s="736"/>
      <c r="DT24" s="736"/>
      <c r="DU24" s="736"/>
      <c r="DV24" s="779"/>
      <c r="DW24" s="780">
        <v>45.4</v>
      </c>
      <c r="DX24" s="751"/>
      <c r="DY24" s="751"/>
      <c r="DZ24" s="751"/>
      <c r="EA24" s="751"/>
      <c r="EB24" s="751"/>
      <c r="EC24" s="781"/>
    </row>
    <row r="25" spans="2:133" ht="11.25" customHeight="1" x14ac:dyDescent="0.2">
      <c r="B25" s="677" t="s">
        <v>294</v>
      </c>
      <c r="C25" s="678"/>
      <c r="D25" s="678"/>
      <c r="E25" s="678"/>
      <c r="F25" s="678"/>
      <c r="G25" s="678"/>
      <c r="H25" s="678"/>
      <c r="I25" s="678"/>
      <c r="J25" s="678"/>
      <c r="K25" s="678"/>
      <c r="L25" s="678"/>
      <c r="M25" s="678"/>
      <c r="N25" s="678"/>
      <c r="O25" s="678"/>
      <c r="P25" s="678"/>
      <c r="Q25" s="679"/>
      <c r="R25" s="680" t="s">
        <v>241</v>
      </c>
      <c r="S25" s="681"/>
      <c r="T25" s="681"/>
      <c r="U25" s="681"/>
      <c r="V25" s="681"/>
      <c r="W25" s="681"/>
      <c r="X25" s="681"/>
      <c r="Y25" s="682"/>
      <c r="Z25" s="713" t="s">
        <v>241</v>
      </c>
      <c r="AA25" s="713"/>
      <c r="AB25" s="713"/>
      <c r="AC25" s="713"/>
      <c r="AD25" s="714" t="s">
        <v>175</v>
      </c>
      <c r="AE25" s="714"/>
      <c r="AF25" s="714"/>
      <c r="AG25" s="714"/>
      <c r="AH25" s="714"/>
      <c r="AI25" s="714"/>
      <c r="AJ25" s="714"/>
      <c r="AK25" s="714"/>
      <c r="AL25" s="683" t="s">
        <v>183</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241</v>
      </c>
      <c r="BH25" s="681"/>
      <c r="BI25" s="681"/>
      <c r="BJ25" s="681"/>
      <c r="BK25" s="681"/>
      <c r="BL25" s="681"/>
      <c r="BM25" s="681"/>
      <c r="BN25" s="682"/>
      <c r="BO25" s="713" t="s">
        <v>183</v>
      </c>
      <c r="BP25" s="713"/>
      <c r="BQ25" s="713"/>
      <c r="BR25" s="713"/>
      <c r="BS25" s="686" t="s">
        <v>241</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1047695</v>
      </c>
      <c r="CS25" s="699"/>
      <c r="CT25" s="699"/>
      <c r="CU25" s="699"/>
      <c r="CV25" s="699"/>
      <c r="CW25" s="699"/>
      <c r="CX25" s="699"/>
      <c r="CY25" s="700"/>
      <c r="CZ25" s="683">
        <v>12.4</v>
      </c>
      <c r="DA25" s="701"/>
      <c r="DB25" s="701"/>
      <c r="DC25" s="702"/>
      <c r="DD25" s="686">
        <v>996676</v>
      </c>
      <c r="DE25" s="699"/>
      <c r="DF25" s="699"/>
      <c r="DG25" s="699"/>
      <c r="DH25" s="699"/>
      <c r="DI25" s="699"/>
      <c r="DJ25" s="699"/>
      <c r="DK25" s="700"/>
      <c r="DL25" s="686">
        <v>989853</v>
      </c>
      <c r="DM25" s="699"/>
      <c r="DN25" s="699"/>
      <c r="DO25" s="699"/>
      <c r="DP25" s="699"/>
      <c r="DQ25" s="699"/>
      <c r="DR25" s="699"/>
      <c r="DS25" s="699"/>
      <c r="DT25" s="699"/>
      <c r="DU25" s="699"/>
      <c r="DV25" s="700"/>
      <c r="DW25" s="683">
        <v>25.5</v>
      </c>
      <c r="DX25" s="701"/>
      <c r="DY25" s="701"/>
      <c r="DZ25" s="701"/>
      <c r="EA25" s="701"/>
      <c r="EB25" s="701"/>
      <c r="EC25" s="719"/>
    </row>
    <row r="26" spans="2:133" ht="11.25" customHeight="1" x14ac:dyDescent="0.2">
      <c r="B26" s="677" t="s">
        <v>297</v>
      </c>
      <c r="C26" s="678"/>
      <c r="D26" s="678"/>
      <c r="E26" s="678"/>
      <c r="F26" s="678"/>
      <c r="G26" s="678"/>
      <c r="H26" s="678"/>
      <c r="I26" s="678"/>
      <c r="J26" s="678"/>
      <c r="K26" s="678"/>
      <c r="L26" s="678"/>
      <c r="M26" s="678"/>
      <c r="N26" s="678"/>
      <c r="O26" s="678"/>
      <c r="P26" s="678"/>
      <c r="Q26" s="679"/>
      <c r="R26" s="680">
        <v>3691215</v>
      </c>
      <c r="S26" s="681"/>
      <c r="T26" s="681"/>
      <c r="U26" s="681"/>
      <c r="V26" s="681"/>
      <c r="W26" s="681"/>
      <c r="X26" s="681"/>
      <c r="Y26" s="682"/>
      <c r="Z26" s="713">
        <v>41.1</v>
      </c>
      <c r="AA26" s="713"/>
      <c r="AB26" s="713"/>
      <c r="AC26" s="713"/>
      <c r="AD26" s="714">
        <v>3656798</v>
      </c>
      <c r="AE26" s="714"/>
      <c r="AF26" s="714"/>
      <c r="AG26" s="714"/>
      <c r="AH26" s="714"/>
      <c r="AI26" s="714"/>
      <c r="AJ26" s="714"/>
      <c r="AK26" s="714"/>
      <c r="AL26" s="683">
        <v>99.6</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241</v>
      </c>
      <c r="BH26" s="681"/>
      <c r="BI26" s="681"/>
      <c r="BJ26" s="681"/>
      <c r="BK26" s="681"/>
      <c r="BL26" s="681"/>
      <c r="BM26" s="681"/>
      <c r="BN26" s="682"/>
      <c r="BO26" s="713" t="s">
        <v>241</v>
      </c>
      <c r="BP26" s="713"/>
      <c r="BQ26" s="713"/>
      <c r="BR26" s="713"/>
      <c r="BS26" s="686" t="s">
        <v>241</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607836</v>
      </c>
      <c r="CS26" s="681"/>
      <c r="CT26" s="681"/>
      <c r="CU26" s="681"/>
      <c r="CV26" s="681"/>
      <c r="CW26" s="681"/>
      <c r="CX26" s="681"/>
      <c r="CY26" s="682"/>
      <c r="CZ26" s="683">
        <v>7.2</v>
      </c>
      <c r="DA26" s="701"/>
      <c r="DB26" s="701"/>
      <c r="DC26" s="702"/>
      <c r="DD26" s="686">
        <v>568790</v>
      </c>
      <c r="DE26" s="681"/>
      <c r="DF26" s="681"/>
      <c r="DG26" s="681"/>
      <c r="DH26" s="681"/>
      <c r="DI26" s="681"/>
      <c r="DJ26" s="681"/>
      <c r="DK26" s="682"/>
      <c r="DL26" s="686" t="s">
        <v>241</v>
      </c>
      <c r="DM26" s="681"/>
      <c r="DN26" s="681"/>
      <c r="DO26" s="681"/>
      <c r="DP26" s="681"/>
      <c r="DQ26" s="681"/>
      <c r="DR26" s="681"/>
      <c r="DS26" s="681"/>
      <c r="DT26" s="681"/>
      <c r="DU26" s="681"/>
      <c r="DV26" s="682"/>
      <c r="DW26" s="683" t="s">
        <v>241</v>
      </c>
      <c r="DX26" s="701"/>
      <c r="DY26" s="701"/>
      <c r="DZ26" s="701"/>
      <c r="EA26" s="701"/>
      <c r="EB26" s="701"/>
      <c r="EC26" s="719"/>
    </row>
    <row r="27" spans="2:133" ht="11.25" customHeight="1" x14ac:dyDescent="0.2">
      <c r="B27" s="677" t="s">
        <v>300</v>
      </c>
      <c r="C27" s="678"/>
      <c r="D27" s="678"/>
      <c r="E27" s="678"/>
      <c r="F27" s="678"/>
      <c r="G27" s="678"/>
      <c r="H27" s="678"/>
      <c r="I27" s="678"/>
      <c r="J27" s="678"/>
      <c r="K27" s="678"/>
      <c r="L27" s="678"/>
      <c r="M27" s="678"/>
      <c r="N27" s="678"/>
      <c r="O27" s="678"/>
      <c r="P27" s="678"/>
      <c r="Q27" s="679"/>
      <c r="R27" s="680">
        <v>2426</v>
      </c>
      <c r="S27" s="681"/>
      <c r="T27" s="681"/>
      <c r="U27" s="681"/>
      <c r="V27" s="681"/>
      <c r="W27" s="681"/>
      <c r="X27" s="681"/>
      <c r="Y27" s="682"/>
      <c r="Z27" s="713">
        <v>0</v>
      </c>
      <c r="AA27" s="713"/>
      <c r="AB27" s="713"/>
      <c r="AC27" s="713"/>
      <c r="AD27" s="714">
        <v>2426</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2907934</v>
      </c>
      <c r="BH27" s="681"/>
      <c r="BI27" s="681"/>
      <c r="BJ27" s="681"/>
      <c r="BK27" s="681"/>
      <c r="BL27" s="681"/>
      <c r="BM27" s="681"/>
      <c r="BN27" s="682"/>
      <c r="BO27" s="713">
        <v>100</v>
      </c>
      <c r="BP27" s="713"/>
      <c r="BQ27" s="713"/>
      <c r="BR27" s="713"/>
      <c r="BS27" s="686">
        <v>13921</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1271448</v>
      </c>
      <c r="CS27" s="699"/>
      <c r="CT27" s="699"/>
      <c r="CU27" s="699"/>
      <c r="CV27" s="699"/>
      <c r="CW27" s="699"/>
      <c r="CX27" s="699"/>
      <c r="CY27" s="700"/>
      <c r="CZ27" s="683">
        <v>15.1</v>
      </c>
      <c r="DA27" s="701"/>
      <c r="DB27" s="701"/>
      <c r="DC27" s="702"/>
      <c r="DD27" s="686">
        <v>317462</v>
      </c>
      <c r="DE27" s="699"/>
      <c r="DF27" s="699"/>
      <c r="DG27" s="699"/>
      <c r="DH27" s="699"/>
      <c r="DI27" s="699"/>
      <c r="DJ27" s="699"/>
      <c r="DK27" s="700"/>
      <c r="DL27" s="686">
        <v>317440</v>
      </c>
      <c r="DM27" s="699"/>
      <c r="DN27" s="699"/>
      <c r="DO27" s="699"/>
      <c r="DP27" s="699"/>
      <c r="DQ27" s="699"/>
      <c r="DR27" s="699"/>
      <c r="DS27" s="699"/>
      <c r="DT27" s="699"/>
      <c r="DU27" s="699"/>
      <c r="DV27" s="700"/>
      <c r="DW27" s="683">
        <v>8.1999999999999993</v>
      </c>
      <c r="DX27" s="701"/>
      <c r="DY27" s="701"/>
      <c r="DZ27" s="701"/>
      <c r="EA27" s="701"/>
      <c r="EB27" s="701"/>
      <c r="EC27" s="719"/>
    </row>
    <row r="28" spans="2:133" ht="11.25" customHeight="1" x14ac:dyDescent="0.2">
      <c r="B28" s="677" t="s">
        <v>303</v>
      </c>
      <c r="C28" s="678"/>
      <c r="D28" s="678"/>
      <c r="E28" s="678"/>
      <c r="F28" s="678"/>
      <c r="G28" s="678"/>
      <c r="H28" s="678"/>
      <c r="I28" s="678"/>
      <c r="J28" s="678"/>
      <c r="K28" s="678"/>
      <c r="L28" s="678"/>
      <c r="M28" s="678"/>
      <c r="N28" s="678"/>
      <c r="O28" s="678"/>
      <c r="P28" s="678"/>
      <c r="Q28" s="679"/>
      <c r="R28" s="680">
        <v>59055</v>
      </c>
      <c r="S28" s="681"/>
      <c r="T28" s="681"/>
      <c r="U28" s="681"/>
      <c r="V28" s="681"/>
      <c r="W28" s="681"/>
      <c r="X28" s="681"/>
      <c r="Y28" s="682"/>
      <c r="Z28" s="713">
        <v>0.7</v>
      </c>
      <c r="AA28" s="713"/>
      <c r="AB28" s="713"/>
      <c r="AC28" s="713"/>
      <c r="AD28" s="714" t="s">
        <v>183</v>
      </c>
      <c r="AE28" s="714"/>
      <c r="AF28" s="714"/>
      <c r="AG28" s="714"/>
      <c r="AH28" s="714"/>
      <c r="AI28" s="714"/>
      <c r="AJ28" s="714"/>
      <c r="AK28" s="714"/>
      <c r="AL28" s="683" t="s">
        <v>183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457332</v>
      </c>
      <c r="CS28" s="681"/>
      <c r="CT28" s="681"/>
      <c r="CU28" s="681"/>
      <c r="CV28" s="681"/>
      <c r="CW28" s="681"/>
      <c r="CX28" s="681"/>
      <c r="CY28" s="682"/>
      <c r="CZ28" s="683">
        <v>5.4</v>
      </c>
      <c r="DA28" s="701"/>
      <c r="DB28" s="701"/>
      <c r="DC28" s="702"/>
      <c r="DD28" s="686">
        <v>457332</v>
      </c>
      <c r="DE28" s="681"/>
      <c r="DF28" s="681"/>
      <c r="DG28" s="681"/>
      <c r="DH28" s="681"/>
      <c r="DI28" s="681"/>
      <c r="DJ28" s="681"/>
      <c r="DK28" s="682"/>
      <c r="DL28" s="686">
        <v>457332</v>
      </c>
      <c r="DM28" s="681"/>
      <c r="DN28" s="681"/>
      <c r="DO28" s="681"/>
      <c r="DP28" s="681"/>
      <c r="DQ28" s="681"/>
      <c r="DR28" s="681"/>
      <c r="DS28" s="681"/>
      <c r="DT28" s="681"/>
      <c r="DU28" s="681"/>
      <c r="DV28" s="682"/>
      <c r="DW28" s="683">
        <v>11.8</v>
      </c>
      <c r="DX28" s="701"/>
      <c r="DY28" s="701"/>
      <c r="DZ28" s="701"/>
      <c r="EA28" s="701"/>
      <c r="EB28" s="701"/>
      <c r="EC28" s="719"/>
    </row>
    <row r="29" spans="2:133" ht="11.25" customHeight="1" x14ac:dyDescent="0.2">
      <c r="B29" s="677" t="s">
        <v>305</v>
      </c>
      <c r="C29" s="678"/>
      <c r="D29" s="678"/>
      <c r="E29" s="678"/>
      <c r="F29" s="678"/>
      <c r="G29" s="678"/>
      <c r="H29" s="678"/>
      <c r="I29" s="678"/>
      <c r="J29" s="678"/>
      <c r="K29" s="678"/>
      <c r="L29" s="678"/>
      <c r="M29" s="678"/>
      <c r="N29" s="678"/>
      <c r="O29" s="678"/>
      <c r="P29" s="678"/>
      <c r="Q29" s="679"/>
      <c r="R29" s="680">
        <v>14316</v>
      </c>
      <c r="S29" s="681"/>
      <c r="T29" s="681"/>
      <c r="U29" s="681"/>
      <c r="V29" s="681"/>
      <c r="W29" s="681"/>
      <c r="X29" s="681"/>
      <c r="Y29" s="682"/>
      <c r="Z29" s="713">
        <v>0.2</v>
      </c>
      <c r="AA29" s="713"/>
      <c r="AB29" s="713"/>
      <c r="AC29" s="713"/>
      <c r="AD29" s="714">
        <v>3789</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307</v>
      </c>
      <c r="CG29" s="724"/>
      <c r="CH29" s="724"/>
      <c r="CI29" s="724"/>
      <c r="CJ29" s="724"/>
      <c r="CK29" s="724"/>
      <c r="CL29" s="724"/>
      <c r="CM29" s="724"/>
      <c r="CN29" s="724"/>
      <c r="CO29" s="724"/>
      <c r="CP29" s="724"/>
      <c r="CQ29" s="725"/>
      <c r="CR29" s="680">
        <v>457332</v>
      </c>
      <c r="CS29" s="699"/>
      <c r="CT29" s="699"/>
      <c r="CU29" s="699"/>
      <c r="CV29" s="699"/>
      <c r="CW29" s="699"/>
      <c r="CX29" s="699"/>
      <c r="CY29" s="700"/>
      <c r="CZ29" s="683">
        <v>5.4</v>
      </c>
      <c r="DA29" s="701"/>
      <c r="DB29" s="701"/>
      <c r="DC29" s="702"/>
      <c r="DD29" s="686">
        <v>457332</v>
      </c>
      <c r="DE29" s="699"/>
      <c r="DF29" s="699"/>
      <c r="DG29" s="699"/>
      <c r="DH29" s="699"/>
      <c r="DI29" s="699"/>
      <c r="DJ29" s="699"/>
      <c r="DK29" s="700"/>
      <c r="DL29" s="686">
        <v>457332</v>
      </c>
      <c r="DM29" s="699"/>
      <c r="DN29" s="699"/>
      <c r="DO29" s="699"/>
      <c r="DP29" s="699"/>
      <c r="DQ29" s="699"/>
      <c r="DR29" s="699"/>
      <c r="DS29" s="699"/>
      <c r="DT29" s="699"/>
      <c r="DU29" s="699"/>
      <c r="DV29" s="700"/>
      <c r="DW29" s="683">
        <v>11.8</v>
      </c>
      <c r="DX29" s="701"/>
      <c r="DY29" s="701"/>
      <c r="DZ29" s="701"/>
      <c r="EA29" s="701"/>
      <c r="EB29" s="701"/>
      <c r="EC29" s="719"/>
    </row>
    <row r="30" spans="2:133" ht="11.25" customHeight="1" x14ac:dyDescent="0.2">
      <c r="B30" s="677" t="s">
        <v>308</v>
      </c>
      <c r="C30" s="678"/>
      <c r="D30" s="678"/>
      <c r="E30" s="678"/>
      <c r="F30" s="678"/>
      <c r="G30" s="678"/>
      <c r="H30" s="678"/>
      <c r="I30" s="678"/>
      <c r="J30" s="678"/>
      <c r="K30" s="678"/>
      <c r="L30" s="678"/>
      <c r="M30" s="678"/>
      <c r="N30" s="678"/>
      <c r="O30" s="678"/>
      <c r="P30" s="678"/>
      <c r="Q30" s="679"/>
      <c r="R30" s="680">
        <v>13170</v>
      </c>
      <c r="S30" s="681"/>
      <c r="T30" s="681"/>
      <c r="U30" s="681"/>
      <c r="V30" s="681"/>
      <c r="W30" s="681"/>
      <c r="X30" s="681"/>
      <c r="Y30" s="682"/>
      <c r="Z30" s="713">
        <v>0.1</v>
      </c>
      <c r="AA30" s="713"/>
      <c r="AB30" s="713"/>
      <c r="AC30" s="713"/>
      <c r="AD30" s="714" t="s">
        <v>175</v>
      </c>
      <c r="AE30" s="714"/>
      <c r="AF30" s="714"/>
      <c r="AG30" s="714"/>
      <c r="AH30" s="714"/>
      <c r="AI30" s="714"/>
      <c r="AJ30" s="714"/>
      <c r="AK30" s="714"/>
      <c r="AL30" s="683" t="s">
        <v>175</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416585</v>
      </c>
      <c r="CS30" s="681"/>
      <c r="CT30" s="681"/>
      <c r="CU30" s="681"/>
      <c r="CV30" s="681"/>
      <c r="CW30" s="681"/>
      <c r="CX30" s="681"/>
      <c r="CY30" s="682"/>
      <c r="CZ30" s="683">
        <v>4.9000000000000004</v>
      </c>
      <c r="DA30" s="701"/>
      <c r="DB30" s="701"/>
      <c r="DC30" s="702"/>
      <c r="DD30" s="686">
        <v>416585</v>
      </c>
      <c r="DE30" s="681"/>
      <c r="DF30" s="681"/>
      <c r="DG30" s="681"/>
      <c r="DH30" s="681"/>
      <c r="DI30" s="681"/>
      <c r="DJ30" s="681"/>
      <c r="DK30" s="682"/>
      <c r="DL30" s="686">
        <v>416585</v>
      </c>
      <c r="DM30" s="681"/>
      <c r="DN30" s="681"/>
      <c r="DO30" s="681"/>
      <c r="DP30" s="681"/>
      <c r="DQ30" s="681"/>
      <c r="DR30" s="681"/>
      <c r="DS30" s="681"/>
      <c r="DT30" s="681"/>
      <c r="DU30" s="681"/>
      <c r="DV30" s="682"/>
      <c r="DW30" s="683">
        <v>10.7</v>
      </c>
      <c r="DX30" s="701"/>
      <c r="DY30" s="701"/>
      <c r="DZ30" s="701"/>
      <c r="EA30" s="701"/>
      <c r="EB30" s="701"/>
      <c r="EC30" s="719"/>
    </row>
    <row r="31" spans="2:133" ht="11.25" customHeight="1" x14ac:dyDescent="0.2">
      <c r="B31" s="677" t="s">
        <v>312</v>
      </c>
      <c r="C31" s="678"/>
      <c r="D31" s="678"/>
      <c r="E31" s="678"/>
      <c r="F31" s="678"/>
      <c r="G31" s="678"/>
      <c r="H31" s="678"/>
      <c r="I31" s="678"/>
      <c r="J31" s="678"/>
      <c r="K31" s="678"/>
      <c r="L31" s="678"/>
      <c r="M31" s="678"/>
      <c r="N31" s="678"/>
      <c r="O31" s="678"/>
      <c r="P31" s="678"/>
      <c r="Q31" s="679"/>
      <c r="R31" s="680">
        <v>2851471</v>
      </c>
      <c r="S31" s="681"/>
      <c r="T31" s="681"/>
      <c r="U31" s="681"/>
      <c r="V31" s="681"/>
      <c r="W31" s="681"/>
      <c r="X31" s="681"/>
      <c r="Y31" s="682"/>
      <c r="Z31" s="713">
        <v>31.8</v>
      </c>
      <c r="AA31" s="713"/>
      <c r="AB31" s="713"/>
      <c r="AC31" s="713"/>
      <c r="AD31" s="714" t="s">
        <v>175</v>
      </c>
      <c r="AE31" s="714"/>
      <c r="AF31" s="714"/>
      <c r="AG31" s="714"/>
      <c r="AH31" s="714"/>
      <c r="AI31" s="714"/>
      <c r="AJ31" s="714"/>
      <c r="AK31" s="714"/>
      <c r="AL31" s="683" t="s">
        <v>241</v>
      </c>
      <c r="AM31" s="684"/>
      <c r="AN31" s="684"/>
      <c r="AO31" s="715"/>
      <c r="AP31" s="754" t="s">
        <v>313</v>
      </c>
      <c r="AQ31" s="755"/>
      <c r="AR31" s="755"/>
      <c r="AS31" s="755"/>
      <c r="AT31" s="760" t="s">
        <v>314</v>
      </c>
      <c r="AU31" s="231"/>
      <c r="AV31" s="231"/>
      <c r="AW31" s="231"/>
      <c r="AX31" s="746" t="s">
        <v>188</v>
      </c>
      <c r="AY31" s="747"/>
      <c r="AZ31" s="747"/>
      <c r="BA31" s="747"/>
      <c r="BB31" s="747"/>
      <c r="BC31" s="747"/>
      <c r="BD31" s="747"/>
      <c r="BE31" s="747"/>
      <c r="BF31" s="748"/>
      <c r="BG31" s="749">
        <v>99.6</v>
      </c>
      <c r="BH31" s="750"/>
      <c r="BI31" s="750"/>
      <c r="BJ31" s="750"/>
      <c r="BK31" s="750"/>
      <c r="BL31" s="750"/>
      <c r="BM31" s="751">
        <v>98.8</v>
      </c>
      <c r="BN31" s="750"/>
      <c r="BO31" s="750"/>
      <c r="BP31" s="750"/>
      <c r="BQ31" s="752"/>
      <c r="BR31" s="749">
        <v>99.5</v>
      </c>
      <c r="BS31" s="750"/>
      <c r="BT31" s="750"/>
      <c r="BU31" s="750"/>
      <c r="BV31" s="750"/>
      <c r="BW31" s="750"/>
      <c r="BX31" s="751">
        <v>98.7</v>
      </c>
      <c r="BY31" s="750"/>
      <c r="BZ31" s="750"/>
      <c r="CA31" s="750"/>
      <c r="CB31" s="752"/>
      <c r="CD31" s="771"/>
      <c r="CE31" s="772"/>
      <c r="CF31" s="727" t="s">
        <v>315</v>
      </c>
      <c r="CG31" s="724"/>
      <c r="CH31" s="724"/>
      <c r="CI31" s="724"/>
      <c r="CJ31" s="724"/>
      <c r="CK31" s="724"/>
      <c r="CL31" s="724"/>
      <c r="CM31" s="724"/>
      <c r="CN31" s="724"/>
      <c r="CO31" s="724"/>
      <c r="CP31" s="724"/>
      <c r="CQ31" s="725"/>
      <c r="CR31" s="680">
        <v>40747</v>
      </c>
      <c r="CS31" s="699"/>
      <c r="CT31" s="699"/>
      <c r="CU31" s="699"/>
      <c r="CV31" s="699"/>
      <c r="CW31" s="699"/>
      <c r="CX31" s="699"/>
      <c r="CY31" s="700"/>
      <c r="CZ31" s="683">
        <v>0.5</v>
      </c>
      <c r="DA31" s="701"/>
      <c r="DB31" s="701"/>
      <c r="DC31" s="702"/>
      <c r="DD31" s="686">
        <v>40747</v>
      </c>
      <c r="DE31" s="699"/>
      <c r="DF31" s="699"/>
      <c r="DG31" s="699"/>
      <c r="DH31" s="699"/>
      <c r="DI31" s="699"/>
      <c r="DJ31" s="699"/>
      <c r="DK31" s="700"/>
      <c r="DL31" s="686">
        <v>40747</v>
      </c>
      <c r="DM31" s="699"/>
      <c r="DN31" s="699"/>
      <c r="DO31" s="699"/>
      <c r="DP31" s="699"/>
      <c r="DQ31" s="699"/>
      <c r="DR31" s="699"/>
      <c r="DS31" s="699"/>
      <c r="DT31" s="699"/>
      <c r="DU31" s="699"/>
      <c r="DV31" s="700"/>
      <c r="DW31" s="683">
        <v>1</v>
      </c>
      <c r="DX31" s="701"/>
      <c r="DY31" s="701"/>
      <c r="DZ31" s="701"/>
      <c r="EA31" s="701"/>
      <c r="EB31" s="701"/>
      <c r="EC31" s="719"/>
    </row>
    <row r="32" spans="2:133" ht="11.25" customHeight="1" x14ac:dyDescent="0.2">
      <c r="B32" s="763" t="s">
        <v>316</v>
      </c>
      <c r="C32" s="764"/>
      <c r="D32" s="764"/>
      <c r="E32" s="764"/>
      <c r="F32" s="764"/>
      <c r="G32" s="764"/>
      <c r="H32" s="764"/>
      <c r="I32" s="764"/>
      <c r="J32" s="764"/>
      <c r="K32" s="764"/>
      <c r="L32" s="764"/>
      <c r="M32" s="764"/>
      <c r="N32" s="764"/>
      <c r="O32" s="764"/>
      <c r="P32" s="764"/>
      <c r="Q32" s="765"/>
      <c r="R32" s="680" t="s">
        <v>241</v>
      </c>
      <c r="S32" s="681"/>
      <c r="T32" s="681"/>
      <c r="U32" s="681"/>
      <c r="V32" s="681"/>
      <c r="W32" s="681"/>
      <c r="X32" s="681"/>
      <c r="Y32" s="682"/>
      <c r="Z32" s="713" t="s">
        <v>241</v>
      </c>
      <c r="AA32" s="713"/>
      <c r="AB32" s="713"/>
      <c r="AC32" s="713"/>
      <c r="AD32" s="714" t="s">
        <v>183</v>
      </c>
      <c r="AE32" s="714"/>
      <c r="AF32" s="714"/>
      <c r="AG32" s="714"/>
      <c r="AH32" s="714"/>
      <c r="AI32" s="714"/>
      <c r="AJ32" s="714"/>
      <c r="AK32" s="714"/>
      <c r="AL32" s="683" t="s">
        <v>241</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99.6</v>
      </c>
      <c r="BH32" s="699"/>
      <c r="BI32" s="699"/>
      <c r="BJ32" s="699"/>
      <c r="BK32" s="699"/>
      <c r="BL32" s="699"/>
      <c r="BM32" s="684">
        <v>98.8</v>
      </c>
      <c r="BN32" s="745"/>
      <c r="BO32" s="745"/>
      <c r="BP32" s="745"/>
      <c r="BQ32" s="723"/>
      <c r="BR32" s="753">
        <v>99.4</v>
      </c>
      <c r="BS32" s="699"/>
      <c r="BT32" s="699"/>
      <c r="BU32" s="699"/>
      <c r="BV32" s="699"/>
      <c r="BW32" s="699"/>
      <c r="BX32" s="684">
        <v>98.7</v>
      </c>
      <c r="BY32" s="745"/>
      <c r="BZ32" s="745"/>
      <c r="CA32" s="745"/>
      <c r="CB32" s="723"/>
      <c r="CD32" s="773"/>
      <c r="CE32" s="774"/>
      <c r="CF32" s="727" t="s">
        <v>319</v>
      </c>
      <c r="CG32" s="724"/>
      <c r="CH32" s="724"/>
      <c r="CI32" s="724"/>
      <c r="CJ32" s="724"/>
      <c r="CK32" s="724"/>
      <c r="CL32" s="724"/>
      <c r="CM32" s="724"/>
      <c r="CN32" s="724"/>
      <c r="CO32" s="724"/>
      <c r="CP32" s="724"/>
      <c r="CQ32" s="725"/>
      <c r="CR32" s="680" t="s">
        <v>175</v>
      </c>
      <c r="CS32" s="681"/>
      <c r="CT32" s="681"/>
      <c r="CU32" s="681"/>
      <c r="CV32" s="681"/>
      <c r="CW32" s="681"/>
      <c r="CX32" s="681"/>
      <c r="CY32" s="682"/>
      <c r="CZ32" s="683" t="s">
        <v>241</v>
      </c>
      <c r="DA32" s="701"/>
      <c r="DB32" s="701"/>
      <c r="DC32" s="702"/>
      <c r="DD32" s="686" t="s">
        <v>183</v>
      </c>
      <c r="DE32" s="681"/>
      <c r="DF32" s="681"/>
      <c r="DG32" s="681"/>
      <c r="DH32" s="681"/>
      <c r="DI32" s="681"/>
      <c r="DJ32" s="681"/>
      <c r="DK32" s="682"/>
      <c r="DL32" s="686" t="s">
        <v>175</v>
      </c>
      <c r="DM32" s="681"/>
      <c r="DN32" s="681"/>
      <c r="DO32" s="681"/>
      <c r="DP32" s="681"/>
      <c r="DQ32" s="681"/>
      <c r="DR32" s="681"/>
      <c r="DS32" s="681"/>
      <c r="DT32" s="681"/>
      <c r="DU32" s="681"/>
      <c r="DV32" s="682"/>
      <c r="DW32" s="683" t="s">
        <v>183</v>
      </c>
      <c r="DX32" s="701"/>
      <c r="DY32" s="701"/>
      <c r="DZ32" s="701"/>
      <c r="EA32" s="701"/>
      <c r="EB32" s="701"/>
      <c r="EC32" s="719"/>
    </row>
    <row r="33" spans="2:133" ht="11.25" customHeight="1" x14ac:dyDescent="0.2">
      <c r="B33" s="677" t="s">
        <v>320</v>
      </c>
      <c r="C33" s="678"/>
      <c r="D33" s="678"/>
      <c r="E33" s="678"/>
      <c r="F33" s="678"/>
      <c r="G33" s="678"/>
      <c r="H33" s="678"/>
      <c r="I33" s="678"/>
      <c r="J33" s="678"/>
      <c r="K33" s="678"/>
      <c r="L33" s="678"/>
      <c r="M33" s="678"/>
      <c r="N33" s="678"/>
      <c r="O33" s="678"/>
      <c r="P33" s="678"/>
      <c r="Q33" s="679"/>
      <c r="R33" s="680">
        <v>440517</v>
      </c>
      <c r="S33" s="681"/>
      <c r="T33" s="681"/>
      <c r="U33" s="681"/>
      <c r="V33" s="681"/>
      <c r="W33" s="681"/>
      <c r="X33" s="681"/>
      <c r="Y33" s="682"/>
      <c r="Z33" s="713">
        <v>4.9000000000000004</v>
      </c>
      <c r="AA33" s="713"/>
      <c r="AB33" s="713"/>
      <c r="AC33" s="713"/>
      <c r="AD33" s="714" t="s">
        <v>241</v>
      </c>
      <c r="AE33" s="714"/>
      <c r="AF33" s="714"/>
      <c r="AG33" s="714"/>
      <c r="AH33" s="714"/>
      <c r="AI33" s="714"/>
      <c r="AJ33" s="714"/>
      <c r="AK33" s="714"/>
      <c r="AL33" s="683" t="s">
        <v>241</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99.6</v>
      </c>
      <c r="BH33" s="665"/>
      <c r="BI33" s="665"/>
      <c r="BJ33" s="665"/>
      <c r="BK33" s="665"/>
      <c r="BL33" s="665"/>
      <c r="BM33" s="707">
        <v>98.7</v>
      </c>
      <c r="BN33" s="665"/>
      <c r="BO33" s="665"/>
      <c r="BP33" s="665"/>
      <c r="BQ33" s="709"/>
      <c r="BR33" s="744">
        <v>99.6</v>
      </c>
      <c r="BS33" s="665"/>
      <c r="BT33" s="665"/>
      <c r="BU33" s="665"/>
      <c r="BV33" s="665"/>
      <c r="BW33" s="665"/>
      <c r="BX33" s="707">
        <v>98.6</v>
      </c>
      <c r="BY33" s="665"/>
      <c r="BZ33" s="665"/>
      <c r="CA33" s="665"/>
      <c r="CB33" s="709"/>
      <c r="CD33" s="727" t="s">
        <v>322</v>
      </c>
      <c r="CE33" s="724"/>
      <c r="CF33" s="724"/>
      <c r="CG33" s="724"/>
      <c r="CH33" s="724"/>
      <c r="CI33" s="724"/>
      <c r="CJ33" s="724"/>
      <c r="CK33" s="724"/>
      <c r="CL33" s="724"/>
      <c r="CM33" s="724"/>
      <c r="CN33" s="724"/>
      <c r="CO33" s="724"/>
      <c r="CP33" s="724"/>
      <c r="CQ33" s="725"/>
      <c r="CR33" s="680">
        <v>4807895</v>
      </c>
      <c r="CS33" s="699"/>
      <c r="CT33" s="699"/>
      <c r="CU33" s="699"/>
      <c r="CV33" s="699"/>
      <c r="CW33" s="699"/>
      <c r="CX33" s="699"/>
      <c r="CY33" s="700"/>
      <c r="CZ33" s="683">
        <v>57</v>
      </c>
      <c r="DA33" s="701"/>
      <c r="DB33" s="701"/>
      <c r="DC33" s="702"/>
      <c r="DD33" s="686">
        <v>2595186</v>
      </c>
      <c r="DE33" s="699"/>
      <c r="DF33" s="699"/>
      <c r="DG33" s="699"/>
      <c r="DH33" s="699"/>
      <c r="DI33" s="699"/>
      <c r="DJ33" s="699"/>
      <c r="DK33" s="700"/>
      <c r="DL33" s="686">
        <v>1799199</v>
      </c>
      <c r="DM33" s="699"/>
      <c r="DN33" s="699"/>
      <c r="DO33" s="699"/>
      <c r="DP33" s="699"/>
      <c r="DQ33" s="699"/>
      <c r="DR33" s="699"/>
      <c r="DS33" s="699"/>
      <c r="DT33" s="699"/>
      <c r="DU33" s="699"/>
      <c r="DV33" s="700"/>
      <c r="DW33" s="683">
        <v>46.3</v>
      </c>
      <c r="DX33" s="701"/>
      <c r="DY33" s="701"/>
      <c r="DZ33" s="701"/>
      <c r="EA33" s="701"/>
      <c r="EB33" s="701"/>
      <c r="EC33" s="719"/>
    </row>
    <row r="34" spans="2:133" ht="11.25" customHeight="1" x14ac:dyDescent="0.2">
      <c r="B34" s="677" t="s">
        <v>323</v>
      </c>
      <c r="C34" s="678"/>
      <c r="D34" s="678"/>
      <c r="E34" s="678"/>
      <c r="F34" s="678"/>
      <c r="G34" s="678"/>
      <c r="H34" s="678"/>
      <c r="I34" s="678"/>
      <c r="J34" s="678"/>
      <c r="K34" s="678"/>
      <c r="L34" s="678"/>
      <c r="M34" s="678"/>
      <c r="N34" s="678"/>
      <c r="O34" s="678"/>
      <c r="P34" s="678"/>
      <c r="Q34" s="679"/>
      <c r="R34" s="680">
        <v>1603</v>
      </c>
      <c r="S34" s="681"/>
      <c r="T34" s="681"/>
      <c r="U34" s="681"/>
      <c r="V34" s="681"/>
      <c r="W34" s="681"/>
      <c r="X34" s="681"/>
      <c r="Y34" s="682"/>
      <c r="Z34" s="713">
        <v>0</v>
      </c>
      <c r="AA34" s="713"/>
      <c r="AB34" s="713"/>
      <c r="AC34" s="713"/>
      <c r="AD34" s="714">
        <v>1397</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1317490</v>
      </c>
      <c r="CS34" s="681"/>
      <c r="CT34" s="681"/>
      <c r="CU34" s="681"/>
      <c r="CV34" s="681"/>
      <c r="CW34" s="681"/>
      <c r="CX34" s="681"/>
      <c r="CY34" s="682"/>
      <c r="CZ34" s="683">
        <v>15.6</v>
      </c>
      <c r="DA34" s="701"/>
      <c r="DB34" s="701"/>
      <c r="DC34" s="702"/>
      <c r="DD34" s="686">
        <v>1044014</v>
      </c>
      <c r="DE34" s="681"/>
      <c r="DF34" s="681"/>
      <c r="DG34" s="681"/>
      <c r="DH34" s="681"/>
      <c r="DI34" s="681"/>
      <c r="DJ34" s="681"/>
      <c r="DK34" s="682"/>
      <c r="DL34" s="686">
        <v>621936</v>
      </c>
      <c r="DM34" s="681"/>
      <c r="DN34" s="681"/>
      <c r="DO34" s="681"/>
      <c r="DP34" s="681"/>
      <c r="DQ34" s="681"/>
      <c r="DR34" s="681"/>
      <c r="DS34" s="681"/>
      <c r="DT34" s="681"/>
      <c r="DU34" s="681"/>
      <c r="DV34" s="682"/>
      <c r="DW34" s="683">
        <v>16</v>
      </c>
      <c r="DX34" s="701"/>
      <c r="DY34" s="701"/>
      <c r="DZ34" s="701"/>
      <c r="EA34" s="701"/>
      <c r="EB34" s="701"/>
      <c r="EC34" s="719"/>
    </row>
    <row r="35" spans="2:133" ht="11.25" customHeight="1" x14ac:dyDescent="0.2">
      <c r="B35" s="677" t="s">
        <v>325</v>
      </c>
      <c r="C35" s="678"/>
      <c r="D35" s="678"/>
      <c r="E35" s="678"/>
      <c r="F35" s="678"/>
      <c r="G35" s="678"/>
      <c r="H35" s="678"/>
      <c r="I35" s="678"/>
      <c r="J35" s="678"/>
      <c r="K35" s="678"/>
      <c r="L35" s="678"/>
      <c r="M35" s="678"/>
      <c r="N35" s="678"/>
      <c r="O35" s="678"/>
      <c r="P35" s="678"/>
      <c r="Q35" s="679"/>
      <c r="R35" s="680">
        <v>432333</v>
      </c>
      <c r="S35" s="681"/>
      <c r="T35" s="681"/>
      <c r="U35" s="681"/>
      <c r="V35" s="681"/>
      <c r="W35" s="681"/>
      <c r="X35" s="681"/>
      <c r="Y35" s="682"/>
      <c r="Z35" s="713">
        <v>4.8</v>
      </c>
      <c r="AA35" s="713"/>
      <c r="AB35" s="713"/>
      <c r="AC35" s="713"/>
      <c r="AD35" s="714" t="s">
        <v>241</v>
      </c>
      <c r="AE35" s="714"/>
      <c r="AF35" s="714"/>
      <c r="AG35" s="714"/>
      <c r="AH35" s="714"/>
      <c r="AI35" s="714"/>
      <c r="AJ35" s="714"/>
      <c r="AK35" s="714"/>
      <c r="AL35" s="683" t="s">
        <v>175</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23130</v>
      </c>
      <c r="CS35" s="699"/>
      <c r="CT35" s="699"/>
      <c r="CU35" s="699"/>
      <c r="CV35" s="699"/>
      <c r="CW35" s="699"/>
      <c r="CX35" s="699"/>
      <c r="CY35" s="700"/>
      <c r="CZ35" s="683">
        <v>0.3</v>
      </c>
      <c r="DA35" s="701"/>
      <c r="DB35" s="701"/>
      <c r="DC35" s="702"/>
      <c r="DD35" s="686">
        <v>22880</v>
      </c>
      <c r="DE35" s="699"/>
      <c r="DF35" s="699"/>
      <c r="DG35" s="699"/>
      <c r="DH35" s="699"/>
      <c r="DI35" s="699"/>
      <c r="DJ35" s="699"/>
      <c r="DK35" s="700"/>
      <c r="DL35" s="686">
        <v>22880</v>
      </c>
      <c r="DM35" s="699"/>
      <c r="DN35" s="699"/>
      <c r="DO35" s="699"/>
      <c r="DP35" s="699"/>
      <c r="DQ35" s="699"/>
      <c r="DR35" s="699"/>
      <c r="DS35" s="699"/>
      <c r="DT35" s="699"/>
      <c r="DU35" s="699"/>
      <c r="DV35" s="700"/>
      <c r="DW35" s="683">
        <v>0.6</v>
      </c>
      <c r="DX35" s="701"/>
      <c r="DY35" s="701"/>
      <c r="DZ35" s="701"/>
      <c r="EA35" s="701"/>
      <c r="EB35" s="701"/>
      <c r="EC35" s="719"/>
    </row>
    <row r="36" spans="2:133" ht="11.25" customHeight="1" x14ac:dyDescent="0.2">
      <c r="B36" s="677" t="s">
        <v>329</v>
      </c>
      <c r="C36" s="678"/>
      <c r="D36" s="678"/>
      <c r="E36" s="678"/>
      <c r="F36" s="678"/>
      <c r="G36" s="678"/>
      <c r="H36" s="678"/>
      <c r="I36" s="678"/>
      <c r="J36" s="678"/>
      <c r="K36" s="678"/>
      <c r="L36" s="678"/>
      <c r="M36" s="678"/>
      <c r="N36" s="678"/>
      <c r="O36" s="678"/>
      <c r="P36" s="678"/>
      <c r="Q36" s="679"/>
      <c r="R36" s="680">
        <v>253960</v>
      </c>
      <c r="S36" s="681"/>
      <c r="T36" s="681"/>
      <c r="U36" s="681"/>
      <c r="V36" s="681"/>
      <c r="W36" s="681"/>
      <c r="X36" s="681"/>
      <c r="Y36" s="682"/>
      <c r="Z36" s="713">
        <v>2.8</v>
      </c>
      <c r="AA36" s="713"/>
      <c r="AB36" s="713"/>
      <c r="AC36" s="713"/>
      <c r="AD36" s="714" t="s">
        <v>175</v>
      </c>
      <c r="AE36" s="714"/>
      <c r="AF36" s="714"/>
      <c r="AG36" s="714"/>
      <c r="AH36" s="714"/>
      <c r="AI36" s="714"/>
      <c r="AJ36" s="714"/>
      <c r="AK36" s="714"/>
      <c r="AL36" s="683" t="s">
        <v>241</v>
      </c>
      <c r="AM36" s="684"/>
      <c r="AN36" s="684"/>
      <c r="AO36" s="715"/>
      <c r="AP36" s="235"/>
      <c r="AQ36" s="732" t="s">
        <v>330</v>
      </c>
      <c r="AR36" s="733"/>
      <c r="AS36" s="733"/>
      <c r="AT36" s="733"/>
      <c r="AU36" s="733"/>
      <c r="AV36" s="733"/>
      <c r="AW36" s="733"/>
      <c r="AX36" s="733"/>
      <c r="AY36" s="734"/>
      <c r="AZ36" s="735">
        <v>699957</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66631</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2776870</v>
      </c>
      <c r="CS36" s="681"/>
      <c r="CT36" s="681"/>
      <c r="CU36" s="681"/>
      <c r="CV36" s="681"/>
      <c r="CW36" s="681"/>
      <c r="CX36" s="681"/>
      <c r="CY36" s="682"/>
      <c r="CZ36" s="683">
        <v>32.9</v>
      </c>
      <c r="DA36" s="701"/>
      <c r="DB36" s="701"/>
      <c r="DC36" s="702"/>
      <c r="DD36" s="686">
        <v>922277</v>
      </c>
      <c r="DE36" s="681"/>
      <c r="DF36" s="681"/>
      <c r="DG36" s="681"/>
      <c r="DH36" s="681"/>
      <c r="DI36" s="681"/>
      <c r="DJ36" s="681"/>
      <c r="DK36" s="682"/>
      <c r="DL36" s="686">
        <v>788806</v>
      </c>
      <c r="DM36" s="681"/>
      <c r="DN36" s="681"/>
      <c r="DO36" s="681"/>
      <c r="DP36" s="681"/>
      <c r="DQ36" s="681"/>
      <c r="DR36" s="681"/>
      <c r="DS36" s="681"/>
      <c r="DT36" s="681"/>
      <c r="DU36" s="681"/>
      <c r="DV36" s="682"/>
      <c r="DW36" s="683">
        <v>20.3</v>
      </c>
      <c r="DX36" s="701"/>
      <c r="DY36" s="701"/>
      <c r="DZ36" s="701"/>
      <c r="EA36" s="701"/>
      <c r="EB36" s="701"/>
      <c r="EC36" s="719"/>
    </row>
    <row r="37" spans="2:133" ht="11.25" customHeight="1" x14ac:dyDescent="0.2">
      <c r="B37" s="677" t="s">
        <v>333</v>
      </c>
      <c r="C37" s="678"/>
      <c r="D37" s="678"/>
      <c r="E37" s="678"/>
      <c r="F37" s="678"/>
      <c r="G37" s="678"/>
      <c r="H37" s="678"/>
      <c r="I37" s="678"/>
      <c r="J37" s="678"/>
      <c r="K37" s="678"/>
      <c r="L37" s="678"/>
      <c r="M37" s="678"/>
      <c r="N37" s="678"/>
      <c r="O37" s="678"/>
      <c r="P37" s="678"/>
      <c r="Q37" s="679"/>
      <c r="R37" s="680">
        <v>494853</v>
      </c>
      <c r="S37" s="681"/>
      <c r="T37" s="681"/>
      <c r="U37" s="681"/>
      <c r="V37" s="681"/>
      <c r="W37" s="681"/>
      <c r="X37" s="681"/>
      <c r="Y37" s="682"/>
      <c r="Z37" s="713">
        <v>5.5</v>
      </c>
      <c r="AA37" s="713"/>
      <c r="AB37" s="713"/>
      <c r="AC37" s="713"/>
      <c r="AD37" s="714" t="s">
        <v>175</v>
      </c>
      <c r="AE37" s="714"/>
      <c r="AF37" s="714"/>
      <c r="AG37" s="714"/>
      <c r="AH37" s="714"/>
      <c r="AI37" s="714"/>
      <c r="AJ37" s="714"/>
      <c r="AK37" s="714"/>
      <c r="AL37" s="683" t="s">
        <v>183</v>
      </c>
      <c r="AM37" s="684"/>
      <c r="AN37" s="684"/>
      <c r="AO37" s="715"/>
      <c r="AQ37" s="720" t="s">
        <v>334</v>
      </c>
      <c r="AR37" s="721"/>
      <c r="AS37" s="721"/>
      <c r="AT37" s="721"/>
      <c r="AU37" s="721"/>
      <c r="AV37" s="721"/>
      <c r="AW37" s="721"/>
      <c r="AX37" s="721"/>
      <c r="AY37" s="722"/>
      <c r="AZ37" s="680">
        <v>220437</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66631</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215384</v>
      </c>
      <c r="CS37" s="699"/>
      <c r="CT37" s="699"/>
      <c r="CU37" s="699"/>
      <c r="CV37" s="699"/>
      <c r="CW37" s="699"/>
      <c r="CX37" s="699"/>
      <c r="CY37" s="700"/>
      <c r="CZ37" s="683">
        <v>2.6</v>
      </c>
      <c r="DA37" s="701"/>
      <c r="DB37" s="701"/>
      <c r="DC37" s="702"/>
      <c r="DD37" s="686">
        <v>209264</v>
      </c>
      <c r="DE37" s="699"/>
      <c r="DF37" s="699"/>
      <c r="DG37" s="699"/>
      <c r="DH37" s="699"/>
      <c r="DI37" s="699"/>
      <c r="DJ37" s="699"/>
      <c r="DK37" s="700"/>
      <c r="DL37" s="686">
        <v>204327</v>
      </c>
      <c r="DM37" s="699"/>
      <c r="DN37" s="699"/>
      <c r="DO37" s="699"/>
      <c r="DP37" s="699"/>
      <c r="DQ37" s="699"/>
      <c r="DR37" s="699"/>
      <c r="DS37" s="699"/>
      <c r="DT37" s="699"/>
      <c r="DU37" s="699"/>
      <c r="DV37" s="700"/>
      <c r="DW37" s="683">
        <v>5.3</v>
      </c>
      <c r="DX37" s="701"/>
      <c r="DY37" s="701"/>
      <c r="DZ37" s="701"/>
      <c r="EA37" s="701"/>
      <c r="EB37" s="701"/>
      <c r="EC37" s="719"/>
    </row>
    <row r="38" spans="2:133" ht="11.25" customHeight="1" x14ac:dyDescent="0.2">
      <c r="B38" s="677" t="s">
        <v>337</v>
      </c>
      <c r="C38" s="678"/>
      <c r="D38" s="678"/>
      <c r="E38" s="678"/>
      <c r="F38" s="678"/>
      <c r="G38" s="678"/>
      <c r="H38" s="678"/>
      <c r="I38" s="678"/>
      <c r="J38" s="678"/>
      <c r="K38" s="678"/>
      <c r="L38" s="678"/>
      <c r="M38" s="678"/>
      <c r="N38" s="678"/>
      <c r="O38" s="678"/>
      <c r="P38" s="678"/>
      <c r="Q38" s="679"/>
      <c r="R38" s="680">
        <v>140547</v>
      </c>
      <c r="S38" s="681"/>
      <c r="T38" s="681"/>
      <c r="U38" s="681"/>
      <c r="V38" s="681"/>
      <c r="W38" s="681"/>
      <c r="X38" s="681"/>
      <c r="Y38" s="682"/>
      <c r="Z38" s="713">
        <v>1.6</v>
      </c>
      <c r="AA38" s="713"/>
      <c r="AB38" s="713"/>
      <c r="AC38" s="713"/>
      <c r="AD38" s="714">
        <v>6602</v>
      </c>
      <c r="AE38" s="714"/>
      <c r="AF38" s="714"/>
      <c r="AG38" s="714"/>
      <c r="AH38" s="714"/>
      <c r="AI38" s="714"/>
      <c r="AJ38" s="714"/>
      <c r="AK38" s="714"/>
      <c r="AL38" s="683">
        <v>0.2</v>
      </c>
      <c r="AM38" s="684"/>
      <c r="AN38" s="684"/>
      <c r="AO38" s="715"/>
      <c r="AQ38" s="720" t="s">
        <v>338</v>
      </c>
      <c r="AR38" s="721"/>
      <c r="AS38" s="721"/>
      <c r="AT38" s="721"/>
      <c r="AU38" s="721"/>
      <c r="AV38" s="721"/>
      <c r="AW38" s="721"/>
      <c r="AX38" s="721"/>
      <c r="AY38" s="722"/>
      <c r="AZ38" s="680">
        <v>27056</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1986</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452464</v>
      </c>
      <c r="CS38" s="681"/>
      <c r="CT38" s="681"/>
      <c r="CU38" s="681"/>
      <c r="CV38" s="681"/>
      <c r="CW38" s="681"/>
      <c r="CX38" s="681"/>
      <c r="CY38" s="682"/>
      <c r="CZ38" s="683">
        <v>5.4</v>
      </c>
      <c r="DA38" s="701"/>
      <c r="DB38" s="701"/>
      <c r="DC38" s="702"/>
      <c r="DD38" s="686">
        <v>375153</v>
      </c>
      <c r="DE38" s="681"/>
      <c r="DF38" s="681"/>
      <c r="DG38" s="681"/>
      <c r="DH38" s="681"/>
      <c r="DI38" s="681"/>
      <c r="DJ38" s="681"/>
      <c r="DK38" s="682"/>
      <c r="DL38" s="686">
        <v>358977</v>
      </c>
      <c r="DM38" s="681"/>
      <c r="DN38" s="681"/>
      <c r="DO38" s="681"/>
      <c r="DP38" s="681"/>
      <c r="DQ38" s="681"/>
      <c r="DR38" s="681"/>
      <c r="DS38" s="681"/>
      <c r="DT38" s="681"/>
      <c r="DU38" s="681"/>
      <c r="DV38" s="682"/>
      <c r="DW38" s="683">
        <v>9.1999999999999993</v>
      </c>
      <c r="DX38" s="701"/>
      <c r="DY38" s="701"/>
      <c r="DZ38" s="701"/>
      <c r="EA38" s="701"/>
      <c r="EB38" s="701"/>
      <c r="EC38" s="719"/>
    </row>
    <row r="39" spans="2:133" ht="11.25" customHeight="1" x14ac:dyDescent="0.2">
      <c r="B39" s="677" t="s">
        <v>341</v>
      </c>
      <c r="C39" s="678"/>
      <c r="D39" s="678"/>
      <c r="E39" s="678"/>
      <c r="F39" s="678"/>
      <c r="G39" s="678"/>
      <c r="H39" s="678"/>
      <c r="I39" s="678"/>
      <c r="J39" s="678"/>
      <c r="K39" s="678"/>
      <c r="L39" s="678"/>
      <c r="M39" s="678"/>
      <c r="N39" s="678"/>
      <c r="O39" s="678"/>
      <c r="P39" s="678"/>
      <c r="Q39" s="679"/>
      <c r="R39" s="680">
        <v>579800</v>
      </c>
      <c r="S39" s="681"/>
      <c r="T39" s="681"/>
      <c r="U39" s="681"/>
      <c r="V39" s="681"/>
      <c r="W39" s="681"/>
      <c r="X39" s="681"/>
      <c r="Y39" s="682"/>
      <c r="Z39" s="713">
        <v>6.5</v>
      </c>
      <c r="AA39" s="713"/>
      <c r="AB39" s="713"/>
      <c r="AC39" s="713"/>
      <c r="AD39" s="714" t="s">
        <v>175</v>
      </c>
      <c r="AE39" s="714"/>
      <c r="AF39" s="714"/>
      <c r="AG39" s="714"/>
      <c r="AH39" s="714"/>
      <c r="AI39" s="714"/>
      <c r="AJ39" s="714"/>
      <c r="AK39" s="714"/>
      <c r="AL39" s="683" t="s">
        <v>183</v>
      </c>
      <c r="AM39" s="684"/>
      <c r="AN39" s="684"/>
      <c r="AO39" s="715"/>
      <c r="AQ39" s="720" t="s">
        <v>342</v>
      </c>
      <c r="AR39" s="721"/>
      <c r="AS39" s="721"/>
      <c r="AT39" s="721"/>
      <c r="AU39" s="721"/>
      <c r="AV39" s="721"/>
      <c r="AW39" s="721"/>
      <c r="AX39" s="721"/>
      <c r="AY39" s="722"/>
      <c r="AZ39" s="680" t="s">
        <v>183</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3130</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159401</v>
      </c>
      <c r="CS39" s="699"/>
      <c r="CT39" s="699"/>
      <c r="CU39" s="699"/>
      <c r="CV39" s="699"/>
      <c r="CW39" s="699"/>
      <c r="CX39" s="699"/>
      <c r="CY39" s="700"/>
      <c r="CZ39" s="683">
        <v>1.9</v>
      </c>
      <c r="DA39" s="701"/>
      <c r="DB39" s="701"/>
      <c r="DC39" s="702"/>
      <c r="DD39" s="686">
        <v>152322</v>
      </c>
      <c r="DE39" s="699"/>
      <c r="DF39" s="699"/>
      <c r="DG39" s="699"/>
      <c r="DH39" s="699"/>
      <c r="DI39" s="699"/>
      <c r="DJ39" s="699"/>
      <c r="DK39" s="700"/>
      <c r="DL39" s="686" t="s">
        <v>241</v>
      </c>
      <c r="DM39" s="699"/>
      <c r="DN39" s="699"/>
      <c r="DO39" s="699"/>
      <c r="DP39" s="699"/>
      <c r="DQ39" s="699"/>
      <c r="DR39" s="699"/>
      <c r="DS39" s="699"/>
      <c r="DT39" s="699"/>
      <c r="DU39" s="699"/>
      <c r="DV39" s="700"/>
      <c r="DW39" s="683" t="s">
        <v>241</v>
      </c>
      <c r="DX39" s="701"/>
      <c r="DY39" s="701"/>
      <c r="DZ39" s="701"/>
      <c r="EA39" s="701"/>
      <c r="EB39" s="701"/>
      <c r="EC39" s="719"/>
    </row>
    <row r="40" spans="2:133" ht="11.25" customHeight="1" x14ac:dyDescent="0.2">
      <c r="B40" s="677" t="s">
        <v>345</v>
      </c>
      <c r="C40" s="678"/>
      <c r="D40" s="678"/>
      <c r="E40" s="678"/>
      <c r="F40" s="678"/>
      <c r="G40" s="678"/>
      <c r="H40" s="678"/>
      <c r="I40" s="678"/>
      <c r="J40" s="678"/>
      <c r="K40" s="678"/>
      <c r="L40" s="678"/>
      <c r="M40" s="678"/>
      <c r="N40" s="678"/>
      <c r="O40" s="678"/>
      <c r="P40" s="678"/>
      <c r="Q40" s="679"/>
      <c r="R40" s="680" t="s">
        <v>241</v>
      </c>
      <c r="S40" s="681"/>
      <c r="T40" s="681"/>
      <c r="U40" s="681"/>
      <c r="V40" s="681"/>
      <c r="W40" s="681"/>
      <c r="X40" s="681"/>
      <c r="Y40" s="682"/>
      <c r="Z40" s="713" t="s">
        <v>175</v>
      </c>
      <c r="AA40" s="713"/>
      <c r="AB40" s="713"/>
      <c r="AC40" s="713"/>
      <c r="AD40" s="714" t="s">
        <v>183</v>
      </c>
      <c r="AE40" s="714"/>
      <c r="AF40" s="714"/>
      <c r="AG40" s="714"/>
      <c r="AH40" s="714"/>
      <c r="AI40" s="714"/>
      <c r="AJ40" s="714"/>
      <c r="AK40" s="714"/>
      <c r="AL40" s="683" t="s">
        <v>183</v>
      </c>
      <c r="AM40" s="684"/>
      <c r="AN40" s="684"/>
      <c r="AO40" s="715"/>
      <c r="AQ40" s="720" t="s">
        <v>346</v>
      </c>
      <c r="AR40" s="721"/>
      <c r="AS40" s="721"/>
      <c r="AT40" s="721"/>
      <c r="AU40" s="721"/>
      <c r="AV40" s="721"/>
      <c r="AW40" s="721"/>
      <c r="AX40" s="721"/>
      <c r="AY40" s="722"/>
      <c r="AZ40" s="680" t="s">
        <v>183</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107</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78540</v>
      </c>
      <c r="CS40" s="681"/>
      <c r="CT40" s="681"/>
      <c r="CU40" s="681"/>
      <c r="CV40" s="681"/>
      <c r="CW40" s="681"/>
      <c r="CX40" s="681"/>
      <c r="CY40" s="682"/>
      <c r="CZ40" s="683">
        <v>0.9</v>
      </c>
      <c r="DA40" s="701"/>
      <c r="DB40" s="701"/>
      <c r="DC40" s="702"/>
      <c r="DD40" s="686">
        <v>78540</v>
      </c>
      <c r="DE40" s="681"/>
      <c r="DF40" s="681"/>
      <c r="DG40" s="681"/>
      <c r="DH40" s="681"/>
      <c r="DI40" s="681"/>
      <c r="DJ40" s="681"/>
      <c r="DK40" s="682"/>
      <c r="DL40" s="686">
        <v>6600</v>
      </c>
      <c r="DM40" s="681"/>
      <c r="DN40" s="681"/>
      <c r="DO40" s="681"/>
      <c r="DP40" s="681"/>
      <c r="DQ40" s="681"/>
      <c r="DR40" s="681"/>
      <c r="DS40" s="681"/>
      <c r="DT40" s="681"/>
      <c r="DU40" s="681"/>
      <c r="DV40" s="682"/>
      <c r="DW40" s="683">
        <v>0.2</v>
      </c>
      <c r="DX40" s="701"/>
      <c r="DY40" s="701"/>
      <c r="DZ40" s="701"/>
      <c r="EA40" s="701"/>
      <c r="EB40" s="701"/>
      <c r="EC40" s="719"/>
    </row>
    <row r="41" spans="2:133" ht="11.25" customHeight="1" x14ac:dyDescent="0.2">
      <c r="B41" s="677" t="s">
        <v>350</v>
      </c>
      <c r="C41" s="678"/>
      <c r="D41" s="678"/>
      <c r="E41" s="678"/>
      <c r="F41" s="678"/>
      <c r="G41" s="678"/>
      <c r="H41" s="678"/>
      <c r="I41" s="678"/>
      <c r="J41" s="678"/>
      <c r="K41" s="678"/>
      <c r="L41" s="678"/>
      <c r="M41" s="678"/>
      <c r="N41" s="678"/>
      <c r="O41" s="678"/>
      <c r="P41" s="678"/>
      <c r="Q41" s="679"/>
      <c r="R41" s="680" t="s">
        <v>183</v>
      </c>
      <c r="S41" s="681"/>
      <c r="T41" s="681"/>
      <c r="U41" s="681"/>
      <c r="V41" s="681"/>
      <c r="W41" s="681"/>
      <c r="X41" s="681"/>
      <c r="Y41" s="682"/>
      <c r="Z41" s="713" t="s">
        <v>241</v>
      </c>
      <c r="AA41" s="713"/>
      <c r="AB41" s="713"/>
      <c r="AC41" s="713"/>
      <c r="AD41" s="714" t="s">
        <v>183</v>
      </c>
      <c r="AE41" s="714"/>
      <c r="AF41" s="714"/>
      <c r="AG41" s="714"/>
      <c r="AH41" s="714"/>
      <c r="AI41" s="714"/>
      <c r="AJ41" s="714"/>
      <c r="AK41" s="714"/>
      <c r="AL41" s="683" t="s">
        <v>183</v>
      </c>
      <c r="AM41" s="684"/>
      <c r="AN41" s="684"/>
      <c r="AO41" s="715"/>
      <c r="AQ41" s="720" t="s">
        <v>351</v>
      </c>
      <c r="AR41" s="721"/>
      <c r="AS41" s="721"/>
      <c r="AT41" s="721"/>
      <c r="AU41" s="721"/>
      <c r="AV41" s="721"/>
      <c r="AW41" s="721"/>
      <c r="AX41" s="721"/>
      <c r="AY41" s="722"/>
      <c r="AZ41" s="680">
        <v>99402</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v>1</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175</v>
      </c>
      <c r="CS41" s="699"/>
      <c r="CT41" s="699"/>
      <c r="CU41" s="699"/>
      <c r="CV41" s="699"/>
      <c r="CW41" s="699"/>
      <c r="CX41" s="699"/>
      <c r="CY41" s="700"/>
      <c r="CZ41" s="683" t="s">
        <v>241</v>
      </c>
      <c r="DA41" s="701"/>
      <c r="DB41" s="701"/>
      <c r="DC41" s="702"/>
      <c r="DD41" s="686" t="s">
        <v>183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354</v>
      </c>
      <c r="C42" s="678"/>
      <c r="D42" s="678"/>
      <c r="E42" s="678"/>
      <c r="F42" s="678"/>
      <c r="G42" s="678"/>
      <c r="H42" s="678"/>
      <c r="I42" s="678"/>
      <c r="J42" s="678"/>
      <c r="K42" s="678"/>
      <c r="L42" s="678"/>
      <c r="M42" s="678"/>
      <c r="N42" s="678"/>
      <c r="O42" s="678"/>
      <c r="P42" s="678"/>
      <c r="Q42" s="679"/>
      <c r="R42" s="680">
        <v>215100</v>
      </c>
      <c r="S42" s="681"/>
      <c r="T42" s="681"/>
      <c r="U42" s="681"/>
      <c r="V42" s="681"/>
      <c r="W42" s="681"/>
      <c r="X42" s="681"/>
      <c r="Y42" s="682"/>
      <c r="Z42" s="713">
        <v>2.4</v>
      </c>
      <c r="AA42" s="713"/>
      <c r="AB42" s="713"/>
      <c r="AC42" s="713"/>
      <c r="AD42" s="714" t="s">
        <v>175</v>
      </c>
      <c r="AE42" s="714"/>
      <c r="AF42" s="714"/>
      <c r="AG42" s="714"/>
      <c r="AH42" s="714"/>
      <c r="AI42" s="714"/>
      <c r="AJ42" s="714"/>
      <c r="AK42" s="714"/>
      <c r="AL42" s="683" t="s">
        <v>241</v>
      </c>
      <c r="AM42" s="684"/>
      <c r="AN42" s="684"/>
      <c r="AO42" s="715"/>
      <c r="AQ42" s="716" t="s">
        <v>355</v>
      </c>
      <c r="AR42" s="717"/>
      <c r="AS42" s="717"/>
      <c r="AT42" s="717"/>
      <c r="AU42" s="717"/>
      <c r="AV42" s="717"/>
      <c r="AW42" s="717"/>
      <c r="AX42" s="717"/>
      <c r="AY42" s="718"/>
      <c r="AZ42" s="664">
        <v>353062</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329</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850321</v>
      </c>
      <c r="CS42" s="681"/>
      <c r="CT42" s="681"/>
      <c r="CU42" s="681"/>
      <c r="CV42" s="681"/>
      <c r="CW42" s="681"/>
      <c r="CX42" s="681"/>
      <c r="CY42" s="682"/>
      <c r="CZ42" s="683">
        <v>10.1</v>
      </c>
      <c r="DA42" s="684"/>
      <c r="DB42" s="684"/>
      <c r="DC42" s="685"/>
      <c r="DD42" s="686">
        <v>164981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358</v>
      </c>
      <c r="C43" s="662"/>
      <c r="D43" s="662"/>
      <c r="E43" s="662"/>
      <c r="F43" s="662"/>
      <c r="G43" s="662"/>
      <c r="H43" s="662"/>
      <c r="I43" s="662"/>
      <c r="J43" s="662"/>
      <c r="K43" s="662"/>
      <c r="L43" s="662"/>
      <c r="M43" s="662"/>
      <c r="N43" s="662"/>
      <c r="O43" s="662"/>
      <c r="P43" s="662"/>
      <c r="Q43" s="663"/>
      <c r="R43" s="664">
        <v>8975266</v>
      </c>
      <c r="S43" s="703"/>
      <c r="T43" s="703"/>
      <c r="U43" s="703"/>
      <c r="V43" s="703"/>
      <c r="W43" s="703"/>
      <c r="X43" s="703"/>
      <c r="Y43" s="704"/>
      <c r="Z43" s="705">
        <v>100</v>
      </c>
      <c r="AA43" s="705"/>
      <c r="AB43" s="705"/>
      <c r="AC43" s="705"/>
      <c r="AD43" s="706">
        <v>3671012</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44083</v>
      </c>
      <c r="CS43" s="699"/>
      <c r="CT43" s="699"/>
      <c r="CU43" s="699"/>
      <c r="CV43" s="699"/>
      <c r="CW43" s="699"/>
      <c r="CX43" s="699"/>
      <c r="CY43" s="700"/>
      <c r="CZ43" s="683">
        <v>0.5</v>
      </c>
      <c r="DA43" s="701"/>
      <c r="DB43" s="701"/>
      <c r="DC43" s="702"/>
      <c r="DD43" s="686">
        <v>44083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850321</v>
      </c>
      <c r="CS44" s="681"/>
      <c r="CT44" s="681"/>
      <c r="CU44" s="681"/>
      <c r="CV44" s="681"/>
      <c r="CW44" s="681"/>
      <c r="CX44" s="681"/>
      <c r="CY44" s="682"/>
      <c r="CZ44" s="683">
        <v>10.1</v>
      </c>
      <c r="DA44" s="684"/>
      <c r="DB44" s="684"/>
      <c r="DC44" s="685"/>
      <c r="DD44" s="686">
        <v>164981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206365</v>
      </c>
      <c r="CS45" s="699"/>
      <c r="CT45" s="699"/>
      <c r="CU45" s="699"/>
      <c r="CV45" s="699"/>
      <c r="CW45" s="699"/>
      <c r="CX45" s="699"/>
      <c r="CY45" s="700"/>
      <c r="CZ45" s="683">
        <v>2.4</v>
      </c>
      <c r="DA45" s="701"/>
      <c r="DB45" s="701"/>
      <c r="DC45" s="702"/>
      <c r="DD45" s="686">
        <v>35932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643956</v>
      </c>
      <c r="CS46" s="681"/>
      <c r="CT46" s="681"/>
      <c r="CU46" s="681"/>
      <c r="CV46" s="681"/>
      <c r="CW46" s="681"/>
      <c r="CX46" s="681"/>
      <c r="CY46" s="682"/>
      <c r="CZ46" s="683">
        <v>7.6</v>
      </c>
      <c r="DA46" s="684"/>
      <c r="DB46" s="684"/>
      <c r="DC46" s="685"/>
      <c r="DD46" s="686">
        <v>129049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183</v>
      </c>
      <c r="CS47" s="699"/>
      <c r="CT47" s="699"/>
      <c r="CU47" s="699"/>
      <c r="CV47" s="699"/>
      <c r="CW47" s="699"/>
      <c r="CX47" s="699"/>
      <c r="CY47" s="700"/>
      <c r="CZ47" s="683" t="s">
        <v>175</v>
      </c>
      <c r="DA47" s="701"/>
      <c r="DB47" s="701"/>
      <c r="DC47" s="702"/>
      <c r="DD47" s="686" t="s">
        <v>183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183</v>
      </c>
      <c r="CS48" s="681"/>
      <c r="CT48" s="681"/>
      <c r="CU48" s="681"/>
      <c r="CV48" s="681"/>
      <c r="CW48" s="681"/>
      <c r="CX48" s="681"/>
      <c r="CY48" s="682"/>
      <c r="CZ48" s="683" t="s">
        <v>183</v>
      </c>
      <c r="DA48" s="684"/>
      <c r="DB48" s="684"/>
      <c r="DC48" s="685"/>
      <c r="DD48" s="686" t="s">
        <v>241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8434691</v>
      </c>
      <c r="CS49" s="665"/>
      <c r="CT49" s="665"/>
      <c r="CU49" s="665"/>
      <c r="CV49" s="665"/>
      <c r="CW49" s="665"/>
      <c r="CX49" s="665"/>
      <c r="CY49" s="666"/>
      <c r="CZ49" s="667">
        <v>100</v>
      </c>
      <c r="DA49" s="668"/>
      <c r="DB49" s="668"/>
      <c r="DC49" s="669"/>
      <c r="DD49" s="670">
        <v>4531637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Z7rGUSlSw1HmBccNJdvasYvaZa4UP4q75AwVoVho01q2XFqbwz8k1pfjHQ97Y+C8maoJYDSsI+c8OmJbheUIw==" saltValue="I7pDGZlr5Y7YlvoASQfiZ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391</v>
      </c>
      <c r="C7" s="1146"/>
      <c r="D7" s="1146"/>
      <c r="E7" s="1146"/>
      <c r="F7" s="1146"/>
      <c r="G7" s="1146"/>
      <c r="H7" s="1146"/>
      <c r="I7" s="1146"/>
      <c r="J7" s="1146"/>
      <c r="K7" s="1146"/>
      <c r="L7" s="1146"/>
      <c r="M7" s="1146"/>
      <c r="N7" s="1146"/>
      <c r="O7" s="1146"/>
      <c r="P7" s="1147"/>
      <c r="Q7" s="1199">
        <v>8899</v>
      </c>
      <c r="R7" s="1200"/>
      <c r="S7" s="1200"/>
      <c r="T7" s="1200"/>
      <c r="U7" s="1200"/>
      <c r="V7" s="1200">
        <v>8359</v>
      </c>
      <c r="W7" s="1200"/>
      <c r="X7" s="1200"/>
      <c r="Y7" s="1200"/>
      <c r="Z7" s="1200"/>
      <c r="AA7" s="1200">
        <v>540</v>
      </c>
      <c r="AB7" s="1200"/>
      <c r="AC7" s="1200"/>
      <c r="AD7" s="1200"/>
      <c r="AE7" s="1201"/>
      <c r="AF7" s="1202">
        <v>471</v>
      </c>
      <c r="AG7" s="1203"/>
      <c r="AH7" s="1203"/>
      <c r="AI7" s="1203"/>
      <c r="AJ7" s="1204"/>
      <c r="AK7" s="1186">
        <v>254</v>
      </c>
      <c r="AL7" s="1187"/>
      <c r="AM7" s="1187"/>
      <c r="AN7" s="1187"/>
      <c r="AO7" s="1187"/>
      <c r="AP7" s="1187">
        <v>6870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603</v>
      </c>
      <c r="BS7" s="1190" t="s">
        <v>604</v>
      </c>
      <c r="BT7" s="1191"/>
      <c r="BU7" s="1191"/>
      <c r="BV7" s="1191"/>
      <c r="BW7" s="1191"/>
      <c r="BX7" s="1191"/>
      <c r="BY7" s="1191"/>
      <c r="BZ7" s="1191"/>
      <c r="CA7" s="1191"/>
      <c r="CB7" s="1191"/>
      <c r="CC7" s="1191"/>
      <c r="CD7" s="1191"/>
      <c r="CE7" s="1191"/>
      <c r="CF7" s="1191"/>
      <c r="CG7" s="1192"/>
      <c r="CH7" s="1183">
        <v>0</v>
      </c>
      <c r="CI7" s="1184"/>
      <c r="CJ7" s="1184"/>
      <c r="CK7" s="1184"/>
      <c r="CL7" s="1185"/>
      <c r="CM7" s="1183">
        <v>27</v>
      </c>
      <c r="CN7" s="1184"/>
      <c r="CO7" s="1184"/>
      <c r="CP7" s="1184"/>
      <c r="CQ7" s="1185"/>
      <c r="CR7" s="1183">
        <v>5</v>
      </c>
      <c r="CS7" s="1184"/>
      <c r="CT7" s="1184"/>
      <c r="CU7" s="1184"/>
      <c r="CV7" s="1185"/>
      <c r="CW7" s="1183" t="s">
        <v>590</v>
      </c>
      <c r="CX7" s="1184"/>
      <c r="CY7" s="1184"/>
      <c r="CZ7" s="1184"/>
      <c r="DA7" s="1185"/>
      <c r="DB7" s="1183" t="s">
        <v>590</v>
      </c>
      <c r="DC7" s="1184"/>
      <c r="DD7" s="1184"/>
      <c r="DE7" s="1184"/>
      <c r="DF7" s="1185"/>
      <c r="DG7" s="1183">
        <v>179</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x14ac:dyDescent="0.2">
      <c r="A8" s="263">
        <v>2</v>
      </c>
      <c r="B8" s="1132" t="s">
        <v>392</v>
      </c>
      <c r="C8" s="1133"/>
      <c r="D8" s="1133"/>
      <c r="E8" s="1133"/>
      <c r="F8" s="1133"/>
      <c r="G8" s="1133"/>
      <c r="H8" s="1133"/>
      <c r="I8" s="1133"/>
      <c r="J8" s="1133"/>
      <c r="K8" s="1133"/>
      <c r="L8" s="1133"/>
      <c r="M8" s="1133"/>
      <c r="N8" s="1133"/>
      <c r="O8" s="1133"/>
      <c r="P8" s="1134"/>
      <c r="Q8" s="1138">
        <v>86</v>
      </c>
      <c r="R8" s="1139"/>
      <c r="S8" s="1139"/>
      <c r="T8" s="1139"/>
      <c r="U8" s="1139"/>
      <c r="V8" s="1139">
        <v>85</v>
      </c>
      <c r="W8" s="1139"/>
      <c r="X8" s="1139"/>
      <c r="Y8" s="1139"/>
      <c r="Z8" s="1139"/>
      <c r="AA8" s="1139">
        <v>1</v>
      </c>
      <c r="AB8" s="1139"/>
      <c r="AC8" s="1139"/>
      <c r="AD8" s="1139"/>
      <c r="AE8" s="1140"/>
      <c r="AF8" s="1114">
        <v>1</v>
      </c>
      <c r="AG8" s="1115"/>
      <c r="AH8" s="1115"/>
      <c r="AI8" s="1115"/>
      <c r="AJ8" s="1116"/>
      <c r="AK8" s="1181">
        <v>6</v>
      </c>
      <c r="AL8" s="1182"/>
      <c r="AM8" s="1182"/>
      <c r="AN8" s="1182"/>
      <c r="AO8" s="1182"/>
      <c r="AP8" s="1182" t="s">
        <v>590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8979</v>
      </c>
      <c r="R23" s="1164"/>
      <c r="S23" s="1164"/>
      <c r="T23" s="1164"/>
      <c r="U23" s="1164"/>
      <c r="V23" s="1164">
        <v>8438</v>
      </c>
      <c r="W23" s="1164"/>
      <c r="X23" s="1164"/>
      <c r="Y23" s="1164"/>
      <c r="Z23" s="1164"/>
      <c r="AA23" s="1164">
        <v>541</v>
      </c>
      <c r="AB23" s="1164"/>
      <c r="AC23" s="1164"/>
      <c r="AD23" s="1164"/>
      <c r="AE23" s="1165"/>
      <c r="AF23" s="1166">
        <v>472</v>
      </c>
      <c r="AG23" s="1164"/>
      <c r="AH23" s="1164"/>
      <c r="AI23" s="1164"/>
      <c r="AJ23" s="1167"/>
      <c r="AK23" s="1168"/>
      <c r="AL23" s="1169"/>
      <c r="AM23" s="1169"/>
      <c r="AN23" s="1169"/>
      <c r="AO23" s="1169"/>
      <c r="AP23" s="1164">
        <v>6870</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374</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1571</v>
      </c>
      <c r="R28" s="1149"/>
      <c r="S28" s="1149"/>
      <c r="T28" s="1149"/>
      <c r="U28" s="1149"/>
      <c r="V28" s="1149">
        <v>1504</v>
      </c>
      <c r="W28" s="1149"/>
      <c r="X28" s="1149"/>
      <c r="Y28" s="1149"/>
      <c r="Z28" s="1149"/>
      <c r="AA28" s="1149">
        <v>67</v>
      </c>
      <c r="AB28" s="1149"/>
      <c r="AC28" s="1149"/>
      <c r="AD28" s="1149"/>
      <c r="AE28" s="1150"/>
      <c r="AF28" s="1151">
        <v>67</v>
      </c>
      <c r="AG28" s="1149"/>
      <c r="AH28" s="1149"/>
      <c r="AI28" s="1149"/>
      <c r="AJ28" s="1152"/>
      <c r="AK28" s="1153">
        <v>99</v>
      </c>
      <c r="AL28" s="1141"/>
      <c r="AM28" s="1141"/>
      <c r="AN28" s="1141"/>
      <c r="AO28" s="1141"/>
      <c r="AP28" s="1141" t="s">
        <v>590</v>
      </c>
      <c r="AQ28" s="1141"/>
      <c r="AR28" s="1141"/>
      <c r="AS28" s="1141"/>
      <c r="AT28" s="1141"/>
      <c r="AU28" s="1141" t="s">
        <v>590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408</v>
      </c>
      <c r="C29" s="1133"/>
      <c r="D29" s="1133"/>
      <c r="E29" s="1133"/>
      <c r="F29" s="1133"/>
      <c r="G29" s="1133"/>
      <c r="H29" s="1133"/>
      <c r="I29" s="1133"/>
      <c r="J29" s="1133"/>
      <c r="K29" s="1133"/>
      <c r="L29" s="1133"/>
      <c r="M29" s="1133"/>
      <c r="N29" s="1133"/>
      <c r="O29" s="1133"/>
      <c r="P29" s="1134"/>
      <c r="Q29" s="1138">
        <v>1233</v>
      </c>
      <c r="R29" s="1139"/>
      <c r="S29" s="1139"/>
      <c r="T29" s="1139"/>
      <c r="U29" s="1139"/>
      <c r="V29" s="1139">
        <v>1190</v>
      </c>
      <c r="W29" s="1139"/>
      <c r="X29" s="1139"/>
      <c r="Y29" s="1139"/>
      <c r="Z29" s="1139"/>
      <c r="AA29" s="1139">
        <v>43</v>
      </c>
      <c r="AB29" s="1139"/>
      <c r="AC29" s="1139"/>
      <c r="AD29" s="1139"/>
      <c r="AE29" s="1140"/>
      <c r="AF29" s="1114">
        <v>43</v>
      </c>
      <c r="AG29" s="1115"/>
      <c r="AH29" s="1115"/>
      <c r="AI29" s="1115"/>
      <c r="AJ29" s="1116"/>
      <c r="AK29" s="1075">
        <v>182</v>
      </c>
      <c r="AL29" s="1066"/>
      <c r="AM29" s="1066"/>
      <c r="AN29" s="1066"/>
      <c r="AO29" s="1066"/>
      <c r="AP29" s="1066" t="s">
        <v>590</v>
      </c>
      <c r="AQ29" s="1066"/>
      <c r="AR29" s="1066"/>
      <c r="AS29" s="1066"/>
      <c r="AT29" s="1066"/>
      <c r="AU29" s="1066" t="s">
        <v>590</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409</v>
      </c>
      <c r="C30" s="1133"/>
      <c r="D30" s="1133"/>
      <c r="E30" s="1133"/>
      <c r="F30" s="1133"/>
      <c r="G30" s="1133"/>
      <c r="H30" s="1133"/>
      <c r="I30" s="1133"/>
      <c r="J30" s="1133"/>
      <c r="K30" s="1133"/>
      <c r="L30" s="1133"/>
      <c r="M30" s="1133"/>
      <c r="N30" s="1133"/>
      <c r="O30" s="1133"/>
      <c r="P30" s="1134"/>
      <c r="Q30" s="1138">
        <v>241</v>
      </c>
      <c r="R30" s="1139"/>
      <c r="S30" s="1139"/>
      <c r="T30" s="1139"/>
      <c r="U30" s="1139"/>
      <c r="V30" s="1139">
        <v>230</v>
      </c>
      <c r="W30" s="1139"/>
      <c r="X30" s="1139"/>
      <c r="Y30" s="1139"/>
      <c r="Z30" s="1139"/>
      <c r="AA30" s="1139">
        <v>11</v>
      </c>
      <c r="AB30" s="1139"/>
      <c r="AC30" s="1139"/>
      <c r="AD30" s="1139"/>
      <c r="AE30" s="1140"/>
      <c r="AF30" s="1114">
        <v>11</v>
      </c>
      <c r="AG30" s="1115"/>
      <c r="AH30" s="1115"/>
      <c r="AI30" s="1115"/>
      <c r="AJ30" s="1116"/>
      <c r="AK30" s="1075">
        <v>30</v>
      </c>
      <c r="AL30" s="1066"/>
      <c r="AM30" s="1066"/>
      <c r="AN30" s="1066"/>
      <c r="AO30" s="1066"/>
      <c r="AP30" s="1066" t="s">
        <v>590</v>
      </c>
      <c r="AQ30" s="1066"/>
      <c r="AR30" s="1066"/>
      <c r="AS30" s="1066"/>
      <c r="AT30" s="1066"/>
      <c r="AU30" s="1066" t="s">
        <v>590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410</v>
      </c>
      <c r="C31" s="1133"/>
      <c r="D31" s="1133"/>
      <c r="E31" s="1133"/>
      <c r="F31" s="1133"/>
      <c r="G31" s="1133"/>
      <c r="H31" s="1133"/>
      <c r="I31" s="1133"/>
      <c r="J31" s="1133"/>
      <c r="K31" s="1133"/>
      <c r="L31" s="1133"/>
      <c r="M31" s="1133"/>
      <c r="N31" s="1133"/>
      <c r="O31" s="1133"/>
      <c r="P31" s="1134"/>
      <c r="Q31" s="1138">
        <v>244</v>
      </c>
      <c r="R31" s="1139"/>
      <c r="S31" s="1139"/>
      <c r="T31" s="1139"/>
      <c r="U31" s="1139"/>
      <c r="V31" s="1139">
        <v>213</v>
      </c>
      <c r="W31" s="1139"/>
      <c r="X31" s="1139"/>
      <c r="Y31" s="1139"/>
      <c r="Z31" s="1139"/>
      <c r="AA31" s="1139">
        <v>30</v>
      </c>
      <c r="AB31" s="1139"/>
      <c r="AC31" s="1139"/>
      <c r="AD31" s="1139"/>
      <c r="AE31" s="1140"/>
      <c r="AF31" s="1114">
        <v>487</v>
      </c>
      <c r="AG31" s="1115"/>
      <c r="AH31" s="1115"/>
      <c r="AI31" s="1115"/>
      <c r="AJ31" s="1116"/>
      <c r="AK31" s="1075">
        <v>27</v>
      </c>
      <c r="AL31" s="1066"/>
      <c r="AM31" s="1066"/>
      <c r="AN31" s="1066"/>
      <c r="AO31" s="1066"/>
      <c r="AP31" s="1066">
        <v>1029</v>
      </c>
      <c r="AQ31" s="1066"/>
      <c r="AR31" s="1066"/>
      <c r="AS31" s="1066"/>
      <c r="AT31" s="1066"/>
      <c r="AU31" s="1066">
        <v>125</v>
      </c>
      <c r="AV31" s="1066"/>
      <c r="AW31" s="1066"/>
      <c r="AX31" s="1066"/>
      <c r="AY31" s="1066"/>
      <c r="AZ31" s="1137" t="s">
        <v>611</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412</v>
      </c>
      <c r="C32" s="1133"/>
      <c r="D32" s="1133"/>
      <c r="E32" s="1133"/>
      <c r="F32" s="1133"/>
      <c r="G32" s="1133"/>
      <c r="H32" s="1133"/>
      <c r="I32" s="1133"/>
      <c r="J32" s="1133"/>
      <c r="K32" s="1133"/>
      <c r="L32" s="1133"/>
      <c r="M32" s="1133"/>
      <c r="N32" s="1133"/>
      <c r="O32" s="1133"/>
      <c r="P32" s="1134"/>
      <c r="Q32" s="1138">
        <v>483</v>
      </c>
      <c r="R32" s="1139"/>
      <c r="S32" s="1139"/>
      <c r="T32" s="1139"/>
      <c r="U32" s="1139"/>
      <c r="V32" s="1139">
        <v>451</v>
      </c>
      <c r="W32" s="1139"/>
      <c r="X32" s="1139"/>
      <c r="Y32" s="1139"/>
      <c r="Z32" s="1139"/>
      <c r="AA32" s="1139">
        <v>32</v>
      </c>
      <c r="AB32" s="1139"/>
      <c r="AC32" s="1139"/>
      <c r="AD32" s="1139"/>
      <c r="AE32" s="1140"/>
      <c r="AF32" s="1114">
        <v>57</v>
      </c>
      <c r="AG32" s="1115"/>
      <c r="AH32" s="1115"/>
      <c r="AI32" s="1115"/>
      <c r="AJ32" s="1116"/>
      <c r="AK32" s="1075">
        <v>220</v>
      </c>
      <c r="AL32" s="1066"/>
      <c r="AM32" s="1066"/>
      <c r="AN32" s="1066"/>
      <c r="AO32" s="1066"/>
      <c r="AP32" s="1066">
        <v>2039</v>
      </c>
      <c r="AQ32" s="1066"/>
      <c r="AR32" s="1066"/>
      <c r="AS32" s="1066"/>
      <c r="AT32" s="1066"/>
      <c r="AU32" s="1066">
        <v>1016</v>
      </c>
      <c r="AV32" s="1066"/>
      <c r="AW32" s="1066"/>
      <c r="AX32" s="1066"/>
      <c r="AY32" s="1066"/>
      <c r="AZ32" s="1137" t="s">
        <v>611</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664</v>
      </c>
      <c r="AG63" s="1054"/>
      <c r="AH63" s="1054"/>
      <c r="AI63" s="1054"/>
      <c r="AJ63" s="1125"/>
      <c r="AK63" s="1126"/>
      <c r="AL63" s="1058"/>
      <c r="AM63" s="1058"/>
      <c r="AN63" s="1058"/>
      <c r="AO63" s="1058"/>
      <c r="AP63" s="1054">
        <v>3068</v>
      </c>
      <c r="AQ63" s="1054"/>
      <c r="AR63" s="1054"/>
      <c r="AS63" s="1054"/>
      <c r="AT63" s="1054"/>
      <c r="AU63" s="1054">
        <v>1140</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591</v>
      </c>
      <c r="C68" s="1081"/>
      <c r="D68" s="1081"/>
      <c r="E68" s="1081"/>
      <c r="F68" s="1081"/>
      <c r="G68" s="1081"/>
      <c r="H68" s="1081"/>
      <c r="I68" s="1081"/>
      <c r="J68" s="1081"/>
      <c r="K68" s="1081"/>
      <c r="L68" s="1081"/>
      <c r="M68" s="1081"/>
      <c r="N68" s="1081"/>
      <c r="O68" s="1081"/>
      <c r="P68" s="1082"/>
      <c r="Q68" s="1083">
        <v>169</v>
      </c>
      <c r="R68" s="1077"/>
      <c r="S68" s="1077"/>
      <c r="T68" s="1077"/>
      <c r="U68" s="1077"/>
      <c r="V68" s="1077">
        <v>140</v>
      </c>
      <c r="W68" s="1077"/>
      <c r="X68" s="1077"/>
      <c r="Y68" s="1077"/>
      <c r="Z68" s="1077"/>
      <c r="AA68" s="1077">
        <v>29</v>
      </c>
      <c r="AB68" s="1077"/>
      <c r="AC68" s="1077"/>
      <c r="AD68" s="1077"/>
      <c r="AE68" s="1077"/>
      <c r="AF68" s="1077">
        <v>29</v>
      </c>
      <c r="AG68" s="1077"/>
      <c r="AH68" s="1077"/>
      <c r="AI68" s="1077"/>
      <c r="AJ68" s="1077"/>
      <c r="AK68" s="1077" t="s">
        <v>590</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592</v>
      </c>
      <c r="C69" s="1070"/>
      <c r="D69" s="1070"/>
      <c r="E69" s="1070"/>
      <c r="F69" s="1070"/>
      <c r="G69" s="1070"/>
      <c r="H69" s="1070"/>
      <c r="I69" s="1070"/>
      <c r="J69" s="1070"/>
      <c r="K69" s="1070"/>
      <c r="L69" s="1070"/>
      <c r="M69" s="1070"/>
      <c r="N69" s="1070"/>
      <c r="O69" s="1070"/>
      <c r="P69" s="1071"/>
      <c r="Q69" s="1072">
        <v>335</v>
      </c>
      <c r="R69" s="1066"/>
      <c r="S69" s="1066"/>
      <c r="T69" s="1066"/>
      <c r="U69" s="1066"/>
      <c r="V69" s="1066">
        <v>313</v>
      </c>
      <c r="W69" s="1066"/>
      <c r="X69" s="1066"/>
      <c r="Y69" s="1066"/>
      <c r="Z69" s="1066"/>
      <c r="AA69" s="1066">
        <v>23</v>
      </c>
      <c r="AB69" s="1066"/>
      <c r="AC69" s="1066"/>
      <c r="AD69" s="1066"/>
      <c r="AE69" s="1066"/>
      <c r="AF69" s="1066">
        <v>23</v>
      </c>
      <c r="AG69" s="1066"/>
      <c r="AH69" s="1066"/>
      <c r="AI69" s="1066"/>
      <c r="AJ69" s="1066"/>
      <c r="AK69" s="1066" t="s">
        <v>590</v>
      </c>
      <c r="AL69" s="1066"/>
      <c r="AM69" s="1066"/>
      <c r="AN69" s="1066"/>
      <c r="AO69" s="1066"/>
      <c r="AP69" s="1066">
        <v>65</v>
      </c>
      <c r="AQ69" s="1066"/>
      <c r="AR69" s="1066"/>
      <c r="AS69" s="1066"/>
      <c r="AT69" s="1066"/>
      <c r="AU69" s="1066">
        <v>32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593</v>
      </c>
      <c r="C70" s="1070"/>
      <c r="D70" s="1070"/>
      <c r="E70" s="1070"/>
      <c r="F70" s="1070"/>
      <c r="G70" s="1070"/>
      <c r="H70" s="1070"/>
      <c r="I70" s="1070"/>
      <c r="J70" s="1070"/>
      <c r="K70" s="1070"/>
      <c r="L70" s="1070"/>
      <c r="M70" s="1070"/>
      <c r="N70" s="1070"/>
      <c r="O70" s="1070"/>
      <c r="P70" s="1071"/>
      <c r="Q70" s="1072">
        <v>48</v>
      </c>
      <c r="R70" s="1066"/>
      <c r="S70" s="1066"/>
      <c r="T70" s="1066"/>
      <c r="U70" s="1066"/>
      <c r="V70" s="1066">
        <v>19</v>
      </c>
      <c r="W70" s="1066"/>
      <c r="X70" s="1066"/>
      <c r="Y70" s="1066"/>
      <c r="Z70" s="1066"/>
      <c r="AA70" s="1066">
        <v>29</v>
      </c>
      <c r="AB70" s="1066"/>
      <c r="AC70" s="1066"/>
      <c r="AD70" s="1066"/>
      <c r="AE70" s="1066"/>
      <c r="AF70" s="1066">
        <v>29</v>
      </c>
      <c r="AG70" s="1066"/>
      <c r="AH70" s="1066"/>
      <c r="AI70" s="1066"/>
      <c r="AJ70" s="1066"/>
      <c r="AK70" s="1066" t="s">
        <v>590</v>
      </c>
      <c r="AL70" s="1066"/>
      <c r="AM70" s="1066"/>
      <c r="AN70" s="1066"/>
      <c r="AO70" s="1066"/>
      <c r="AP70" s="1066" t="s">
        <v>590</v>
      </c>
      <c r="AQ70" s="1066"/>
      <c r="AR70" s="1066"/>
      <c r="AS70" s="1066"/>
      <c r="AT70" s="1066"/>
      <c r="AU70" s="1066" t="s">
        <v>590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594</v>
      </c>
      <c r="C71" s="1070"/>
      <c r="D71" s="1070"/>
      <c r="E71" s="1070"/>
      <c r="F71" s="1070"/>
      <c r="G71" s="1070"/>
      <c r="H71" s="1070"/>
      <c r="I71" s="1070"/>
      <c r="J71" s="1070"/>
      <c r="K71" s="1070"/>
      <c r="L71" s="1070"/>
      <c r="M71" s="1070"/>
      <c r="N71" s="1070"/>
      <c r="O71" s="1070"/>
      <c r="P71" s="1071"/>
      <c r="Q71" s="1072">
        <v>58</v>
      </c>
      <c r="R71" s="1066"/>
      <c r="S71" s="1066"/>
      <c r="T71" s="1066"/>
      <c r="U71" s="1066"/>
      <c r="V71" s="1066">
        <v>10</v>
      </c>
      <c r="W71" s="1066"/>
      <c r="X71" s="1066"/>
      <c r="Y71" s="1066"/>
      <c r="Z71" s="1066"/>
      <c r="AA71" s="1066">
        <v>48</v>
      </c>
      <c r="AB71" s="1066"/>
      <c r="AC71" s="1066"/>
      <c r="AD71" s="1066"/>
      <c r="AE71" s="1066"/>
      <c r="AF71" s="1066">
        <v>48</v>
      </c>
      <c r="AG71" s="1066"/>
      <c r="AH71" s="1066"/>
      <c r="AI71" s="1066"/>
      <c r="AJ71" s="1066"/>
      <c r="AK71" s="1066" t="s">
        <v>590</v>
      </c>
      <c r="AL71" s="1066"/>
      <c r="AM71" s="1066"/>
      <c r="AN71" s="1066"/>
      <c r="AO71" s="1066"/>
      <c r="AP71" s="1066" t="s">
        <v>590</v>
      </c>
      <c r="AQ71" s="1066"/>
      <c r="AR71" s="1066"/>
      <c r="AS71" s="1066"/>
      <c r="AT71" s="1066"/>
      <c r="AU71" s="1066" t="s">
        <v>590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595</v>
      </c>
      <c r="C72" s="1070"/>
      <c r="D72" s="1070"/>
      <c r="E72" s="1070"/>
      <c r="F72" s="1070"/>
      <c r="G72" s="1070"/>
      <c r="H72" s="1070"/>
      <c r="I72" s="1070"/>
      <c r="J72" s="1070"/>
      <c r="K72" s="1070"/>
      <c r="L72" s="1070"/>
      <c r="M72" s="1070"/>
      <c r="N72" s="1070"/>
      <c r="O72" s="1070"/>
      <c r="P72" s="1071"/>
      <c r="Q72" s="1072">
        <v>5</v>
      </c>
      <c r="R72" s="1066"/>
      <c r="S72" s="1066"/>
      <c r="T72" s="1066"/>
      <c r="U72" s="1066"/>
      <c r="V72" s="1066">
        <v>1</v>
      </c>
      <c r="W72" s="1066"/>
      <c r="X72" s="1066"/>
      <c r="Y72" s="1066"/>
      <c r="Z72" s="1066"/>
      <c r="AA72" s="1066">
        <v>4</v>
      </c>
      <c r="AB72" s="1066"/>
      <c r="AC72" s="1066"/>
      <c r="AD72" s="1066"/>
      <c r="AE72" s="1066"/>
      <c r="AF72" s="1066">
        <v>4</v>
      </c>
      <c r="AG72" s="1066"/>
      <c r="AH72" s="1066"/>
      <c r="AI72" s="1066"/>
      <c r="AJ72" s="1066"/>
      <c r="AK72" s="1066" t="s">
        <v>590</v>
      </c>
      <c r="AL72" s="1066"/>
      <c r="AM72" s="1066"/>
      <c r="AN72" s="1066"/>
      <c r="AO72" s="1066"/>
      <c r="AP72" s="1066" t="s">
        <v>590</v>
      </c>
      <c r="AQ72" s="1066"/>
      <c r="AR72" s="1066"/>
      <c r="AS72" s="1066"/>
      <c r="AT72" s="1066"/>
      <c r="AU72" s="1066" t="s">
        <v>590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596</v>
      </c>
      <c r="C73" s="1070"/>
      <c r="D73" s="1070"/>
      <c r="E73" s="1070"/>
      <c r="F73" s="1070"/>
      <c r="G73" s="1070"/>
      <c r="H73" s="1070"/>
      <c r="I73" s="1070"/>
      <c r="J73" s="1070"/>
      <c r="K73" s="1070"/>
      <c r="L73" s="1070"/>
      <c r="M73" s="1070"/>
      <c r="N73" s="1070"/>
      <c r="O73" s="1070"/>
      <c r="P73" s="1071"/>
      <c r="Q73" s="1072">
        <v>12</v>
      </c>
      <c r="R73" s="1066"/>
      <c r="S73" s="1066"/>
      <c r="T73" s="1066"/>
      <c r="U73" s="1066"/>
      <c r="V73" s="1066">
        <v>1</v>
      </c>
      <c r="W73" s="1066"/>
      <c r="X73" s="1066"/>
      <c r="Y73" s="1066"/>
      <c r="Z73" s="1066"/>
      <c r="AA73" s="1066">
        <v>11</v>
      </c>
      <c r="AB73" s="1066"/>
      <c r="AC73" s="1066"/>
      <c r="AD73" s="1066"/>
      <c r="AE73" s="1066"/>
      <c r="AF73" s="1066">
        <v>11</v>
      </c>
      <c r="AG73" s="1066"/>
      <c r="AH73" s="1066"/>
      <c r="AI73" s="1066"/>
      <c r="AJ73" s="1066"/>
      <c r="AK73" s="1066" t="s">
        <v>590</v>
      </c>
      <c r="AL73" s="1066"/>
      <c r="AM73" s="1066"/>
      <c r="AN73" s="1066"/>
      <c r="AO73" s="1066"/>
      <c r="AP73" s="1066" t="s">
        <v>590</v>
      </c>
      <c r="AQ73" s="1066"/>
      <c r="AR73" s="1066"/>
      <c r="AS73" s="1066"/>
      <c r="AT73" s="1066"/>
      <c r="AU73" s="1066" t="s">
        <v>590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597</v>
      </c>
      <c r="C74" s="1070"/>
      <c r="D74" s="1070"/>
      <c r="E74" s="1070"/>
      <c r="F74" s="1070"/>
      <c r="G74" s="1070"/>
      <c r="H74" s="1070"/>
      <c r="I74" s="1070"/>
      <c r="J74" s="1070"/>
      <c r="K74" s="1070"/>
      <c r="L74" s="1070"/>
      <c r="M74" s="1070"/>
      <c r="N74" s="1070"/>
      <c r="O74" s="1070"/>
      <c r="P74" s="1071"/>
      <c r="Q74" s="1072">
        <v>15</v>
      </c>
      <c r="R74" s="1066"/>
      <c r="S74" s="1066"/>
      <c r="T74" s="1066"/>
      <c r="U74" s="1066"/>
      <c r="V74" s="1066">
        <v>11</v>
      </c>
      <c r="W74" s="1066"/>
      <c r="X74" s="1066"/>
      <c r="Y74" s="1066"/>
      <c r="Z74" s="1066"/>
      <c r="AA74" s="1066">
        <v>4</v>
      </c>
      <c r="AB74" s="1066"/>
      <c r="AC74" s="1066"/>
      <c r="AD74" s="1066"/>
      <c r="AE74" s="1066"/>
      <c r="AF74" s="1066">
        <v>4</v>
      </c>
      <c r="AG74" s="1066"/>
      <c r="AH74" s="1066"/>
      <c r="AI74" s="1066"/>
      <c r="AJ74" s="1066"/>
      <c r="AK74" s="1066" t="s">
        <v>590</v>
      </c>
      <c r="AL74" s="1066"/>
      <c r="AM74" s="1066"/>
      <c r="AN74" s="1066"/>
      <c r="AO74" s="1066"/>
      <c r="AP74" s="1066" t="s">
        <v>590</v>
      </c>
      <c r="AQ74" s="1066"/>
      <c r="AR74" s="1066"/>
      <c r="AS74" s="1066"/>
      <c r="AT74" s="1066"/>
      <c r="AU74" s="1066" t="s">
        <v>590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598</v>
      </c>
      <c r="C75" s="1070"/>
      <c r="D75" s="1070"/>
      <c r="E75" s="1070"/>
      <c r="F75" s="1070"/>
      <c r="G75" s="1070"/>
      <c r="H75" s="1070"/>
      <c r="I75" s="1070"/>
      <c r="J75" s="1070"/>
      <c r="K75" s="1070"/>
      <c r="L75" s="1070"/>
      <c r="M75" s="1070"/>
      <c r="N75" s="1070"/>
      <c r="O75" s="1070"/>
      <c r="P75" s="1071"/>
      <c r="Q75" s="1073">
        <v>38</v>
      </c>
      <c r="R75" s="1074"/>
      <c r="S75" s="1074"/>
      <c r="T75" s="1074"/>
      <c r="U75" s="1075"/>
      <c r="V75" s="1076">
        <v>11</v>
      </c>
      <c r="W75" s="1074"/>
      <c r="X75" s="1074"/>
      <c r="Y75" s="1074"/>
      <c r="Z75" s="1075"/>
      <c r="AA75" s="1076">
        <v>27</v>
      </c>
      <c r="AB75" s="1074"/>
      <c r="AC75" s="1074"/>
      <c r="AD75" s="1074"/>
      <c r="AE75" s="1075"/>
      <c r="AF75" s="1076">
        <v>27</v>
      </c>
      <c r="AG75" s="1074"/>
      <c r="AH75" s="1074"/>
      <c r="AI75" s="1074"/>
      <c r="AJ75" s="1075"/>
      <c r="AK75" s="1076" t="s">
        <v>590</v>
      </c>
      <c r="AL75" s="1074"/>
      <c r="AM75" s="1074"/>
      <c r="AN75" s="1074"/>
      <c r="AO75" s="1075"/>
      <c r="AP75" s="1076" t="s">
        <v>590</v>
      </c>
      <c r="AQ75" s="1074"/>
      <c r="AR75" s="1074"/>
      <c r="AS75" s="1074"/>
      <c r="AT75" s="1075"/>
      <c r="AU75" s="1076" t="s">
        <v>590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599</v>
      </c>
      <c r="C76" s="1070"/>
      <c r="D76" s="1070"/>
      <c r="E76" s="1070"/>
      <c r="F76" s="1070"/>
      <c r="G76" s="1070"/>
      <c r="H76" s="1070"/>
      <c r="I76" s="1070"/>
      <c r="J76" s="1070"/>
      <c r="K76" s="1070"/>
      <c r="L76" s="1070"/>
      <c r="M76" s="1070"/>
      <c r="N76" s="1070"/>
      <c r="O76" s="1070"/>
      <c r="P76" s="1071"/>
      <c r="Q76" s="1073">
        <v>3726</v>
      </c>
      <c r="R76" s="1074"/>
      <c r="S76" s="1074"/>
      <c r="T76" s="1074"/>
      <c r="U76" s="1075"/>
      <c r="V76" s="1076">
        <v>3582</v>
      </c>
      <c r="W76" s="1074"/>
      <c r="X76" s="1074"/>
      <c r="Y76" s="1074"/>
      <c r="Z76" s="1075"/>
      <c r="AA76" s="1076">
        <v>143</v>
      </c>
      <c r="AB76" s="1074"/>
      <c r="AC76" s="1074"/>
      <c r="AD76" s="1074"/>
      <c r="AE76" s="1075"/>
      <c r="AF76" s="1076">
        <v>143</v>
      </c>
      <c r="AG76" s="1074"/>
      <c r="AH76" s="1074"/>
      <c r="AI76" s="1074"/>
      <c r="AJ76" s="1075"/>
      <c r="AK76" s="1076" t="s">
        <v>590</v>
      </c>
      <c r="AL76" s="1074"/>
      <c r="AM76" s="1074"/>
      <c r="AN76" s="1074"/>
      <c r="AO76" s="1075"/>
      <c r="AP76" s="1076" t="s">
        <v>590</v>
      </c>
      <c r="AQ76" s="1074"/>
      <c r="AR76" s="1074"/>
      <c r="AS76" s="1074"/>
      <c r="AT76" s="1075"/>
      <c r="AU76" s="1076" t="s">
        <v>590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600</v>
      </c>
      <c r="C77" s="1070"/>
      <c r="D77" s="1070"/>
      <c r="E77" s="1070"/>
      <c r="F77" s="1070"/>
      <c r="G77" s="1070"/>
      <c r="H77" s="1070"/>
      <c r="I77" s="1070"/>
      <c r="J77" s="1070"/>
      <c r="K77" s="1070"/>
      <c r="L77" s="1070"/>
      <c r="M77" s="1070"/>
      <c r="N77" s="1070"/>
      <c r="O77" s="1070"/>
      <c r="P77" s="1071"/>
      <c r="Q77" s="1073">
        <v>4670</v>
      </c>
      <c r="R77" s="1074"/>
      <c r="S77" s="1074"/>
      <c r="T77" s="1074"/>
      <c r="U77" s="1075"/>
      <c r="V77" s="1076">
        <v>3737</v>
      </c>
      <c r="W77" s="1074"/>
      <c r="X77" s="1074"/>
      <c r="Y77" s="1074"/>
      <c r="Z77" s="1075"/>
      <c r="AA77" s="1076">
        <v>933</v>
      </c>
      <c r="AB77" s="1074"/>
      <c r="AC77" s="1074"/>
      <c r="AD77" s="1074"/>
      <c r="AE77" s="1075"/>
      <c r="AF77" s="1076">
        <v>933</v>
      </c>
      <c r="AG77" s="1074"/>
      <c r="AH77" s="1074"/>
      <c r="AI77" s="1074"/>
      <c r="AJ77" s="1075"/>
      <c r="AK77" s="1076">
        <v>203</v>
      </c>
      <c r="AL77" s="1074"/>
      <c r="AM77" s="1074"/>
      <c r="AN77" s="1074"/>
      <c r="AO77" s="1075"/>
      <c r="AP77" s="1076" t="s">
        <v>590</v>
      </c>
      <c r="AQ77" s="1074"/>
      <c r="AR77" s="1074"/>
      <c r="AS77" s="1074"/>
      <c r="AT77" s="1075"/>
      <c r="AU77" s="1076" t="s">
        <v>590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601</v>
      </c>
      <c r="C78" s="1070"/>
      <c r="D78" s="1070"/>
      <c r="E78" s="1070"/>
      <c r="F78" s="1070"/>
      <c r="G78" s="1070"/>
      <c r="H78" s="1070"/>
      <c r="I78" s="1070"/>
      <c r="J78" s="1070"/>
      <c r="K78" s="1070"/>
      <c r="L78" s="1070"/>
      <c r="M78" s="1070"/>
      <c r="N78" s="1070"/>
      <c r="O78" s="1070"/>
      <c r="P78" s="1071"/>
      <c r="Q78" s="1072">
        <v>950375</v>
      </c>
      <c r="R78" s="1066"/>
      <c r="S78" s="1066"/>
      <c r="T78" s="1066"/>
      <c r="U78" s="1066"/>
      <c r="V78" s="1066">
        <v>910903</v>
      </c>
      <c r="W78" s="1066"/>
      <c r="X78" s="1066"/>
      <c r="Y78" s="1066"/>
      <c r="Z78" s="1066"/>
      <c r="AA78" s="1066">
        <v>39472</v>
      </c>
      <c r="AB78" s="1066"/>
      <c r="AC78" s="1066"/>
      <c r="AD78" s="1066"/>
      <c r="AE78" s="1066"/>
      <c r="AF78" s="1066">
        <v>39472</v>
      </c>
      <c r="AG78" s="1066"/>
      <c r="AH78" s="1066"/>
      <c r="AI78" s="1066"/>
      <c r="AJ78" s="1066"/>
      <c r="AK78" s="1066">
        <v>4419</v>
      </c>
      <c r="AL78" s="1066"/>
      <c r="AM78" s="1066"/>
      <c r="AN78" s="1066"/>
      <c r="AO78" s="1066"/>
      <c r="AP78" s="1066" t="s">
        <v>590</v>
      </c>
      <c r="AQ78" s="1066"/>
      <c r="AR78" s="1066"/>
      <c r="AS78" s="1066"/>
      <c r="AT78" s="1066"/>
      <c r="AU78" s="1066" t="s">
        <v>590</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602</v>
      </c>
      <c r="C79" s="1070"/>
      <c r="D79" s="1070"/>
      <c r="E79" s="1070"/>
      <c r="F79" s="1070"/>
      <c r="G79" s="1070"/>
      <c r="H79" s="1070"/>
      <c r="I79" s="1070"/>
      <c r="J79" s="1070"/>
      <c r="K79" s="1070"/>
      <c r="L79" s="1070"/>
      <c r="M79" s="1070"/>
      <c r="N79" s="1070"/>
      <c r="O79" s="1070"/>
      <c r="P79" s="1071"/>
      <c r="Q79" s="1072">
        <v>1042</v>
      </c>
      <c r="R79" s="1066"/>
      <c r="S79" s="1066"/>
      <c r="T79" s="1066"/>
      <c r="U79" s="1066"/>
      <c r="V79" s="1066">
        <v>982</v>
      </c>
      <c r="W79" s="1066"/>
      <c r="X79" s="1066"/>
      <c r="Y79" s="1066"/>
      <c r="Z79" s="1066"/>
      <c r="AA79" s="1066">
        <v>60</v>
      </c>
      <c r="AB79" s="1066"/>
      <c r="AC79" s="1066"/>
      <c r="AD79" s="1066"/>
      <c r="AE79" s="1066"/>
      <c r="AF79" s="1066">
        <v>60</v>
      </c>
      <c r="AG79" s="1066"/>
      <c r="AH79" s="1066"/>
      <c r="AI79" s="1066"/>
      <c r="AJ79" s="1066"/>
      <c r="AK79" s="1066" t="s">
        <v>590</v>
      </c>
      <c r="AL79" s="1066"/>
      <c r="AM79" s="1066"/>
      <c r="AN79" s="1066"/>
      <c r="AO79" s="1066"/>
      <c r="AP79" s="1066" t="s">
        <v>590</v>
      </c>
      <c r="AQ79" s="1066"/>
      <c r="AR79" s="1066"/>
      <c r="AS79" s="1066"/>
      <c r="AT79" s="1066"/>
      <c r="AU79" s="1066" t="s">
        <v>590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40784</v>
      </c>
      <c r="AG88" s="1054"/>
      <c r="AH88" s="1054"/>
      <c r="AI88" s="1054"/>
      <c r="AJ88" s="1054"/>
      <c r="AK88" s="1058"/>
      <c r="AL88" s="1058"/>
      <c r="AM88" s="1058"/>
      <c r="AN88" s="1058"/>
      <c r="AO88" s="1058"/>
      <c r="AP88" s="1054">
        <v>65</v>
      </c>
      <c r="AQ88" s="1054"/>
      <c r="AR88" s="1054"/>
      <c r="AS88" s="1054"/>
      <c r="AT88" s="1054"/>
      <c r="AU88" s="1054">
        <v>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590</v>
      </c>
      <c r="CX102" s="1046"/>
      <c r="CY102" s="1046"/>
      <c r="CZ102" s="1046"/>
      <c r="DA102" s="1047"/>
      <c r="DB102" s="1045" t="s">
        <v>590</v>
      </c>
      <c r="DC102" s="1046"/>
      <c r="DD102" s="1046"/>
      <c r="DE102" s="1046"/>
      <c r="DF102" s="1047"/>
      <c r="DG102" s="1045">
        <v>179</v>
      </c>
      <c r="DH102" s="1046"/>
      <c r="DI102" s="1046"/>
      <c r="DJ102" s="1046"/>
      <c r="DK102" s="1047"/>
      <c r="DL102" s="1045" t="s">
        <v>590</v>
      </c>
      <c r="DM102" s="1046"/>
      <c r="DN102" s="1046"/>
      <c r="DO102" s="1046"/>
      <c r="DP102" s="1047"/>
      <c r="DQ102" s="1045" t="s">
        <v>590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309</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309</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309</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446982</v>
      </c>
      <c r="AB110" s="982"/>
      <c r="AC110" s="982"/>
      <c r="AD110" s="982"/>
      <c r="AE110" s="983"/>
      <c r="AF110" s="984">
        <v>450051</v>
      </c>
      <c r="AG110" s="982"/>
      <c r="AH110" s="982"/>
      <c r="AI110" s="982"/>
      <c r="AJ110" s="983"/>
      <c r="AK110" s="984">
        <v>457332</v>
      </c>
      <c r="AL110" s="982"/>
      <c r="AM110" s="982"/>
      <c r="AN110" s="982"/>
      <c r="AO110" s="983"/>
      <c r="AP110" s="985">
        <v>12.6</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5351002</v>
      </c>
      <c r="BR110" s="929"/>
      <c r="BS110" s="929"/>
      <c r="BT110" s="929"/>
      <c r="BU110" s="929"/>
      <c r="BV110" s="929">
        <v>6706649</v>
      </c>
      <c r="BW110" s="929"/>
      <c r="BX110" s="929"/>
      <c r="BY110" s="929"/>
      <c r="BZ110" s="929"/>
      <c r="CA110" s="929">
        <v>6869864</v>
      </c>
      <c r="CB110" s="929"/>
      <c r="CC110" s="929"/>
      <c r="CD110" s="929"/>
      <c r="CE110" s="929"/>
      <c r="CF110" s="953">
        <v>189.2</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445</v>
      </c>
      <c r="DR110" s="929"/>
      <c r="DS110" s="929"/>
      <c r="DT110" s="929"/>
      <c r="DU110" s="929"/>
      <c r="DV110" s="930" t="s">
        <v>444</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447</v>
      </c>
      <c r="AG111" s="1010"/>
      <c r="AH111" s="1010"/>
      <c r="AI111" s="1010"/>
      <c r="AJ111" s="1011"/>
      <c r="AK111" s="1012" t="s">
        <v>445</v>
      </c>
      <c r="AL111" s="1010"/>
      <c r="AM111" s="1010"/>
      <c r="AN111" s="1010"/>
      <c r="AO111" s="1011"/>
      <c r="AP111" s="1013" t="s">
        <v>447</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279320</v>
      </c>
      <c r="BR111" s="901"/>
      <c r="BS111" s="901"/>
      <c r="BT111" s="901"/>
      <c r="BU111" s="901"/>
      <c r="BV111" s="901">
        <v>241773</v>
      </c>
      <c r="BW111" s="901"/>
      <c r="BX111" s="901"/>
      <c r="BY111" s="901"/>
      <c r="BZ111" s="901"/>
      <c r="CA111" s="901">
        <v>204225</v>
      </c>
      <c r="CB111" s="901"/>
      <c r="CC111" s="901"/>
      <c r="CD111" s="901"/>
      <c r="CE111" s="901"/>
      <c r="CF111" s="962">
        <v>5.6</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183</v>
      </c>
      <c r="DM111" s="901"/>
      <c r="DN111" s="901"/>
      <c r="DO111" s="901"/>
      <c r="DP111" s="901"/>
      <c r="DQ111" s="901" t="s">
        <v>450</v>
      </c>
      <c r="DR111" s="901"/>
      <c r="DS111" s="901"/>
      <c r="DT111" s="901"/>
      <c r="DU111" s="901"/>
      <c r="DV111" s="878" t="s">
        <v>444</v>
      </c>
      <c r="DW111" s="878"/>
      <c r="DX111" s="878"/>
      <c r="DY111" s="878"/>
      <c r="DZ111" s="879"/>
    </row>
    <row r="112" spans="1:131" s="248" customFormat="1" ht="26.25" customHeight="1" x14ac:dyDescent="0.2">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416</v>
      </c>
      <c r="AB112" s="864"/>
      <c r="AC112" s="864"/>
      <c r="AD112" s="864"/>
      <c r="AE112" s="865"/>
      <c r="AF112" s="866" t="s">
        <v>453</v>
      </c>
      <c r="AG112" s="864"/>
      <c r="AH112" s="864"/>
      <c r="AI112" s="864"/>
      <c r="AJ112" s="865"/>
      <c r="AK112" s="866" t="s">
        <v>444</v>
      </c>
      <c r="AL112" s="864"/>
      <c r="AM112" s="864"/>
      <c r="AN112" s="864"/>
      <c r="AO112" s="865"/>
      <c r="AP112" s="911" t="s">
        <v>416</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1389007</v>
      </c>
      <c r="BR112" s="901"/>
      <c r="BS112" s="901"/>
      <c r="BT112" s="901"/>
      <c r="BU112" s="901"/>
      <c r="BV112" s="901">
        <v>1241081</v>
      </c>
      <c r="BW112" s="901"/>
      <c r="BX112" s="901"/>
      <c r="BY112" s="901"/>
      <c r="BZ112" s="901"/>
      <c r="CA112" s="901">
        <v>1140094</v>
      </c>
      <c r="CB112" s="901"/>
      <c r="CC112" s="901"/>
      <c r="CD112" s="901"/>
      <c r="CE112" s="901"/>
      <c r="CF112" s="962">
        <v>31.4</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444</v>
      </c>
      <c r="DM112" s="901"/>
      <c r="DN112" s="901"/>
      <c r="DO112" s="901"/>
      <c r="DP112" s="901"/>
      <c r="DQ112" s="901" t="s">
        <v>444</v>
      </c>
      <c r="DR112" s="901"/>
      <c r="DS112" s="901"/>
      <c r="DT112" s="901"/>
      <c r="DU112" s="901"/>
      <c r="DV112" s="878" t="s">
        <v>444</v>
      </c>
      <c r="DW112" s="878"/>
      <c r="DX112" s="878"/>
      <c r="DY112" s="878"/>
      <c r="DZ112" s="879"/>
    </row>
    <row r="113" spans="1:130" s="248" customFormat="1" ht="26.25" customHeight="1" x14ac:dyDescent="0.2">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158870</v>
      </c>
      <c r="AB113" s="1010"/>
      <c r="AC113" s="1010"/>
      <c r="AD113" s="1010"/>
      <c r="AE113" s="1011"/>
      <c r="AF113" s="1012">
        <v>121192</v>
      </c>
      <c r="AG113" s="1010"/>
      <c r="AH113" s="1010"/>
      <c r="AI113" s="1010"/>
      <c r="AJ113" s="1011"/>
      <c r="AK113" s="1012">
        <v>126887</v>
      </c>
      <c r="AL113" s="1010"/>
      <c r="AM113" s="1010"/>
      <c r="AN113" s="1010"/>
      <c r="AO113" s="1011"/>
      <c r="AP113" s="1013">
        <v>3.5</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85900</v>
      </c>
      <c r="BR113" s="901"/>
      <c r="BS113" s="901"/>
      <c r="BT113" s="901"/>
      <c r="BU113" s="901"/>
      <c r="BV113" s="901">
        <v>58444</v>
      </c>
      <c r="BW113" s="901"/>
      <c r="BX113" s="901"/>
      <c r="BY113" s="901"/>
      <c r="BZ113" s="901"/>
      <c r="CA113" s="901">
        <v>32320</v>
      </c>
      <c r="CB113" s="901"/>
      <c r="CC113" s="901"/>
      <c r="CD113" s="901"/>
      <c r="CE113" s="901"/>
      <c r="CF113" s="962">
        <v>0.9</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453</v>
      </c>
      <c r="DH113" s="864"/>
      <c r="DI113" s="864"/>
      <c r="DJ113" s="864"/>
      <c r="DK113" s="865"/>
      <c r="DL113" s="866" t="s">
        <v>444</v>
      </c>
      <c r="DM113" s="864"/>
      <c r="DN113" s="864"/>
      <c r="DO113" s="864"/>
      <c r="DP113" s="865"/>
      <c r="DQ113" s="866" t="s">
        <v>443</v>
      </c>
      <c r="DR113" s="864"/>
      <c r="DS113" s="864"/>
      <c r="DT113" s="864"/>
      <c r="DU113" s="865"/>
      <c r="DV113" s="911" t="s">
        <v>416</v>
      </c>
      <c r="DW113" s="912"/>
      <c r="DX113" s="912"/>
      <c r="DY113" s="912"/>
      <c r="DZ113" s="913"/>
    </row>
    <row r="114" spans="1:130" s="248" customFormat="1" ht="26.25" customHeight="1" x14ac:dyDescent="0.2">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36929</v>
      </c>
      <c r="AB114" s="864"/>
      <c r="AC114" s="864"/>
      <c r="AD114" s="864"/>
      <c r="AE114" s="865"/>
      <c r="AF114" s="866">
        <v>36929</v>
      </c>
      <c r="AG114" s="864"/>
      <c r="AH114" s="864"/>
      <c r="AI114" s="864"/>
      <c r="AJ114" s="865"/>
      <c r="AK114" s="866">
        <v>36930</v>
      </c>
      <c r="AL114" s="864"/>
      <c r="AM114" s="864"/>
      <c r="AN114" s="864"/>
      <c r="AO114" s="865"/>
      <c r="AP114" s="911">
        <v>1</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732720</v>
      </c>
      <c r="BR114" s="901"/>
      <c r="BS114" s="901"/>
      <c r="BT114" s="901"/>
      <c r="BU114" s="901"/>
      <c r="BV114" s="901">
        <v>702868</v>
      </c>
      <c r="BW114" s="901"/>
      <c r="BX114" s="901"/>
      <c r="BY114" s="901"/>
      <c r="BZ114" s="901"/>
      <c r="CA114" s="901">
        <v>713681</v>
      </c>
      <c r="CB114" s="901"/>
      <c r="CC114" s="901"/>
      <c r="CD114" s="901"/>
      <c r="CE114" s="901"/>
      <c r="CF114" s="962">
        <v>19.7</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453</v>
      </c>
      <c r="DH114" s="864"/>
      <c r="DI114" s="864"/>
      <c r="DJ114" s="864"/>
      <c r="DK114" s="865"/>
      <c r="DL114" s="866" t="s">
        <v>444</v>
      </c>
      <c r="DM114" s="864"/>
      <c r="DN114" s="864"/>
      <c r="DO114" s="864"/>
      <c r="DP114" s="865"/>
      <c r="DQ114" s="866" t="s">
        <v>453</v>
      </c>
      <c r="DR114" s="864"/>
      <c r="DS114" s="864"/>
      <c r="DT114" s="864"/>
      <c r="DU114" s="865"/>
      <c r="DV114" s="911" t="s">
        <v>462</v>
      </c>
      <c r="DW114" s="912"/>
      <c r="DX114" s="912"/>
      <c r="DY114" s="912"/>
      <c r="DZ114" s="913"/>
    </row>
    <row r="115" spans="1:130" s="248" customFormat="1" ht="26.25" customHeight="1" x14ac:dyDescent="0.2">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20464</v>
      </c>
      <c r="AB115" s="1010"/>
      <c r="AC115" s="1010"/>
      <c r="AD115" s="1010"/>
      <c r="AE115" s="1011"/>
      <c r="AF115" s="1012">
        <v>37547</v>
      </c>
      <c r="AG115" s="1010"/>
      <c r="AH115" s="1010"/>
      <c r="AI115" s="1010"/>
      <c r="AJ115" s="1011"/>
      <c r="AK115" s="1012">
        <v>37548</v>
      </c>
      <c r="AL115" s="1010"/>
      <c r="AM115" s="1010"/>
      <c r="AN115" s="1010"/>
      <c r="AO115" s="1011"/>
      <c r="AP115" s="1013">
        <v>1</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444</v>
      </c>
      <c r="BW115" s="901"/>
      <c r="BX115" s="901"/>
      <c r="BY115" s="901"/>
      <c r="BZ115" s="901"/>
      <c r="CA115" s="901" t="s">
        <v>453</v>
      </c>
      <c r="CB115" s="901"/>
      <c r="CC115" s="901"/>
      <c r="CD115" s="901"/>
      <c r="CE115" s="901"/>
      <c r="CF115" s="962" t="s">
        <v>453</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256237</v>
      </c>
      <c r="DH115" s="864"/>
      <c r="DI115" s="864"/>
      <c r="DJ115" s="864"/>
      <c r="DK115" s="865"/>
      <c r="DL115" s="866">
        <v>222073</v>
      </c>
      <c r="DM115" s="864"/>
      <c r="DN115" s="864"/>
      <c r="DO115" s="864"/>
      <c r="DP115" s="865"/>
      <c r="DQ115" s="866">
        <v>187908</v>
      </c>
      <c r="DR115" s="864"/>
      <c r="DS115" s="864"/>
      <c r="DT115" s="864"/>
      <c r="DU115" s="865"/>
      <c r="DV115" s="911">
        <v>5.2</v>
      </c>
      <c r="DW115" s="912"/>
      <c r="DX115" s="912"/>
      <c r="DY115" s="912"/>
      <c r="DZ115" s="913"/>
    </row>
    <row r="116" spans="1:130" s="248" customFormat="1" ht="26.25" customHeight="1" x14ac:dyDescent="0.2">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453</v>
      </c>
      <c r="AB116" s="864"/>
      <c r="AC116" s="864"/>
      <c r="AD116" s="864"/>
      <c r="AE116" s="865"/>
      <c r="AF116" s="866" t="s">
        <v>445</v>
      </c>
      <c r="AG116" s="864"/>
      <c r="AH116" s="864"/>
      <c r="AI116" s="864"/>
      <c r="AJ116" s="865"/>
      <c r="AK116" s="866" t="s">
        <v>445</v>
      </c>
      <c r="AL116" s="864"/>
      <c r="AM116" s="864"/>
      <c r="AN116" s="864"/>
      <c r="AO116" s="865"/>
      <c r="AP116" s="911" t="s">
        <v>445</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453</v>
      </c>
      <c r="BR116" s="901"/>
      <c r="BS116" s="901"/>
      <c r="BT116" s="901"/>
      <c r="BU116" s="901"/>
      <c r="BV116" s="901" t="s">
        <v>444</v>
      </c>
      <c r="BW116" s="901"/>
      <c r="BX116" s="901"/>
      <c r="BY116" s="901"/>
      <c r="BZ116" s="901"/>
      <c r="CA116" s="901" t="s">
        <v>445</v>
      </c>
      <c r="CB116" s="901"/>
      <c r="CC116" s="901"/>
      <c r="CD116" s="901"/>
      <c r="CE116" s="901"/>
      <c r="CF116" s="962" t="s">
        <v>453</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445</v>
      </c>
      <c r="DH116" s="864"/>
      <c r="DI116" s="864"/>
      <c r="DJ116" s="864"/>
      <c r="DK116" s="865"/>
      <c r="DL116" s="866" t="s">
        <v>445</v>
      </c>
      <c r="DM116" s="864"/>
      <c r="DN116" s="864"/>
      <c r="DO116" s="864"/>
      <c r="DP116" s="865"/>
      <c r="DQ116" s="866" t="s">
        <v>453</v>
      </c>
      <c r="DR116" s="864"/>
      <c r="DS116" s="864"/>
      <c r="DT116" s="864"/>
      <c r="DU116" s="865"/>
      <c r="DV116" s="911" t="s">
        <v>469</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663245</v>
      </c>
      <c r="AB117" s="996"/>
      <c r="AC117" s="996"/>
      <c r="AD117" s="996"/>
      <c r="AE117" s="997"/>
      <c r="AF117" s="998">
        <v>645719</v>
      </c>
      <c r="AG117" s="996"/>
      <c r="AH117" s="996"/>
      <c r="AI117" s="996"/>
      <c r="AJ117" s="997"/>
      <c r="AK117" s="998">
        <v>658697</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444</v>
      </c>
      <c r="BW117" s="901"/>
      <c r="BX117" s="901"/>
      <c r="BY117" s="901"/>
      <c r="BZ117" s="901"/>
      <c r="CA117" s="901" t="s">
        <v>469</v>
      </c>
      <c r="CB117" s="901"/>
      <c r="CC117" s="901"/>
      <c r="CD117" s="901"/>
      <c r="CE117" s="901"/>
      <c r="CF117" s="962" t="s">
        <v>416</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462</v>
      </c>
      <c r="DH117" s="864"/>
      <c r="DI117" s="864"/>
      <c r="DJ117" s="864"/>
      <c r="DK117" s="865"/>
      <c r="DL117" s="866" t="s">
        <v>444</v>
      </c>
      <c r="DM117" s="864"/>
      <c r="DN117" s="864"/>
      <c r="DO117" s="864"/>
      <c r="DP117" s="865"/>
      <c r="DQ117" s="866" t="s">
        <v>443</v>
      </c>
      <c r="DR117" s="864"/>
      <c r="DS117" s="864"/>
      <c r="DT117" s="864"/>
      <c r="DU117" s="865"/>
      <c r="DV117" s="911" t="s">
        <v>416</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309</v>
      </c>
      <c r="AL118" s="989"/>
      <c r="AM118" s="989"/>
      <c r="AN118" s="989"/>
      <c r="AO118" s="990"/>
      <c r="AP118" s="992" t="s">
        <v>437</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469</v>
      </c>
      <c r="BR118" s="932"/>
      <c r="BS118" s="932"/>
      <c r="BT118" s="932"/>
      <c r="BU118" s="932"/>
      <c r="BV118" s="932" t="s">
        <v>462</v>
      </c>
      <c r="BW118" s="932"/>
      <c r="BX118" s="932"/>
      <c r="BY118" s="932"/>
      <c r="BZ118" s="932"/>
      <c r="CA118" s="932" t="s">
        <v>445</v>
      </c>
      <c r="CB118" s="932"/>
      <c r="CC118" s="932"/>
      <c r="CD118" s="932"/>
      <c r="CE118" s="932"/>
      <c r="CF118" s="962" t="s">
        <v>469</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450</v>
      </c>
      <c r="DM118" s="864"/>
      <c r="DN118" s="864"/>
      <c r="DO118" s="864"/>
      <c r="DP118" s="865"/>
      <c r="DQ118" s="866" t="s">
        <v>469</v>
      </c>
      <c r="DR118" s="864"/>
      <c r="DS118" s="864"/>
      <c r="DT118" s="864"/>
      <c r="DU118" s="865"/>
      <c r="DV118" s="911" t="s">
        <v>475</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416</v>
      </c>
      <c r="AB119" s="982"/>
      <c r="AC119" s="982"/>
      <c r="AD119" s="982"/>
      <c r="AE119" s="983"/>
      <c r="AF119" s="984" t="s">
        <v>475</v>
      </c>
      <c r="AG119" s="982"/>
      <c r="AH119" s="982"/>
      <c r="AI119" s="982"/>
      <c r="AJ119" s="983"/>
      <c r="AK119" s="984" t="s">
        <v>444</v>
      </c>
      <c r="AL119" s="982"/>
      <c r="AM119" s="982"/>
      <c r="AN119" s="982"/>
      <c r="AO119" s="983"/>
      <c r="AP119" s="985" t="s">
        <v>462</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476</v>
      </c>
      <c r="BP119" s="965"/>
      <c r="BQ119" s="969">
        <v>7837949</v>
      </c>
      <c r="BR119" s="932"/>
      <c r="BS119" s="932"/>
      <c r="BT119" s="932"/>
      <c r="BU119" s="932"/>
      <c r="BV119" s="932">
        <v>8950815</v>
      </c>
      <c r="BW119" s="932"/>
      <c r="BX119" s="932"/>
      <c r="BY119" s="932"/>
      <c r="BZ119" s="932"/>
      <c r="CA119" s="932">
        <v>8960184</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23083</v>
      </c>
      <c r="DH119" s="847"/>
      <c r="DI119" s="847"/>
      <c r="DJ119" s="847"/>
      <c r="DK119" s="848"/>
      <c r="DL119" s="849">
        <v>19700</v>
      </c>
      <c r="DM119" s="847"/>
      <c r="DN119" s="847"/>
      <c r="DO119" s="847"/>
      <c r="DP119" s="848"/>
      <c r="DQ119" s="849">
        <v>16317</v>
      </c>
      <c r="DR119" s="847"/>
      <c r="DS119" s="847"/>
      <c r="DT119" s="847"/>
      <c r="DU119" s="848"/>
      <c r="DV119" s="935">
        <v>0.4</v>
      </c>
      <c r="DW119" s="936"/>
      <c r="DX119" s="936"/>
      <c r="DY119" s="936"/>
      <c r="DZ119" s="937"/>
    </row>
    <row r="120" spans="1:130" s="248" customFormat="1" ht="26.25" customHeight="1" x14ac:dyDescent="0.2">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475</v>
      </c>
      <c r="AB120" s="864"/>
      <c r="AC120" s="864"/>
      <c r="AD120" s="864"/>
      <c r="AE120" s="865"/>
      <c r="AF120" s="866" t="s">
        <v>469</v>
      </c>
      <c r="AG120" s="864"/>
      <c r="AH120" s="864"/>
      <c r="AI120" s="864"/>
      <c r="AJ120" s="865"/>
      <c r="AK120" s="866" t="s">
        <v>469</v>
      </c>
      <c r="AL120" s="864"/>
      <c r="AM120" s="864"/>
      <c r="AN120" s="864"/>
      <c r="AO120" s="865"/>
      <c r="AP120" s="911" t="s">
        <v>443</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1733451</v>
      </c>
      <c r="BR120" s="929"/>
      <c r="BS120" s="929"/>
      <c r="BT120" s="929"/>
      <c r="BU120" s="929"/>
      <c r="BV120" s="929">
        <v>1535973</v>
      </c>
      <c r="BW120" s="929"/>
      <c r="BX120" s="929"/>
      <c r="BY120" s="929"/>
      <c r="BZ120" s="929"/>
      <c r="CA120" s="929">
        <v>1523374</v>
      </c>
      <c r="CB120" s="929"/>
      <c r="CC120" s="929"/>
      <c r="CD120" s="929"/>
      <c r="CE120" s="929"/>
      <c r="CF120" s="953">
        <v>42</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t="s">
        <v>469</v>
      </c>
      <c r="DH120" s="929"/>
      <c r="DI120" s="929"/>
      <c r="DJ120" s="929"/>
      <c r="DK120" s="929"/>
      <c r="DL120" s="929">
        <v>1174030</v>
      </c>
      <c r="DM120" s="929"/>
      <c r="DN120" s="929"/>
      <c r="DO120" s="929"/>
      <c r="DP120" s="929"/>
      <c r="DQ120" s="929">
        <v>1015584</v>
      </c>
      <c r="DR120" s="929"/>
      <c r="DS120" s="929"/>
      <c r="DT120" s="929"/>
      <c r="DU120" s="929"/>
      <c r="DV120" s="930">
        <v>28</v>
      </c>
      <c r="DW120" s="930"/>
      <c r="DX120" s="930"/>
      <c r="DY120" s="930"/>
      <c r="DZ120" s="931"/>
    </row>
    <row r="121" spans="1:130" s="248" customFormat="1" ht="26.25" customHeight="1" x14ac:dyDescent="0.2">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469</v>
      </c>
      <c r="AB121" s="864"/>
      <c r="AC121" s="864"/>
      <c r="AD121" s="864"/>
      <c r="AE121" s="865"/>
      <c r="AF121" s="866" t="s">
        <v>445</v>
      </c>
      <c r="AG121" s="864"/>
      <c r="AH121" s="864"/>
      <c r="AI121" s="864"/>
      <c r="AJ121" s="865"/>
      <c r="AK121" s="866" t="s">
        <v>443</v>
      </c>
      <c r="AL121" s="864"/>
      <c r="AM121" s="864"/>
      <c r="AN121" s="864"/>
      <c r="AO121" s="865"/>
      <c r="AP121" s="911" t="s">
        <v>475</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t="s">
        <v>443</v>
      </c>
      <c r="BR121" s="901"/>
      <c r="BS121" s="901"/>
      <c r="BT121" s="901"/>
      <c r="BU121" s="901"/>
      <c r="BV121" s="901" t="s">
        <v>450</v>
      </c>
      <c r="BW121" s="901"/>
      <c r="BX121" s="901"/>
      <c r="BY121" s="901"/>
      <c r="BZ121" s="901"/>
      <c r="CA121" s="901" t="s">
        <v>443</v>
      </c>
      <c r="CB121" s="901"/>
      <c r="CC121" s="901"/>
      <c r="CD121" s="901"/>
      <c r="CE121" s="901"/>
      <c r="CF121" s="962" t="s">
        <v>445</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24444</v>
      </c>
      <c r="DH121" s="901"/>
      <c r="DI121" s="901"/>
      <c r="DJ121" s="901"/>
      <c r="DK121" s="901"/>
      <c r="DL121" s="901">
        <v>67051</v>
      </c>
      <c r="DM121" s="901"/>
      <c r="DN121" s="901"/>
      <c r="DO121" s="901"/>
      <c r="DP121" s="901"/>
      <c r="DQ121" s="901">
        <v>124510</v>
      </c>
      <c r="DR121" s="901"/>
      <c r="DS121" s="901"/>
      <c r="DT121" s="901"/>
      <c r="DU121" s="901"/>
      <c r="DV121" s="878">
        <v>3.4</v>
      </c>
      <c r="DW121" s="878"/>
      <c r="DX121" s="878"/>
      <c r="DY121" s="878"/>
      <c r="DZ121" s="879"/>
    </row>
    <row r="122" spans="1:130" s="248" customFormat="1" ht="26.25" customHeight="1" x14ac:dyDescent="0.2">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475</v>
      </c>
      <c r="AB122" s="864"/>
      <c r="AC122" s="864"/>
      <c r="AD122" s="864"/>
      <c r="AE122" s="865"/>
      <c r="AF122" s="866" t="s">
        <v>443</v>
      </c>
      <c r="AG122" s="864"/>
      <c r="AH122" s="864"/>
      <c r="AI122" s="864"/>
      <c r="AJ122" s="865"/>
      <c r="AK122" s="866" t="s">
        <v>469</v>
      </c>
      <c r="AL122" s="864"/>
      <c r="AM122" s="864"/>
      <c r="AN122" s="864"/>
      <c r="AO122" s="865"/>
      <c r="AP122" s="911" t="s">
        <v>469</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5133849</v>
      </c>
      <c r="BR122" s="932"/>
      <c r="BS122" s="932"/>
      <c r="BT122" s="932"/>
      <c r="BU122" s="932"/>
      <c r="BV122" s="932">
        <v>5344687</v>
      </c>
      <c r="BW122" s="932"/>
      <c r="BX122" s="932"/>
      <c r="BY122" s="932"/>
      <c r="BZ122" s="932"/>
      <c r="CA122" s="932">
        <v>5363901</v>
      </c>
      <c r="CB122" s="932"/>
      <c r="CC122" s="932"/>
      <c r="CD122" s="932"/>
      <c r="CE122" s="932"/>
      <c r="CF122" s="933">
        <v>147.80000000000001</v>
      </c>
      <c r="CG122" s="934"/>
      <c r="CH122" s="934"/>
      <c r="CI122" s="934"/>
      <c r="CJ122" s="934"/>
      <c r="CK122" s="956"/>
      <c r="CL122" s="942"/>
      <c r="CM122" s="942"/>
      <c r="CN122" s="942"/>
      <c r="CO122" s="943"/>
      <c r="CP122" s="922" t="s">
        <v>486</v>
      </c>
      <c r="CQ122" s="923"/>
      <c r="CR122" s="923"/>
      <c r="CS122" s="923"/>
      <c r="CT122" s="923"/>
      <c r="CU122" s="923"/>
      <c r="CV122" s="923"/>
      <c r="CW122" s="923"/>
      <c r="CX122" s="923"/>
      <c r="CY122" s="923"/>
      <c r="CZ122" s="923"/>
      <c r="DA122" s="923"/>
      <c r="DB122" s="923"/>
      <c r="DC122" s="923"/>
      <c r="DD122" s="923"/>
      <c r="DE122" s="923"/>
      <c r="DF122" s="924"/>
      <c r="DG122" s="900" t="s">
        <v>443</v>
      </c>
      <c r="DH122" s="901"/>
      <c r="DI122" s="901"/>
      <c r="DJ122" s="901"/>
      <c r="DK122" s="901"/>
      <c r="DL122" s="901" t="s">
        <v>445</v>
      </c>
      <c r="DM122" s="901"/>
      <c r="DN122" s="901"/>
      <c r="DO122" s="901"/>
      <c r="DP122" s="901"/>
      <c r="DQ122" s="901" t="s">
        <v>445</v>
      </c>
      <c r="DR122" s="901"/>
      <c r="DS122" s="901"/>
      <c r="DT122" s="901"/>
      <c r="DU122" s="901"/>
      <c r="DV122" s="878" t="s">
        <v>444</v>
      </c>
      <c r="DW122" s="878"/>
      <c r="DX122" s="878"/>
      <c r="DY122" s="878"/>
      <c r="DZ122" s="879"/>
    </row>
    <row r="123" spans="1:130" s="248" customFormat="1" ht="26.25" customHeight="1" x14ac:dyDescent="0.2">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443</v>
      </c>
      <c r="AB123" s="864"/>
      <c r="AC123" s="864"/>
      <c r="AD123" s="864"/>
      <c r="AE123" s="865"/>
      <c r="AF123" s="866" t="s">
        <v>469</v>
      </c>
      <c r="AG123" s="864"/>
      <c r="AH123" s="864"/>
      <c r="AI123" s="864"/>
      <c r="AJ123" s="865"/>
      <c r="AK123" s="866" t="s">
        <v>443</v>
      </c>
      <c r="AL123" s="864"/>
      <c r="AM123" s="864"/>
      <c r="AN123" s="864"/>
      <c r="AO123" s="865"/>
      <c r="AP123" s="911" t="s">
        <v>445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487</v>
      </c>
      <c r="BP123" s="965"/>
      <c r="BQ123" s="919">
        <v>6867300</v>
      </c>
      <c r="BR123" s="920"/>
      <c r="BS123" s="920"/>
      <c r="BT123" s="920"/>
      <c r="BU123" s="920"/>
      <c r="BV123" s="920">
        <v>6880660</v>
      </c>
      <c r="BW123" s="920"/>
      <c r="BX123" s="920"/>
      <c r="BY123" s="920"/>
      <c r="BZ123" s="920"/>
      <c r="CA123" s="920">
        <v>6887275</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462</v>
      </c>
      <c r="DM123" s="864"/>
      <c r="DN123" s="864"/>
      <c r="DO123" s="864"/>
      <c r="DP123" s="865"/>
      <c r="DQ123" s="866" t="s">
        <v>450</v>
      </c>
      <c r="DR123" s="864"/>
      <c r="DS123" s="864"/>
      <c r="DT123" s="864"/>
      <c r="DU123" s="865"/>
      <c r="DV123" s="911" t="s">
        <v>444</v>
      </c>
      <c r="DW123" s="912"/>
      <c r="DX123" s="912"/>
      <c r="DY123" s="912"/>
      <c r="DZ123" s="913"/>
    </row>
    <row r="124" spans="1:130" s="248" customFormat="1" ht="26.25" customHeight="1" thickBot="1" x14ac:dyDescent="0.25">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469</v>
      </c>
      <c r="AB124" s="864"/>
      <c r="AC124" s="864"/>
      <c r="AD124" s="864"/>
      <c r="AE124" s="865"/>
      <c r="AF124" s="866" t="s">
        <v>444</v>
      </c>
      <c r="AG124" s="864"/>
      <c r="AH124" s="864"/>
      <c r="AI124" s="864"/>
      <c r="AJ124" s="865"/>
      <c r="AK124" s="866" t="s">
        <v>444</v>
      </c>
      <c r="AL124" s="864"/>
      <c r="AM124" s="864"/>
      <c r="AN124" s="864"/>
      <c r="AO124" s="865"/>
      <c r="AP124" s="911" t="s">
        <v>469</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28.4</v>
      </c>
      <c r="BR124" s="918"/>
      <c r="BS124" s="918"/>
      <c r="BT124" s="918"/>
      <c r="BU124" s="918"/>
      <c r="BV124" s="918">
        <v>59.9</v>
      </c>
      <c r="BW124" s="918"/>
      <c r="BX124" s="918"/>
      <c r="BY124" s="918"/>
      <c r="BZ124" s="918"/>
      <c r="CA124" s="918">
        <v>57.1</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v>1364563</v>
      </c>
      <c r="DH124" s="847"/>
      <c r="DI124" s="847"/>
      <c r="DJ124" s="847"/>
      <c r="DK124" s="848"/>
      <c r="DL124" s="849" t="s">
        <v>444</v>
      </c>
      <c r="DM124" s="847"/>
      <c r="DN124" s="847"/>
      <c r="DO124" s="847"/>
      <c r="DP124" s="848"/>
      <c r="DQ124" s="849" t="s">
        <v>444</v>
      </c>
      <c r="DR124" s="847"/>
      <c r="DS124" s="847"/>
      <c r="DT124" s="847"/>
      <c r="DU124" s="848"/>
      <c r="DV124" s="935" t="s">
        <v>450</v>
      </c>
      <c r="DW124" s="936"/>
      <c r="DX124" s="936"/>
      <c r="DY124" s="936"/>
      <c r="DZ124" s="937"/>
    </row>
    <row r="125" spans="1:130" s="248" customFormat="1" ht="26.25" customHeight="1" x14ac:dyDescent="0.2">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450</v>
      </c>
      <c r="AB125" s="864"/>
      <c r="AC125" s="864"/>
      <c r="AD125" s="864"/>
      <c r="AE125" s="865"/>
      <c r="AF125" s="866" t="s">
        <v>450</v>
      </c>
      <c r="AG125" s="864"/>
      <c r="AH125" s="864"/>
      <c r="AI125" s="864"/>
      <c r="AJ125" s="865"/>
      <c r="AK125" s="866" t="s">
        <v>444</v>
      </c>
      <c r="AL125" s="864"/>
      <c r="AM125" s="864"/>
      <c r="AN125" s="864"/>
      <c r="AO125" s="865"/>
      <c r="AP125" s="911" t="s">
        <v>444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450</v>
      </c>
      <c r="DM125" s="929"/>
      <c r="DN125" s="929"/>
      <c r="DO125" s="929"/>
      <c r="DP125" s="929"/>
      <c r="DQ125" s="929" t="s">
        <v>444</v>
      </c>
      <c r="DR125" s="929"/>
      <c r="DS125" s="929"/>
      <c r="DT125" s="929"/>
      <c r="DU125" s="929"/>
      <c r="DV125" s="930" t="s">
        <v>444</v>
      </c>
      <c r="DW125" s="930"/>
      <c r="DX125" s="930"/>
      <c r="DY125" s="930"/>
      <c r="DZ125" s="931"/>
    </row>
    <row r="126" spans="1:130" s="248" customFormat="1" ht="26.25" customHeight="1" thickBot="1" x14ac:dyDescent="0.25">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20464</v>
      </c>
      <c r="AB126" s="864"/>
      <c r="AC126" s="864"/>
      <c r="AD126" s="864"/>
      <c r="AE126" s="865"/>
      <c r="AF126" s="866">
        <v>37547</v>
      </c>
      <c r="AG126" s="864"/>
      <c r="AH126" s="864"/>
      <c r="AI126" s="864"/>
      <c r="AJ126" s="865"/>
      <c r="AK126" s="866">
        <v>37548</v>
      </c>
      <c r="AL126" s="864"/>
      <c r="AM126" s="864"/>
      <c r="AN126" s="864"/>
      <c r="AO126" s="865"/>
      <c r="AP126" s="911">
        <v>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444</v>
      </c>
      <c r="DM126" s="901"/>
      <c r="DN126" s="901"/>
      <c r="DO126" s="901"/>
      <c r="DP126" s="901"/>
      <c r="DQ126" s="901" t="s">
        <v>444</v>
      </c>
      <c r="DR126" s="901"/>
      <c r="DS126" s="901"/>
      <c r="DT126" s="901"/>
      <c r="DU126" s="901"/>
      <c r="DV126" s="878" t="s">
        <v>444</v>
      </c>
      <c r="DW126" s="878"/>
      <c r="DX126" s="878"/>
      <c r="DY126" s="878"/>
      <c r="DZ126" s="879"/>
    </row>
    <row r="127" spans="1:130" s="248" customFormat="1" ht="26.25" customHeight="1" x14ac:dyDescent="0.2">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450</v>
      </c>
      <c r="AB127" s="864"/>
      <c r="AC127" s="864"/>
      <c r="AD127" s="864"/>
      <c r="AE127" s="865"/>
      <c r="AF127" s="866" t="s">
        <v>444</v>
      </c>
      <c r="AG127" s="864"/>
      <c r="AH127" s="864"/>
      <c r="AI127" s="864"/>
      <c r="AJ127" s="865"/>
      <c r="AK127" s="866" t="s">
        <v>444</v>
      </c>
      <c r="AL127" s="864"/>
      <c r="AM127" s="864"/>
      <c r="AN127" s="864"/>
      <c r="AO127" s="865"/>
      <c r="AP127" s="911" t="s">
        <v>450</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450</v>
      </c>
      <c r="DH127" s="901"/>
      <c r="DI127" s="901"/>
      <c r="DJ127" s="901"/>
      <c r="DK127" s="901"/>
      <c r="DL127" s="901" t="s">
        <v>444</v>
      </c>
      <c r="DM127" s="901"/>
      <c r="DN127" s="901"/>
      <c r="DO127" s="901"/>
      <c r="DP127" s="901"/>
      <c r="DQ127" s="901" t="s">
        <v>444</v>
      </c>
      <c r="DR127" s="901"/>
      <c r="DS127" s="901"/>
      <c r="DT127" s="901"/>
      <c r="DU127" s="901"/>
      <c r="DV127" s="878" t="s">
        <v>444</v>
      </c>
      <c r="DW127" s="878"/>
      <c r="DX127" s="878"/>
      <c r="DY127" s="878"/>
      <c r="DZ127" s="879"/>
    </row>
    <row r="128" spans="1:130" s="248" customFormat="1" ht="26.25" customHeight="1" thickBot="1" x14ac:dyDescent="0.25">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t="s">
        <v>444</v>
      </c>
      <c r="AB128" s="885"/>
      <c r="AC128" s="885"/>
      <c r="AD128" s="885"/>
      <c r="AE128" s="886"/>
      <c r="AF128" s="887" t="s">
        <v>450</v>
      </c>
      <c r="AG128" s="885"/>
      <c r="AH128" s="885"/>
      <c r="AI128" s="885"/>
      <c r="AJ128" s="886"/>
      <c r="AK128" s="887" t="s">
        <v>444</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503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505</v>
      </c>
      <c r="DH128" s="875"/>
      <c r="DI128" s="875"/>
      <c r="DJ128" s="875"/>
      <c r="DK128" s="875"/>
      <c r="DL128" s="875" t="s">
        <v>503</v>
      </c>
      <c r="DM128" s="875"/>
      <c r="DN128" s="875"/>
      <c r="DO128" s="875"/>
      <c r="DP128" s="875"/>
      <c r="DQ128" s="875" t="s">
        <v>503</v>
      </c>
      <c r="DR128" s="875"/>
      <c r="DS128" s="875"/>
      <c r="DT128" s="875"/>
      <c r="DU128" s="875"/>
      <c r="DV128" s="876" t="s">
        <v>503</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3861784</v>
      </c>
      <c r="AB129" s="864"/>
      <c r="AC129" s="864"/>
      <c r="AD129" s="864"/>
      <c r="AE129" s="865"/>
      <c r="AF129" s="866">
        <v>3894901</v>
      </c>
      <c r="AG129" s="864"/>
      <c r="AH129" s="864"/>
      <c r="AI129" s="864"/>
      <c r="AJ129" s="865"/>
      <c r="AK129" s="866">
        <v>4076157</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505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447335</v>
      </c>
      <c r="AB130" s="864"/>
      <c r="AC130" s="864"/>
      <c r="AD130" s="864"/>
      <c r="AE130" s="865"/>
      <c r="AF130" s="866">
        <v>443582</v>
      </c>
      <c r="AG130" s="864"/>
      <c r="AH130" s="864"/>
      <c r="AI130" s="864"/>
      <c r="AJ130" s="865"/>
      <c r="AK130" s="866">
        <v>446007</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3414449</v>
      </c>
      <c r="AB131" s="847"/>
      <c r="AC131" s="847"/>
      <c r="AD131" s="847"/>
      <c r="AE131" s="848"/>
      <c r="AF131" s="849">
        <v>3451319</v>
      </c>
      <c r="AG131" s="847"/>
      <c r="AH131" s="847"/>
      <c r="AI131" s="847"/>
      <c r="AJ131" s="848"/>
      <c r="AK131" s="849">
        <v>3630150</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57.1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6.3234214360000003</v>
      </c>
      <c r="AB132" s="827"/>
      <c r="AC132" s="827"/>
      <c r="AD132" s="827"/>
      <c r="AE132" s="828"/>
      <c r="AF132" s="829">
        <v>5.8568043120000004</v>
      </c>
      <c r="AG132" s="827"/>
      <c r="AH132" s="827"/>
      <c r="AI132" s="827"/>
      <c r="AJ132" s="828"/>
      <c r="AK132" s="829">
        <v>5.8589865430000003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6.2</v>
      </c>
      <c r="AB133" s="806"/>
      <c r="AC133" s="806"/>
      <c r="AD133" s="806"/>
      <c r="AE133" s="807"/>
      <c r="AF133" s="805">
        <v>6.1</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sWi1PRLziyaucvnQlj0pGfF7qRb0EoLudl18vQ3EsR4JsKy0dIPLVbAYtGH5cM/tsYaLafFCZBzsQjM8x65eQ==" saltValue="XVfEoFzCfSG+UnwlaqQF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NKjcIcv6YQhImcwQS9q1jomD+1kgN1hnuc9vg2Y8CByejv+hP8UsCcLwG0D6j6b6P1S+YMTv38yPUWSqgx2NQ==" saltValue="rAbsCB3Hlk8fa9Fv5SWW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fBtDE+KwDPItlrnL093WrvVbybD8FXNMB9n912e9pPyMTETVpIS4vp4t0yGVGan7s76PCAgGxdy8dj3A9fptQ==" saltValue="3wTC9Bfe3gBWm327+gfK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1047695</v>
      </c>
      <c r="AP9" s="314">
        <v>57493</v>
      </c>
      <c r="AQ9" s="315">
        <v>90403</v>
      </c>
      <c r="AR9" s="316">
        <v>-36.4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6925</v>
      </c>
      <c r="AP10" s="317">
        <v>380</v>
      </c>
      <c r="AQ10" s="318">
        <v>12167</v>
      </c>
      <c r="AR10" s="319">
        <v>-96.9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380</v>
      </c>
      <c r="AR11" s="319" t="s">
        <v>527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v>15</v>
      </c>
      <c r="AR12" s="319" t="s">
        <v>527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23792</v>
      </c>
      <c r="AP13" s="317">
        <v>1306</v>
      </c>
      <c r="AQ13" s="318">
        <v>3760</v>
      </c>
      <c r="AR13" s="319">
        <v>-65.3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44083</v>
      </c>
      <c r="AP14" s="317">
        <v>2419</v>
      </c>
      <c r="AQ14" s="318">
        <v>1994</v>
      </c>
      <c r="AR14" s="319">
        <v>21.3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-74595</v>
      </c>
      <c r="AP15" s="317">
        <v>-4093</v>
      </c>
      <c r="AQ15" s="318">
        <v>-7282</v>
      </c>
      <c r="AR15" s="319">
        <v>-43.8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1047900</v>
      </c>
      <c r="AP16" s="317">
        <v>57504</v>
      </c>
      <c r="AQ16" s="318">
        <v>101438</v>
      </c>
      <c r="AR16" s="319">
        <v>-43.3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6.26</v>
      </c>
      <c r="AP21" s="331">
        <v>9.1999999999999993</v>
      </c>
      <c r="AQ21" s="332">
        <v>-2.94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99.7</v>
      </c>
      <c r="AP22" s="336">
        <v>97</v>
      </c>
      <c r="AQ22" s="337">
        <v>2.7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457332</v>
      </c>
      <c r="AP32" s="345">
        <v>25096</v>
      </c>
      <c r="AQ32" s="346">
        <v>48014</v>
      </c>
      <c r="AR32" s="347">
        <v>-47.7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t="s">
        <v>527</v>
      </c>
      <c r="AR33" s="347" t="s">
        <v>527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527</v>
      </c>
      <c r="AP34" s="345" t="s">
        <v>527</v>
      </c>
      <c r="AQ34" s="346" t="s">
        <v>527</v>
      </c>
      <c r="AR34" s="347" t="s">
        <v>527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126887</v>
      </c>
      <c r="AP35" s="345">
        <v>6963</v>
      </c>
      <c r="AQ35" s="346">
        <v>14725</v>
      </c>
      <c r="AR35" s="347">
        <v>-52.7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36930</v>
      </c>
      <c r="AP36" s="345">
        <v>2027</v>
      </c>
      <c r="AQ36" s="346">
        <v>3255</v>
      </c>
      <c r="AR36" s="347">
        <v>-37.700000000000003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37548</v>
      </c>
      <c r="AP37" s="345">
        <v>2060</v>
      </c>
      <c r="AQ37" s="346">
        <v>482</v>
      </c>
      <c r="AR37" s="347">
        <v>327.39999999999998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3</v>
      </c>
      <c r="AR38" s="337" t="s">
        <v>527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t="s">
        <v>527</v>
      </c>
      <c r="AP39" s="345" t="s">
        <v>527</v>
      </c>
      <c r="AQ39" s="346">
        <v>-3561</v>
      </c>
      <c r="AR39" s="347" t="s">
        <v>527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-446007</v>
      </c>
      <c r="AP40" s="345">
        <v>-24475</v>
      </c>
      <c r="AQ40" s="346">
        <v>-44235</v>
      </c>
      <c r="AR40" s="347">
        <v>-44.7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212690</v>
      </c>
      <c r="AP41" s="345">
        <v>11672</v>
      </c>
      <c r="AQ41" s="346">
        <v>18685</v>
      </c>
      <c r="AR41" s="347">
        <v>-37.5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193427</v>
      </c>
      <c r="AN51" s="367">
        <v>11198</v>
      </c>
      <c r="AO51" s="368">
        <v>-44.8</v>
      </c>
      <c r="AP51" s="369">
        <v>67293</v>
      </c>
      <c r="AQ51" s="370">
        <v>-3.1</v>
      </c>
      <c r="AR51" s="371">
        <v>-41.7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147501</v>
      </c>
      <c r="AN52" s="375">
        <v>8539</v>
      </c>
      <c r="AO52" s="376">
        <v>-38</v>
      </c>
      <c r="AP52" s="377">
        <v>35076</v>
      </c>
      <c r="AQ52" s="378">
        <v>-8.1999999999999993</v>
      </c>
      <c r="AR52" s="379">
        <v>-29.8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291645</v>
      </c>
      <c r="AN53" s="367">
        <v>16704</v>
      </c>
      <c r="AO53" s="368">
        <v>49.2</v>
      </c>
      <c r="AP53" s="369">
        <v>67343</v>
      </c>
      <c r="AQ53" s="370">
        <v>0.1</v>
      </c>
      <c r="AR53" s="371">
        <v>49.1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161677</v>
      </c>
      <c r="AN54" s="375">
        <v>9260</v>
      </c>
      <c r="AO54" s="376">
        <v>8.4</v>
      </c>
      <c r="AP54" s="377">
        <v>32865</v>
      </c>
      <c r="AQ54" s="378">
        <v>-6.3</v>
      </c>
      <c r="AR54" s="379">
        <v>14.7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682204</v>
      </c>
      <c r="AN55" s="367">
        <v>38447</v>
      </c>
      <c r="AO55" s="368">
        <v>130.19999999999999</v>
      </c>
      <c r="AP55" s="369">
        <v>73475</v>
      </c>
      <c r="AQ55" s="370">
        <v>9.1</v>
      </c>
      <c r="AR55" s="371">
        <v>121.1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557470</v>
      </c>
      <c r="AN56" s="375">
        <v>31417</v>
      </c>
      <c r="AO56" s="376">
        <v>239.3</v>
      </c>
      <c r="AP56" s="377">
        <v>43072</v>
      </c>
      <c r="AQ56" s="378">
        <v>31.1</v>
      </c>
      <c r="AR56" s="379">
        <v>208.2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2745249</v>
      </c>
      <c r="AN57" s="367">
        <v>152471</v>
      </c>
      <c r="AO57" s="368">
        <v>296.60000000000002</v>
      </c>
      <c r="AP57" s="369">
        <v>87464</v>
      </c>
      <c r="AQ57" s="370">
        <v>19</v>
      </c>
      <c r="AR57" s="371">
        <v>277.60000000000002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2512837</v>
      </c>
      <c r="AN58" s="375">
        <v>139563</v>
      </c>
      <c r="AO58" s="376">
        <v>344.2</v>
      </c>
      <c r="AP58" s="377">
        <v>47479</v>
      </c>
      <c r="AQ58" s="378">
        <v>10.199999999999999</v>
      </c>
      <c r="AR58" s="379">
        <v>334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850321</v>
      </c>
      <c r="AN59" s="367">
        <v>46662</v>
      </c>
      <c r="AO59" s="368">
        <v>-69.400000000000006</v>
      </c>
      <c r="AP59" s="369">
        <v>96248</v>
      </c>
      <c r="AQ59" s="370">
        <v>10</v>
      </c>
      <c r="AR59" s="371">
        <v>-79.400000000000006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643956</v>
      </c>
      <c r="AN60" s="375">
        <v>35338</v>
      </c>
      <c r="AO60" s="376">
        <v>-74.7</v>
      </c>
      <c r="AP60" s="377">
        <v>55768</v>
      </c>
      <c r="AQ60" s="378">
        <v>17.5</v>
      </c>
      <c r="AR60" s="379">
        <v>-92.2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952569</v>
      </c>
      <c r="AN61" s="382">
        <v>53096</v>
      </c>
      <c r="AO61" s="383">
        <v>72.400000000000006</v>
      </c>
      <c r="AP61" s="384">
        <v>78365</v>
      </c>
      <c r="AQ61" s="385">
        <v>7</v>
      </c>
      <c r="AR61" s="371">
        <v>65.400000000000006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804688</v>
      </c>
      <c r="AN62" s="375">
        <v>44823</v>
      </c>
      <c r="AO62" s="376">
        <v>95.8</v>
      </c>
      <c r="AP62" s="377">
        <v>42852</v>
      </c>
      <c r="AQ62" s="378">
        <v>8.9</v>
      </c>
      <c r="AR62" s="379">
        <v>86.9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OmCHqeV9LnDQpcc6W/Ve9VCk/cMNKVorc1fDHexPgCZhGXkmUEr5M8KNUG0zG93jJ2H+6Eyq0x8ZiBcDLfCKmA==" saltValue="JdY/GfMvtrNuH7gfhxxv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row r="120" spans="125:125" ht="13.5" hidden="1" customHeight="1" x14ac:dyDescent="0.2"/>
    <row r="121" spans="125:125" ht="13.5" hidden="1" customHeight="1" x14ac:dyDescent="0.2">
      <c r="DU121" s="292"/>
    </row>
  </sheetData>
  <sheetProtection algorithmName="SHA-512" hashValue="aTeYJjUsWdfCdhxcOCcj1sORxlOFKI7G7elBOjLhsW99/97HiTG4jydRG0enhdIs21UtJpHtj7mv6TGTM//8/A==" saltValue="0c9xDkiB2RPg7Df3pccS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568</v>
      </c>
    </row>
  </sheetData>
  <sheetProtection algorithmName="SHA-512" hashValue="Kj4iqnv/jDFxuQ267IYxX9xWhXCEuA5uYUn3x2LhQayoAIHnlAFJjGADeNTjRm7qgESW+FSMoAILdVK278f+nQ==" saltValue="nWN+pdUex/fnXo5oLGO8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8" t="s">
        <v>3</v>
      </c>
      <c r="D47" s="1238"/>
      <c r="E47" s="1239"/>
      <c r="F47" s="11">
        <v>8.3000000000000007</v>
      </c>
      <c r="G47" s="12">
        <v>14.98</v>
      </c>
      <c r="H47" s="12">
        <v>15.01</v>
      </c>
      <c r="I47" s="12">
        <v>14.89</v>
      </c>
      <c r="J47" s="13">
        <v>14.23</v>
      </c>
    </row>
    <row r="48" spans="2:10" ht="57.75" customHeight="1" x14ac:dyDescent="0.2">
      <c r="B48" s="14"/>
      <c r="C48" s="1240" t="s">
        <v>4</v>
      </c>
      <c r="D48" s="1240"/>
      <c r="E48" s="1241"/>
      <c r="F48" s="15">
        <v>6.31</v>
      </c>
      <c r="G48" s="16">
        <v>8.4600000000000009</v>
      </c>
      <c r="H48" s="16">
        <v>7.5</v>
      </c>
      <c r="I48" s="16">
        <v>9.56</v>
      </c>
      <c r="J48" s="17">
        <v>11.57</v>
      </c>
    </row>
    <row r="49" spans="2:10" ht="57.75" customHeight="1" thickBot="1" x14ac:dyDescent="0.25">
      <c r="B49" s="18"/>
      <c r="C49" s="1242" t="s">
        <v>5</v>
      </c>
      <c r="D49" s="1242"/>
      <c r="E49" s="1243"/>
      <c r="F49" s="19" t="s">
        <v>574</v>
      </c>
      <c r="G49" s="20">
        <v>9.07</v>
      </c>
      <c r="H49" s="20">
        <v>0.25</v>
      </c>
      <c r="I49" s="20">
        <v>2.12</v>
      </c>
      <c r="J49" s="21">
        <v>2.44</v>
      </c>
    </row>
    <row r="50" spans="2:10" ht="13.5" customHeight="1" x14ac:dyDescent="0.2"/>
  </sheetData>
  <sheetProtection algorithmName="SHA-512" hashValue="zKSyESOix4EomXmsg2djg55D83PutHhbFKvgpKsNnAXkqrpCPW7zwMQbZUFE+uJZMyYf2f8KJKloUdsfRo/O0Q==" saltValue="uhzZI/EUUlq9zgATJaOx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2022-03-17T04:35:43Z</cp:lastPrinted>
  <dcterms:created xsi:type="dcterms:W3CDTF">2022-02-02T04:42:32Z</dcterms:created>
  <dcterms:modified xsi:type="dcterms:W3CDTF">2022-09-26T06:35:23Z</dcterms:modified>
  <cp:category/>
</cp:coreProperties>
</file>