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20496" windowHeight="7752" tabRatio="8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<sst xmlns="http://schemas.openxmlformats.org/spreadsheetml/2006/main" count="1117" uniqueCount="618">
  <si>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</si>
  <si>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</si>
  <si>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</si>
  <si>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</si>
  <si>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</si>
  <si>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</si>
  <si>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</si>
  <si>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</si>
  <si>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</si>
  <si>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</si>
  <si>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</si>
  <si>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</si>
  <si>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</si>
  <si>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</si>
  <si>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</si>
  <si>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</si>
  <si>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</si>
  <si>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</si>
  <si>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</si>
  <si>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</si>
  <si>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</si>
  <si>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</si>
  <si>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</si>
  <si>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</si>
  <si>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</si>
  <si>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</si>
  <si>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</si>
  <si>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</si>
  <si>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</si>
  <si>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</si>
  <si>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</si>
  <si>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</si>
  <si>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</si>
  <si>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</si>
  <si>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</si>
  <si>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</si>
  <si>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</si>
  <si>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</si>
  <si>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</si>
  <si>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</si>
  <si>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</si>
  <si>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</si>
  <si>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</si>
  <si>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</si>
  <si>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</si>
  <si>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</si>
  <si>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</si>
  <si>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</si>
  <si>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</si>
  <si>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</si>
  <si>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</si>
  <si>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</si>
  <si>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</si>
  <si>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</si>
  <si>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</si>
  <si>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</si>
  <si>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</si>
  <si>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</si>
  <si>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</si>
  <si>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</si>
  <si>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</si>
  <si>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</si>
  <si>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</si>
  <si>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</si>
  <si>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</si>
  <si>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</si>
  <si>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</si>
  <si>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</si>
  <si>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</si>
  <si>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</si>
  <si>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</si>
  <si>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</si>
  <si>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</si>
  <si>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</si>
  <si>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</si>
  <si>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</si>
  <si>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</si>
  <si>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</si>
  <si>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</si>
  <si>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</si>
  <si>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</si>
  <si>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</si>
  <si>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</si>
  <si>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</si>
  <si>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</si>
  <si>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</si>
  <si>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</si>
  <si>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</si>
  <si>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</si>
  <si>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</si>
  <si>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</si>
  <si>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</si>
  <si>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</si>
  <si>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</si>
  <si>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</si>
  <si>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</si>
  <si>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</si>
  <si>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</si>
  <si>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</si>
  <si>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</si>
  <si>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</si>
  <si>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</si>
  <si>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</si>
  <si>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</si>
  <si>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</si>
  <si>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</si>
  <si>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</si>
  <si>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</si>
  <si>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</si>
  <si>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</si>
  <si>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</si>
  <si>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</si>
  <si>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</si>
  <si>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</si>
  <si>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</si>
  <si>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</si>
  <si>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</si>
  <si>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</si>
  <si>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</si>
  <si>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</si>
  <si>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</si>
  <si>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</si>
  <si>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</si>
  <si>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</si>
  <si>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</si>
  <si>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</si>
  <si>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</si>
  <si>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</si>
  <si>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</si>
  <si>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</si>
  <si>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</si>
  <si>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</si>
  <si>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</si>
  <si>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</si>
  <si>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</si>
  <si>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</si>
  <si>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</si>
  <si>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</si>
  <si>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</si>
  <si>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</si>
  <si>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</si>
  <si>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</si>
  <si>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</si>
  <si>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</si>
  <si>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</si>
  <si>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</si>
  <si>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</si>
  <si>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</si>
  <si>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</si>
  <si>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</si>
  <si>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</si>
  <si>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</si>
  <si>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</si>
  <si>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</si>
  <si>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</si>
  <si>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</si>
  <si>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</si>
  <si>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</si>
  <si>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</si>
  <si>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</si>
  <si>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</si>
  <si>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</si>
  <si>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</si>
  <si>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</si>
  <si>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</si>
  <si>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</si>
  <si>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</si>
  <si>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</si>
  <si>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</si>
  <si>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</si>
  <si>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</si>
  <si>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</si>
  <si>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</si>
  <si>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</si>
  <si>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</si>
  <si>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</si>
  <si>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</si>
  <si>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</si>
  <si>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</si>
  <si>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</si>
  <si>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</si>
  <si>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</si>
  <si>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</si>
  <si>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</si>
  <si>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</si>
  <si>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</si>
  <si>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</si>
  <si>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</si>
  <si>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</si>
  <si>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</si>
  <si>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</si>
  <si>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</si>
  <si>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</si>
  <si>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</si>
  <si>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</si>
  <si>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</si>
  <si>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</si>
  <si>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</si>
  <si>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</si>
  <si>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</si>
  <si>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</si>
  <si>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</si>
  <si>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</si>
  <si>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</si>
  <si>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</si>
  <si>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</si>
  <si>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</si>
  <si>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</si>
  <si>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</si>
  <si>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</si>
  <si>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</si>
  <si>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</si>
  <si>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神奈川県山北町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</si>
  <si>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</si>
  <si>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</si>
  <si>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</si>
  <si>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</si>
  <si>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</si>
  <si>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</si>
  <si>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</si>
  <si>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</si>
  <si>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</si>
  <si>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</si>
  <si>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</si>
  <si>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</si>
  <si>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</si>
  <si>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</si>
  <si>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</si>
  <si>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</si>
  <si>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</si>
  <si>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</si>
  <si>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</si>
  <si>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</si>
  <si>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</si>
  <si>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</si>
  <si>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</si>
  <si>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</si>
  <si>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</si>
  <si>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</si>
  <si>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</si>
  <si>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</si>
  <si>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</si>
  <si>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</si>
  <si>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</si>
  <si>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</si>
  <si>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</si>
  <si>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</si>
  <si>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</si>
  <si>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</si>
  <si>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</si>
  <si>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</si>
  <si>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</si>
  <si>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</si>
  <si>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</si>
  <si>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</si>
  <si>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</si>
  <si>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</si>
  <si>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</si>
  <si>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</si>
  <si>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</si>
  <si>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</si>
  <si>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</si>
  <si>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</si>
  <si>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</si>
  <si>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</si>
  <si>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</si>
  <si>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</si>
  <si>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</si>
  <si>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</si>
  <si>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</si>
  <si>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</si>
  <si>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</si>
  <si>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</si>
  <si>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</si>
  <si>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</si>
  <si>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</si>
  <si>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</si>
  <si>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</si>
  <si>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</si>
  <si>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</si>
  <si>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</si>
  <si>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</si>
  <si>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</si>
  <si>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</si>
  <si>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</si>
  <si>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</si>
  <si>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</si>
  <si>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</si>
  <si>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</si>
  <si>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</si>
  <si>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</si>
  <si>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</si>
  <si>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</si>
  <si>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</si>
  <si>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</si>
  <si>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</si>
  <si>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</si>
  <si>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</si>
  <si>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</si>
  <si>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</si>
  <si>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</si>
  <si>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</si>
  <si>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</si>
  <si>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</si>
  <si>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</si>
  <si>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</si>
  <si>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</si>
  <si>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</si>
  <si>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</si>
  <si>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</si>
  <si>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</si>
  <si>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</si>
  <si>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</si>
  <si>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</si>
  <si>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</si>
  <si>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</si>
  <si>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</si>
  <si>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</si>
  <si>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</si>
  <si>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</si>
  <si>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</si>
  <si>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</si>
  <si>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</si>
  <si>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</si>
  <si>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</si>
  <si>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</si>
  <si>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</si>
  <si>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</si>
  <si>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</si>
  <si>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</si>
  <si>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</si>
  <si>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</si>
  <si>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</si>
  <si>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</si>
  <si>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</si>
  <si>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</si>
  <si>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</si>
  <si>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</si>
  <si>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</si>
  <si>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</si>
  <si>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</si>
  <si>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</si>
  <si>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</si>
  <si>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</si>
  <si>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</si>
  <si>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</si>
  <si>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</si>
  <si>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</si>
  <si>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</si>
  <si>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</si>
  <si>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</si>
  <si>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</si>
  <si>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</si>
  <si>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</si>
  <si>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</si>
  <si>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</si>
  <si>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</si>
  <si>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</si>
  <si>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</si>
  <si>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</si>
  <si>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</si>
  <si>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</si>
  <si>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</si>
  <si>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</si>
  <si>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</si>
  <si>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</si>
  <si>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</si>
  <si>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神奈川県山北町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</si>
  <si>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</si>
  <si>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</si>
  <si>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</si>
  <si>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</si>
  <si>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</si>
  <si>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</si>
  <si>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</si>
  <si>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</si>
  <si>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</si>
  <si>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</si>
  <si>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</si>
  <si>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</si>
  <si>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</si>
  <si>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</si>
  <si>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</si>
  <si>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</si>
  <si>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</si>
  <si>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</si>
  <si>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</si>
  <si>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</si>
  <si>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町設置型浄化槽事業特別会計</t>
    <phoneticPr fontId="5"/>
  </si>
  <si>
    <t>商品券特別会計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</si>
  <si>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</si>
  <si>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</si>
  <si>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</si>
  <si>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</si>
  <si>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</si>
  <si>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</si>
  <si>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</si>
  <si>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</si>
  <si>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</si>
  <si>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</si>
  <si>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</si>
  <si>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</si>
  <si>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</si>
  <si>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</si>
  <si>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</si>
  <si>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</si>
  <si>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</si>
  <si>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</si>
  <si>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</si>
  <si>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</si>
  <si>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</si>
  <si>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</si>
  <si>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</si>
  <si>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</si>
  <si>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</si>
  <si>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</si>
  <si>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</si>
  <si>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</si>
  <si>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</si>
  <si>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</si>
  <si>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</si>
  <si>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</si>
  <si>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</si>
  <si>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</si>
  <si>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</si>
  <si>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</si>
  <si>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</si>
  <si>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</si>
  <si>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</si>
  <si>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</si>
  <si>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</si>
  <si>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</si>
  <si>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</si>
  <si>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</si>
  <si>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</si>
  <si>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</si>
  <si>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</si>
  <si>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</si>
  <si>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</si>
  <si>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</si>
  <si>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</si>
  <si>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</si>
  <si>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</si>
  <si>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</si>
  <si>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</si>
  <si>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</si>
  <si>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</si>
  <si>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</si>
  <si>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</si>
  <si>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</si>
  <si>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</si>
  <si>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</si>
  <si>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</si>
  <si>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</si>
  <si>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</si>
  <si>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</si>
  <si>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</si>
  <si>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</si>
  <si>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</si>
  <si>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</si>
  <si>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</si>
  <si>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</si>
  <si>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</si>
  <si>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</si>
  <si>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</si>
  <si>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</si>
  <si>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</si>
  <si>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</si>
  <si>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</si>
  <si>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</si>
  <si>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</si>
  <si>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</si>
  <si>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</si>
  <si>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</si>
  <si>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</si>
  <si>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</si>
  <si>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</si>
  <si>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</si>
  <si>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</si>
  <si>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</si>
  <si>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</si>
  <si>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</si>
  <si>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</si>
  <si>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</si>
  <si>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</si>
  <si>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</si>
  <si>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</si>
  <si>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</si>
  <si>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</si>
  <si>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</si>
  <si>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</si>
  <si>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</si>
  <si>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</si>
  <si>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</si>
  <si>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</si>
  <si>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</si>
  <si>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</si>
  <si>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</si>
  <si>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</si>
  <si>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</si>
  <si>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</si>
  <si>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</si>
  <si>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</si>
  <si>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</si>
  <si>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</si>
  <si>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</si>
  <si>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</si>
  <si>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</si>
  <si>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</si>
  <si>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</si>
  <si>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</si>
  <si>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</si>
  <si>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</si>
  <si>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</si>
  <si>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</si>
  <si>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</si>
  <si>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</si>
  <si>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</si>
  <si>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</si>
  <si>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</si>
  <si>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</si>
  <si>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</si>
  <si>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</si>
  <si>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</si>
  <si>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</si>
  <si>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</si>
  <si>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</si>
  <si>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</si>
  <si>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</si>
  <si>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</si>
  <si>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</si>
  <si>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</si>
  <si>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</si>
  <si>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</si>
  <si>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</si>
  <si>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</si>
  <si>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</si>
  <si>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</si>
  <si>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</si>
  <si>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</si>
  <si>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</si>
  <si>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</si>
  <si>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</si>
  <si>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</si>
  <si>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</si>
  <si>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</si>
  <si>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</si>
  <si>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</si>
  <si>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</si>
  <si>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</si>
  <si>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</si>
  <si>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</si>
  <si>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</si>
  <si>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</si>
  <si>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</si>
  <si>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</si>
  <si>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</si>
  <si>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</si>
  <si>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</si>
  <si>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</si>
  <si>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</si>
  <si>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</si>
  <si>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</si>
  <si>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</si>
  <si>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</si>
  <si>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</si>
  <si>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</si>
  <si>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</si>
  <si>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</si>
  <si>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</si>
  <si>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</si>
  <si>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</si>
  <si>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介護保険事業特別会計</t>
  </si>
  <si>
    <t>町設置型浄化槽事業特別会計</t>
  </si>
  <si>
    <t>国民健康保険事業特別会計</t>
  </si>
  <si>
    <t>下水道事業特別会計</t>
  </si>
  <si>
    <t>商品券特別会計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</si>
  <si>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</si>
  <si>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</si>
  <si>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</si>
  <si>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</si>
  <si>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</si>
  <si>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</si>
  <si>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</si>
  <si>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</si>
  <si>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</si>
  <si>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足柄西部清掃組合</t>
  </si>
  <si>
    <t>南足柄市外五ケ市町組合</t>
  </si>
  <si>
    <t>南足柄市外二ケ町組合</t>
  </si>
  <si>
    <t>南足柄市山北町開成町一部事務組合</t>
  </si>
  <si>
    <t>松田町外三ヶ町組合</t>
  </si>
  <si>
    <t>足柄上衛生組合</t>
  </si>
  <si>
    <t>神奈川県市町村職員退職手当組合</t>
  </si>
  <si>
    <t>神奈川県後期高齢者医療広域連合（一般会計）</t>
  </si>
  <si>
    <t>神奈川県後期高齢者医療広域連合（後期高齢者医療特別会計）</t>
  </si>
  <si>
    <t>神奈川県町村情報システム共同事業組合</t>
  </si>
  <si>
    <t>山北町土地開発公社</t>
    <rPh sb="0" eb="3">
      <t>ヤマキタマチ</t>
    </rPh>
    <rPh sb="3" eb="5">
      <t>トチ</t>
    </rPh>
    <rPh sb="5" eb="7">
      <t>カイハツ</t>
    </rPh>
    <rPh sb="7" eb="9">
      <t>コウシャ</t>
    </rPh>
    <phoneticPr fontId="2"/>
  </si>
  <si>
    <t>（公財）山北町環境整備公社</t>
    <rPh sb="1" eb="2">
      <t>コウ</t>
    </rPh>
    <rPh sb="2" eb="3">
      <t>ザイ</t>
    </rPh>
    <rPh sb="4" eb="7">
      <t>ヤマキタマチ</t>
    </rPh>
    <rPh sb="7" eb="9">
      <t>カンキョウ</t>
    </rPh>
    <rPh sb="9" eb="11">
      <t>セイビ</t>
    </rPh>
    <rPh sb="11" eb="13">
      <t>コウシャ</t>
    </rPh>
    <phoneticPr fontId="2"/>
  </si>
  <si>
    <t>○</t>
  </si>
  <si>
    <t>-</t>
    <phoneticPr fontId="2"/>
  </si>
  <si>
    <t>▲0</t>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</si>
  <si>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</si>
  <si>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</si>
  <si>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つぶらの周辺地域振興基金</t>
    <rPh sb="4" eb="6">
      <t>シュウヘン</t>
    </rPh>
    <rPh sb="6" eb="8">
      <t>チイキ</t>
    </rPh>
    <rPh sb="8" eb="10">
      <t>シンコウ</t>
    </rPh>
    <rPh sb="10" eb="12">
      <t>キキン</t>
    </rPh>
    <phoneticPr fontId="5"/>
  </si>
  <si>
    <t>ふるさと創生基金</t>
    <rPh sb="4" eb="6">
      <t>ソウセイ</t>
    </rPh>
    <rPh sb="6" eb="8">
      <t>キキン</t>
    </rPh>
    <phoneticPr fontId="5"/>
  </si>
  <si>
    <t>地域優良賃貸住宅整備基金</t>
    <rPh sb="0" eb="2">
      <t>チイキ</t>
    </rPh>
    <rPh sb="2" eb="4">
      <t>ユウリョウ</t>
    </rPh>
    <rPh sb="4" eb="6">
      <t>チンタイ</t>
    </rPh>
    <rPh sb="6" eb="8">
      <t>ジュウタク</t>
    </rPh>
    <rPh sb="8" eb="10">
      <t>セイビ</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</si>
  <si>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</si>
  <si>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</si>
  <si>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</si>
  <si>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</si>
  <si>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</si>
  <si>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</si>
  <si>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</si>
  <si>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</si>
  <si>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</si>
  <si>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</si>
  <si>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が低下している。一方で、有形固定資産減価償却率は類似団体よりも高く、上昇傾向にあるが、主な要因としては、建築後30年を経過している施設（1989年（昭和63年）度以前に建築した施設）は27,013㎡、全体の41％、約４割となっていることなどが挙げられる。公共施設等総合管理計画に基づき、今後、老朽化対策に積極的に取り組んでいく。</t>
    <phoneticPr fontId="5"/>
  </si>
  <si>
    <t>実質公債費比率は類似団体と比較して低い水準にあり、近年横ばいとなっているが、将来負担比率は類似団体と比較して高い水準にある。将来負担比率が高い主な要因としては、債務負担行為に基づく支出予定額として、土地の買い戻し額が３億円となっていることが考えられる。これについては、新規設定がないため、支払いの進捗等により減少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</si>
</sst>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125391</c:v>
                </c:pt>
              </c:numCache>
            </c:numRef>
          </c:val>
          <c:smooth val="0"/>
          <c:extLst xmlns:c16r2="http://schemas.microsoft.com/office/drawing/2015/06/chart">
            <c:ext xmlns:c16="http://schemas.microsoft.com/office/drawing/2014/chart" uri="{C3380CC4-5D6E-409C-BE32-E72D297353CC}">
              <c16:uniqueId val="{00000000-82F3-44F9-9CDC-AFDBDE3D59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32583</c:v>
                </c:pt>
                <c:pt idx="1">
                  <c:v>34599</c:v>
                </c:pt>
                <c:pt idx="2">
                  <c:v>36205</c:v>
                </c:pt>
                <c:pt idx="3">
                  <c:v>50741</c:v>
                </c:pt>
                <c:pt idx="4">
                  <c:v>43181</c:v>
                </c:pt>
              </c:numCache>
            </c:numRef>
          </c:val>
          <c:smooth val="0"/>
          <c:extLst xmlns:c16r2="http://schemas.microsoft.com/office/drawing/2015/06/chart">
            <c:ext xmlns:c16="http://schemas.microsoft.com/office/drawing/2014/chart" uri="{C3380CC4-5D6E-409C-BE32-E72D297353CC}">
              <c16:uniqueId val="{00000001-82F3-44F9-9CDC-AFDBDE3D597A}"/>
            </c:ext>
          </c:extLst>
        </c:ser>
        <c:dLbls>
          <c:showLegendKey val="0"/>
          <c:showVal val="0"/>
          <c:showCatName val="0"/>
          <c:showSerName val="0"/>
          <c:showPercent val="0"/>
          <c:showBubbleSize val="0"/>
        </c:dLbls>
        <c:marker val="1"/>
        <c:smooth val="0"/>
        <c:axId val="506350536"/>
        <c:axId val="506346616"/>
      </c:lineChart>
      <c:catAx>
        <c:axId val="506350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6616"/>
        <c:crosses val="autoZero"/>
        <c:auto val="1"/>
        <c:lblAlgn val="ctr"/>
        <c:lblOffset val="100"/>
        <c:tickLblSkip val="1"/>
        <c:tickMarkSkip val="1"/>
        <c:noMultiLvlLbl val="0"/>
      </c:catAx>
      <c:valAx>
        <c:axId val="5063466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50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5.22</c:v>
                </c:pt>
                <c:pt idx="1">
                  <c:v>5.69</c:v>
                </c:pt>
                <c:pt idx="2">
                  <c:v>5.9</c:v>
                </c:pt>
                <c:pt idx="3">
                  <c:v>7.93</c:v>
                </c:pt>
                <c:pt idx="4">
                  <c:v>10.75</c:v>
                </c:pt>
              </c:numCache>
            </c:numRef>
          </c:val>
          <c:extLst xmlns:c16r2="http://schemas.microsoft.com/office/drawing/2015/06/chart">
            <c:ext xmlns:c16="http://schemas.microsoft.com/office/drawing/2014/chart" uri="{C3380CC4-5D6E-409C-BE32-E72D297353CC}">
              <c16:uniqueId val="{00000000-753E-426D-8293-9C01D7E893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17.829999999999998</c:v>
                </c:pt>
                <c:pt idx="1">
                  <c:v>17.96</c:v>
                </c:pt>
                <c:pt idx="2">
                  <c:v>18.32</c:v>
                </c:pt>
                <c:pt idx="3">
                  <c:v>19.84</c:v>
                </c:pt>
                <c:pt idx="4">
                  <c:v>21.92</c:v>
                </c:pt>
              </c:numCache>
            </c:numRef>
          </c:val>
          <c:extLst xmlns:c16r2="http://schemas.microsoft.com/office/drawing/2015/06/chart">
            <c:ext xmlns:c16="http://schemas.microsoft.com/office/drawing/2014/chart" uri="{C3380CC4-5D6E-409C-BE32-E72D297353CC}">
              <c16:uniqueId val="{00000001-753E-426D-8293-9C01D7E8930B}"/>
            </c:ext>
          </c:extLst>
        </c:ser>
        <c:dLbls>
          <c:showLegendKey val="0"/>
          <c:showVal val="0"/>
          <c:showCatName val="0"/>
          <c:showSerName val="0"/>
          <c:showPercent val="0"/>
          <c:showBubbleSize val="0"/>
        </c:dLbls>
        <c:gapWidth val="250"/>
        <c:overlap val="100"/>
        <c:axId val="506350928"/>
        <c:axId val="506345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2.4300000000000002</c:v>
                </c:pt>
                <c:pt idx="1">
                  <c:v>0.46</c:v>
                </c:pt>
                <c:pt idx="2">
                  <c:v>0.36</c:v>
                </c:pt>
                <c:pt idx="3">
                  <c:v>3.7</c:v>
                </c:pt>
                <c:pt idx="4">
                  <c:v>6.24</c:v>
                </c:pt>
              </c:numCache>
            </c:numRef>
          </c:val>
          <c:smooth val="0"/>
          <c:extLst xmlns:c16r2="http://schemas.microsoft.com/office/drawing/2015/06/chart">
            <c:ext xmlns:c16="http://schemas.microsoft.com/office/drawing/2014/chart" uri="{C3380CC4-5D6E-409C-BE32-E72D297353CC}">
              <c16:uniqueId val="{00000002-753E-426D-8293-9C01D7E8930B}"/>
            </c:ext>
          </c:extLst>
        </c:ser>
        <c:dLbls>
          <c:showLegendKey val="0"/>
          <c:showVal val="0"/>
          <c:showCatName val="0"/>
          <c:showSerName val="0"/>
          <c:showPercent val="0"/>
          <c:showBubbleSize val="0"/>
        </c:dLbls>
        <c:marker val="1"/>
        <c:smooth val="0"/>
        <c:axId val="506350928"/>
        <c:axId val="506345048"/>
      </c:lineChart>
      <c:catAx>
        <c:axId val="50635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345048"/>
        <c:crosses val="autoZero"/>
        <c:auto val="1"/>
        <c:lblAlgn val="ctr"/>
        <c:lblOffset val="100"/>
        <c:tickLblSkip val="1"/>
        <c:tickMarkSkip val="1"/>
        <c:noMultiLvlLbl val="0"/>
      </c:catAx>
      <c:valAx>
        <c:axId val="50634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5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0.21</c:v>
                </c:pt>
                <c:pt idx="4">
                  <c:v>#N/A</c:v>
                </c:pt>
                <c:pt idx="5">
                  <c:v>0.13</c:v>
                </c:pt>
                <c:pt idx="6">
                  <c:v>#N/A</c:v>
                </c:pt>
                <c:pt idx="7">
                  <c:v>0.13</c:v>
                </c:pt>
                <c:pt idx="8">
                  <c:v>0</c:v>
                </c:pt>
                <c:pt idx="9">
                  <c:v>0</c:v>
                </c:pt>
              </c:numCache>
            </c:numRef>
          </c:val>
          <c:extLst xmlns:c16r2="http://schemas.microsoft.com/office/drawing/2015/06/chart">
            <c:ext xmlns:c16="http://schemas.microsoft.com/office/drawing/2014/chart" uri="{C3380CC4-5D6E-409C-BE32-E72D297353CC}">
              <c16:uniqueId val="{00000000-C833-4459-A109-39AE3AA390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833-4459-A109-39AE3AA3906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0.1</c:v>
                </c:pt>
                <c:pt idx="4">
                  <c:v>#N/A</c:v>
                </c:pt>
                <c:pt idx="5">
                  <c:v>0.09</c:v>
                </c:pt>
                <c:pt idx="6">
                  <c:v>#N/A</c:v>
                </c:pt>
                <c:pt idx="7">
                  <c:v>0.12</c:v>
                </c:pt>
                <c:pt idx="8">
                  <c:v>#N/A</c:v>
                </c:pt>
                <c:pt idx="9">
                  <c:v>0.04</c:v>
                </c:pt>
              </c:numCache>
            </c:numRef>
          </c:val>
          <c:extLst xmlns:c16r2="http://schemas.microsoft.com/office/drawing/2015/06/chart">
            <c:ext xmlns:c16="http://schemas.microsoft.com/office/drawing/2014/chart" uri="{C3380CC4-5D6E-409C-BE32-E72D297353CC}">
              <c16:uniqueId val="{00000002-C833-4459-A109-39AE3AA39061}"/>
            </c:ext>
          </c:extLst>
        </c:ser>
        <c:ser>
          <c:idx val="3"/>
          <c:order val="3"/>
          <c:tx>
            <c:strRef>
              <c:f>データシート!$A$30</c:f>
              <c:strCache>
                <c:ptCount val="1"/>
                <c:pt idx="0">
                  <c:v>商品券特別会計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C833-4459-A109-39AE3AA3906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0.39</c:v>
                </c:pt>
                <c:pt idx="4">
                  <c:v>#N/A</c:v>
                </c:pt>
                <c:pt idx="5">
                  <c:v>0.03</c:v>
                </c:pt>
                <c:pt idx="6">
                  <c:v>#N/A</c:v>
                </c:pt>
                <c:pt idx="7">
                  <c:v>0.04</c:v>
                </c:pt>
                <c:pt idx="8">
                  <c:v>#N/A</c:v>
                </c:pt>
                <c:pt idx="9">
                  <c:v>0.13</c:v>
                </c:pt>
              </c:numCache>
            </c:numRef>
          </c:val>
          <c:extLst xmlns:c16r2="http://schemas.microsoft.com/office/drawing/2015/06/chart">
            <c:ext xmlns:c16="http://schemas.microsoft.com/office/drawing/2014/chart" uri="{C3380CC4-5D6E-409C-BE32-E72D297353CC}">
              <c16:uniqueId val="{00000004-C833-4459-A109-39AE3AA3906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2.37</c:v>
                </c:pt>
                <c:pt idx="4">
                  <c:v>#N/A</c:v>
                </c:pt>
                <c:pt idx="5">
                  <c:v>0.93</c:v>
                </c:pt>
                <c:pt idx="6">
                  <c:v>#N/A</c:v>
                </c:pt>
                <c:pt idx="7">
                  <c:v>0.19</c:v>
                </c:pt>
                <c:pt idx="8">
                  <c:v>#N/A</c:v>
                </c:pt>
                <c:pt idx="9">
                  <c:v>0.32</c:v>
                </c:pt>
              </c:numCache>
            </c:numRef>
          </c:val>
          <c:extLst xmlns:c16r2="http://schemas.microsoft.com/office/drawing/2015/06/chart">
            <c:ext xmlns:c16="http://schemas.microsoft.com/office/drawing/2014/chart" uri="{C3380CC4-5D6E-409C-BE32-E72D297353CC}">
              <c16:uniqueId val="{00000005-C833-4459-A109-39AE3AA39061}"/>
            </c:ext>
          </c:extLst>
        </c:ser>
        <c:ser>
          <c:idx val="6"/>
          <c:order val="6"/>
          <c:tx>
            <c:strRef>
              <c:f>データシート!$A$33</c:f>
              <c:strCache>
                <c:ptCount val="1"/>
                <c:pt idx="0">
                  <c:v>町設置型浄化槽事業特別会計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1.06</c:v>
                </c:pt>
                <c:pt idx="2">
                  <c:v>#N/A</c:v>
                </c:pt>
                <c:pt idx="3">
                  <c:v>0.97</c:v>
                </c:pt>
                <c:pt idx="4">
                  <c:v>#N/A</c:v>
                </c:pt>
                <c:pt idx="5">
                  <c:v>0.88</c:v>
                </c:pt>
                <c:pt idx="6">
                  <c:v>#N/A</c:v>
                </c:pt>
                <c:pt idx="7">
                  <c:v>0.74</c:v>
                </c:pt>
                <c:pt idx="8">
                  <c:v>#N/A</c:v>
                </c:pt>
                <c:pt idx="9">
                  <c:v>0.55000000000000004</c:v>
                </c:pt>
              </c:numCache>
            </c:numRef>
          </c:val>
          <c:extLst xmlns:c16r2="http://schemas.microsoft.com/office/drawing/2015/06/chart">
            <c:ext xmlns:c16="http://schemas.microsoft.com/office/drawing/2014/chart" uri="{C3380CC4-5D6E-409C-BE32-E72D297353CC}">
              <c16:uniqueId val="{00000006-C833-4459-A109-39AE3AA3906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1.1399999999999999</c:v>
                </c:pt>
                <c:pt idx="2">
                  <c:v>#N/A</c:v>
                </c:pt>
                <c:pt idx="3">
                  <c:v>0.03</c:v>
                </c:pt>
                <c:pt idx="4">
                  <c:v>#N/A</c:v>
                </c:pt>
                <c:pt idx="5">
                  <c:v>0.48</c:v>
                </c:pt>
                <c:pt idx="6">
                  <c:v>#N/A</c:v>
                </c:pt>
                <c:pt idx="7">
                  <c:v>0.95</c:v>
                </c:pt>
                <c:pt idx="8">
                  <c:v>#N/A</c:v>
                </c:pt>
                <c:pt idx="9">
                  <c:v>0.56000000000000005</c:v>
                </c:pt>
              </c:numCache>
            </c:numRef>
          </c:val>
          <c:extLst xmlns:c16r2="http://schemas.microsoft.com/office/drawing/2015/06/chart">
            <c:ext xmlns:c16="http://schemas.microsoft.com/office/drawing/2014/chart" uri="{C3380CC4-5D6E-409C-BE32-E72D297353CC}">
              <c16:uniqueId val="{00000007-C833-4459-A109-39AE3AA3906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7.73</c:v>
                </c:pt>
                <c:pt idx="2">
                  <c:v>#N/A</c:v>
                </c:pt>
                <c:pt idx="3">
                  <c:v>7.5</c:v>
                </c:pt>
                <c:pt idx="4">
                  <c:v>#N/A</c:v>
                </c:pt>
                <c:pt idx="5">
                  <c:v>7.65</c:v>
                </c:pt>
                <c:pt idx="6">
                  <c:v>#N/A</c:v>
                </c:pt>
                <c:pt idx="7">
                  <c:v>7.36</c:v>
                </c:pt>
                <c:pt idx="8">
                  <c:v>#N/A</c:v>
                </c:pt>
                <c:pt idx="9">
                  <c:v>7.49</c:v>
                </c:pt>
              </c:numCache>
            </c:numRef>
          </c:val>
          <c:extLst xmlns:c16r2="http://schemas.microsoft.com/office/drawing/2015/06/chart">
            <c:ext xmlns:c16="http://schemas.microsoft.com/office/drawing/2014/chart" uri="{C3380CC4-5D6E-409C-BE32-E72D297353CC}">
              <c16:uniqueId val="{00000008-C833-4459-A109-39AE3AA390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3.87</c:v>
                </c:pt>
                <c:pt idx="2">
                  <c:v>#N/A</c:v>
                </c:pt>
                <c:pt idx="3">
                  <c:v>4.43</c:v>
                </c:pt>
                <c:pt idx="4">
                  <c:v>#N/A</c:v>
                </c:pt>
                <c:pt idx="5">
                  <c:v>4.8099999999999996</c:v>
                </c:pt>
                <c:pt idx="6">
                  <c:v>#N/A</c:v>
                </c:pt>
                <c:pt idx="7">
                  <c:v>7.01</c:v>
                </c:pt>
                <c:pt idx="8">
                  <c:v>#N/A</c:v>
                </c:pt>
                <c:pt idx="9">
                  <c:v>10.130000000000001</c:v>
                </c:pt>
              </c:numCache>
            </c:numRef>
          </c:val>
          <c:extLst xmlns:c16r2="http://schemas.microsoft.com/office/drawing/2015/06/chart">
            <c:ext xmlns:c16="http://schemas.microsoft.com/office/drawing/2014/chart" uri="{C3380CC4-5D6E-409C-BE32-E72D297353CC}">
              <c16:uniqueId val="{00000009-C833-4459-A109-39AE3AA39061}"/>
            </c:ext>
          </c:extLst>
        </c:ser>
        <c:dLbls>
          <c:showLegendKey val="0"/>
          <c:showVal val="0"/>
          <c:showCatName val="0"/>
          <c:showSerName val="0"/>
          <c:showPercent val="0"/>
          <c:showBubbleSize val="0"/>
        </c:dLbls>
        <c:gapWidth val="150"/>
        <c:overlap val="100"/>
        <c:axId val="506343872"/>
        <c:axId val="506349752"/>
      </c:barChart>
      <c:catAx>
        <c:axId val="5063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9752"/>
        <c:crosses val="autoZero"/>
        <c:auto val="1"/>
        <c:lblAlgn val="ctr"/>
        <c:lblOffset val="100"/>
        <c:tickLblSkip val="1"/>
        <c:tickMarkSkip val="1"/>
        <c:noMultiLvlLbl val="0"/>
      </c:catAx>
      <c:valAx>
        <c:axId val="506349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356</c:v>
                </c:pt>
                <c:pt idx="5">
                  <c:v>363</c:v>
                </c:pt>
                <c:pt idx="8">
                  <c:v>378</c:v>
                </c:pt>
                <c:pt idx="11">
                  <c:v>380</c:v>
                </c:pt>
                <c:pt idx="14">
                  <c:v>380</c:v>
                </c:pt>
              </c:numCache>
            </c:numRef>
          </c:val>
          <c:extLst xmlns:c16r2="http://schemas.microsoft.com/office/drawing/2015/06/chart">
            <c:ext xmlns:c16="http://schemas.microsoft.com/office/drawing/2014/chart" uri="{C3380CC4-5D6E-409C-BE32-E72D297353CC}">
              <c16:uniqueId val="{00000000-094D-4685-BDF2-5C2E3A91BA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4D-4685-BDF2-5C2E3A91BA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59</c:v>
                </c:pt>
                <c:pt idx="3">
                  <c:v>59</c:v>
                </c:pt>
                <c:pt idx="6">
                  <c:v>60</c:v>
                </c:pt>
                <c:pt idx="9">
                  <c:v>65</c:v>
                </c:pt>
                <c:pt idx="12">
                  <c:v>65</c:v>
                </c:pt>
              </c:numCache>
            </c:numRef>
          </c:val>
          <c:extLst xmlns:c16r2="http://schemas.microsoft.com/office/drawing/2015/06/chart">
            <c:ext xmlns:c16="http://schemas.microsoft.com/office/drawing/2014/chart" uri="{C3380CC4-5D6E-409C-BE32-E72D297353CC}">
              <c16:uniqueId val="{00000002-094D-4685-BDF2-5C2E3A91BA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37</c:v>
                </c:pt>
                <c:pt idx="6">
                  <c:v>37</c:v>
                </c:pt>
                <c:pt idx="9">
                  <c:v>37</c:v>
                </c:pt>
                <c:pt idx="12">
                  <c:v>37</c:v>
                </c:pt>
              </c:numCache>
            </c:numRef>
          </c:val>
          <c:extLst xmlns:c16r2="http://schemas.microsoft.com/office/drawing/2015/06/chart">
            <c:ext xmlns:c16="http://schemas.microsoft.com/office/drawing/2014/chart" uri="{C3380CC4-5D6E-409C-BE32-E72D297353CC}">
              <c16:uniqueId val="{00000003-094D-4685-BDF2-5C2E3A91BA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99</c:v>
                </c:pt>
                <c:pt idx="3">
                  <c:v>102</c:v>
                </c:pt>
                <c:pt idx="6">
                  <c:v>84</c:v>
                </c:pt>
                <c:pt idx="9">
                  <c:v>110</c:v>
                </c:pt>
                <c:pt idx="12">
                  <c:v>106</c:v>
                </c:pt>
              </c:numCache>
            </c:numRef>
          </c:val>
          <c:extLst xmlns:c16r2="http://schemas.microsoft.com/office/drawing/2015/06/chart">
            <c:ext xmlns:c16="http://schemas.microsoft.com/office/drawing/2014/chart" uri="{C3380CC4-5D6E-409C-BE32-E72D297353CC}">
              <c16:uniqueId val="{00000004-094D-4685-BDF2-5C2E3A91BA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4D-4685-BDF2-5C2E3A91BA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4D-4685-BDF2-5C2E3A91BA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379</c:v>
                </c:pt>
                <c:pt idx="3">
                  <c:v>390</c:v>
                </c:pt>
                <c:pt idx="6">
                  <c:v>401</c:v>
                </c:pt>
                <c:pt idx="9">
                  <c:v>415</c:v>
                </c:pt>
                <c:pt idx="12">
                  <c:v>432</c:v>
                </c:pt>
              </c:numCache>
            </c:numRef>
          </c:val>
          <c:extLst xmlns:c16r2="http://schemas.microsoft.com/office/drawing/2015/06/chart">
            <c:ext xmlns:c16="http://schemas.microsoft.com/office/drawing/2014/chart" uri="{C3380CC4-5D6E-409C-BE32-E72D297353CC}">
              <c16:uniqueId val="{00000007-094D-4685-BDF2-5C2E3A91BAD4}"/>
            </c:ext>
          </c:extLst>
        </c:ser>
        <c:dLbls>
          <c:showLegendKey val="0"/>
          <c:showVal val="0"/>
          <c:showCatName val="0"/>
          <c:showSerName val="0"/>
          <c:showPercent val="0"/>
          <c:showBubbleSize val="0"/>
        </c:dLbls>
        <c:gapWidth val="100"/>
        <c:overlap val="100"/>
        <c:axId val="506345832"/>
        <c:axId val="50635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218</c:v>
                </c:pt>
                <c:pt idx="2">
                  <c:v>#N/A</c:v>
                </c:pt>
                <c:pt idx="3">
                  <c:v>#N/A</c:v>
                </c:pt>
                <c:pt idx="4">
                  <c:v>225</c:v>
                </c:pt>
                <c:pt idx="5">
                  <c:v>#N/A</c:v>
                </c:pt>
                <c:pt idx="6">
                  <c:v>#N/A</c:v>
                </c:pt>
                <c:pt idx="7">
                  <c:v>204</c:v>
                </c:pt>
                <c:pt idx="8">
                  <c:v>#N/A</c:v>
                </c:pt>
                <c:pt idx="9">
                  <c:v>#N/A</c:v>
                </c:pt>
                <c:pt idx="10">
                  <c:v>247</c:v>
                </c:pt>
                <c:pt idx="11">
                  <c:v>#N/A</c:v>
                </c:pt>
                <c:pt idx="12">
                  <c:v>#N/A</c:v>
                </c:pt>
                <c:pt idx="13">
                  <c:v>260</c:v>
                </c:pt>
                <c:pt idx="14">
                  <c:v>#N/A</c:v>
                </c:pt>
              </c:numCache>
            </c:numRef>
          </c:val>
          <c:smooth val="0"/>
          <c:extLst xmlns:c16r2="http://schemas.microsoft.com/office/drawing/2015/06/chart">
            <c:ext xmlns:c16="http://schemas.microsoft.com/office/drawing/2014/chart" uri="{C3380CC4-5D6E-409C-BE32-E72D297353CC}">
              <c16:uniqueId val="{00000008-094D-4685-BDF2-5C2E3A91BAD4}"/>
            </c:ext>
          </c:extLst>
        </c:ser>
        <c:dLbls>
          <c:showLegendKey val="0"/>
          <c:showVal val="0"/>
          <c:showCatName val="0"/>
          <c:showSerName val="0"/>
          <c:showPercent val="0"/>
          <c:showBubbleSize val="0"/>
        </c:dLbls>
        <c:marker val="1"/>
        <c:smooth val="0"/>
        <c:axId val="506345832"/>
        <c:axId val="506350144"/>
      </c:lineChart>
      <c:catAx>
        <c:axId val="50634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50144"/>
        <c:crosses val="autoZero"/>
        <c:auto val="1"/>
        <c:lblAlgn val="ctr"/>
        <c:lblOffset val="100"/>
        <c:tickLblSkip val="1"/>
        <c:tickMarkSkip val="1"/>
        <c:noMultiLvlLbl val="0"/>
      </c:catAx>
      <c:valAx>
        <c:axId val="50635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4922</c:v>
                </c:pt>
                <c:pt idx="5">
                  <c:v>4896</c:v>
                </c:pt>
                <c:pt idx="8">
                  <c:v>4827</c:v>
                </c:pt>
                <c:pt idx="11">
                  <c:v>4734</c:v>
                </c:pt>
                <c:pt idx="14">
                  <c:v>4653</c:v>
                </c:pt>
              </c:numCache>
            </c:numRef>
          </c:val>
          <c:extLst xmlns:c16r2="http://schemas.microsoft.com/office/drawing/2015/06/chart">
            <c:ext xmlns:c16="http://schemas.microsoft.com/office/drawing/2014/chart" uri="{C3380CC4-5D6E-409C-BE32-E72D297353CC}">
              <c16:uniqueId val="{00000000-B251-4B04-96CD-46ABEAE24F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646</c:v>
                </c:pt>
                <c:pt idx="5">
                  <c:v>615</c:v>
                </c:pt>
                <c:pt idx="8">
                  <c:v>582</c:v>
                </c:pt>
                <c:pt idx="11">
                  <c:v>550</c:v>
                </c:pt>
                <c:pt idx="14">
                  <c:v>517</c:v>
                </c:pt>
              </c:numCache>
            </c:numRef>
          </c:val>
          <c:extLst xmlns:c16r2="http://schemas.microsoft.com/office/drawing/2015/06/chart">
            <c:ext xmlns:c16="http://schemas.microsoft.com/office/drawing/2014/chart" uri="{C3380CC4-5D6E-409C-BE32-E72D297353CC}">
              <c16:uniqueId val="{00000001-B251-4B04-96CD-46ABEAE24F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1135</c:v>
                </c:pt>
                <c:pt idx="5">
                  <c:v>1322</c:v>
                </c:pt>
                <c:pt idx="8">
                  <c:v>1499</c:v>
                </c:pt>
                <c:pt idx="11">
                  <c:v>1529</c:v>
                </c:pt>
                <c:pt idx="14">
                  <c:v>1793</c:v>
                </c:pt>
              </c:numCache>
            </c:numRef>
          </c:val>
          <c:extLst xmlns:c16r2="http://schemas.microsoft.com/office/drawing/2015/06/chart">
            <c:ext xmlns:c16="http://schemas.microsoft.com/office/drawing/2014/chart" uri="{C3380CC4-5D6E-409C-BE32-E72D297353CC}">
              <c16:uniqueId val="{00000002-B251-4B04-96CD-46ABEAE24F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51-4B04-96CD-46ABEAE24F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51-4B04-96CD-46ABEAE24F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51-4B04-96CD-46ABEAE24F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1855</c:v>
                </c:pt>
                <c:pt idx="3">
                  <c:v>1832</c:v>
                </c:pt>
                <c:pt idx="6">
                  <c:v>1780</c:v>
                </c:pt>
                <c:pt idx="9">
                  <c:v>1745</c:v>
                </c:pt>
                <c:pt idx="12">
                  <c:v>1698</c:v>
                </c:pt>
              </c:numCache>
            </c:numRef>
          </c:val>
          <c:extLst xmlns:c16r2="http://schemas.microsoft.com/office/drawing/2015/06/chart">
            <c:ext xmlns:c16="http://schemas.microsoft.com/office/drawing/2014/chart" uri="{C3380CC4-5D6E-409C-BE32-E72D297353CC}">
              <c16:uniqueId val="{00000006-B251-4B04-96CD-46ABEAE24F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157</c:v>
                </c:pt>
                <c:pt idx="3">
                  <c:v>121</c:v>
                </c:pt>
                <c:pt idx="6">
                  <c:v>86</c:v>
                </c:pt>
                <c:pt idx="9">
                  <c:v>58</c:v>
                </c:pt>
                <c:pt idx="12">
                  <c:v>32</c:v>
                </c:pt>
              </c:numCache>
            </c:numRef>
          </c:val>
          <c:extLst xmlns:c16r2="http://schemas.microsoft.com/office/drawing/2015/06/chart">
            <c:ext xmlns:c16="http://schemas.microsoft.com/office/drawing/2014/chart" uri="{C3380CC4-5D6E-409C-BE32-E72D297353CC}">
              <c16:uniqueId val="{00000007-B251-4B04-96CD-46ABEAE24F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1294</c:v>
                </c:pt>
                <c:pt idx="3">
                  <c:v>1386</c:v>
                </c:pt>
                <c:pt idx="6">
                  <c:v>1256</c:v>
                </c:pt>
                <c:pt idx="9">
                  <c:v>1193</c:v>
                </c:pt>
                <c:pt idx="12">
                  <c:v>1148</c:v>
                </c:pt>
              </c:numCache>
            </c:numRef>
          </c:val>
          <c:extLst xmlns:c16r2="http://schemas.microsoft.com/office/drawing/2015/06/chart">
            <c:ext xmlns:c16="http://schemas.microsoft.com/office/drawing/2014/chart" uri="{C3380CC4-5D6E-409C-BE32-E72D297353CC}">
              <c16:uniqueId val="{00000008-B251-4B04-96CD-46ABEAE24F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1107</c:v>
                </c:pt>
                <c:pt idx="3">
                  <c:v>1063</c:v>
                </c:pt>
                <c:pt idx="6">
                  <c:v>1017</c:v>
                </c:pt>
                <c:pt idx="9">
                  <c:v>967</c:v>
                </c:pt>
                <c:pt idx="12">
                  <c:v>915</c:v>
                </c:pt>
              </c:numCache>
            </c:numRef>
          </c:val>
          <c:extLst xmlns:c16r2="http://schemas.microsoft.com/office/drawing/2015/06/chart">
            <c:ext xmlns:c16="http://schemas.microsoft.com/office/drawing/2014/chart" uri="{C3380CC4-5D6E-409C-BE32-E72D297353CC}">
              <c16:uniqueId val="{00000009-B251-4B04-96CD-46ABEAE24F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4532</c:v>
                </c:pt>
                <c:pt idx="3">
                  <c:v>4494</c:v>
                </c:pt>
                <c:pt idx="6">
                  <c:v>4449</c:v>
                </c:pt>
                <c:pt idx="9">
                  <c:v>4421</c:v>
                </c:pt>
                <c:pt idx="12">
                  <c:v>4295</c:v>
                </c:pt>
              </c:numCache>
            </c:numRef>
          </c:val>
          <c:extLst xmlns:c16r2="http://schemas.microsoft.com/office/drawing/2015/06/chart">
            <c:ext xmlns:c16="http://schemas.microsoft.com/office/drawing/2014/chart" uri="{C3380CC4-5D6E-409C-BE32-E72D297353CC}">
              <c16:uniqueId val="{0000000A-B251-4B04-96CD-46ABEAE24FD2}"/>
            </c:ext>
          </c:extLst>
        </c:ser>
        <c:dLbls>
          <c:showLegendKey val="0"/>
          <c:showVal val="0"/>
          <c:showCatName val="0"/>
          <c:showSerName val="0"/>
          <c:showPercent val="0"/>
          <c:showBubbleSize val="0"/>
        </c:dLbls>
        <c:gapWidth val="100"/>
        <c:overlap val="100"/>
        <c:axId val="480988552"/>
        <c:axId val="480987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2241</c:v>
                </c:pt>
                <c:pt idx="2">
                  <c:v>#N/A</c:v>
                </c:pt>
                <c:pt idx="3">
                  <c:v>#N/A</c:v>
                </c:pt>
                <c:pt idx="4">
                  <c:v>2063</c:v>
                </c:pt>
                <c:pt idx="5">
                  <c:v>#N/A</c:v>
                </c:pt>
                <c:pt idx="6">
                  <c:v>#N/A</c:v>
                </c:pt>
                <c:pt idx="7">
                  <c:v>1680</c:v>
                </c:pt>
                <c:pt idx="8">
                  <c:v>#N/A</c:v>
                </c:pt>
                <c:pt idx="9">
                  <c:v>#N/A</c:v>
                </c:pt>
                <c:pt idx="10">
                  <c:v>1571</c:v>
                </c:pt>
                <c:pt idx="11">
                  <c:v>#N/A</c:v>
                </c:pt>
                <c:pt idx="12">
                  <c:v>#N/A</c:v>
                </c:pt>
                <c:pt idx="13">
                  <c:v>1125</c:v>
                </c:pt>
                <c:pt idx="14">
                  <c:v>#N/A</c:v>
                </c:pt>
              </c:numCache>
            </c:numRef>
          </c:val>
          <c:smooth val="0"/>
          <c:extLst xmlns:c16r2="http://schemas.microsoft.com/office/drawing/2015/06/chart">
            <c:ext xmlns:c16="http://schemas.microsoft.com/office/drawing/2014/chart" uri="{C3380CC4-5D6E-409C-BE32-E72D297353CC}">
              <c16:uniqueId val="{0000000B-B251-4B04-96CD-46ABEAE24FD2}"/>
            </c:ext>
          </c:extLst>
        </c:ser>
        <c:dLbls>
          <c:showLegendKey val="0"/>
          <c:showVal val="0"/>
          <c:showCatName val="0"/>
          <c:showSerName val="0"/>
          <c:showPercent val="0"/>
          <c:showBubbleSize val="0"/>
        </c:dLbls>
        <c:marker val="1"/>
        <c:smooth val="0"/>
        <c:axId val="480988552"/>
        <c:axId val="480987768"/>
      </c:lineChart>
      <c:catAx>
        <c:axId val="48098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7768"/>
        <c:crosses val="autoZero"/>
        <c:auto val="1"/>
        <c:lblAlgn val="ctr"/>
        <c:lblOffset val="100"/>
        <c:tickLblSkip val="1"/>
        <c:tickMarkSkip val="1"/>
        <c:noMultiLvlLbl val="0"/>
      </c:catAx>
      <c:valAx>
        <c:axId val="480987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602</c:v>
                </c:pt>
                <c:pt idx="1">
                  <c:v>656</c:v>
                </c:pt>
                <c:pt idx="2">
                  <c:v>762</c:v>
                </c:pt>
              </c:numCache>
            </c:numRef>
          </c:val>
          <c:extLst xmlns:c16r2="http://schemas.microsoft.com/office/drawing/2015/06/chart">
            <c:ext xmlns:c16="http://schemas.microsoft.com/office/drawing/2014/chart" uri="{C3380CC4-5D6E-409C-BE32-E72D297353CC}">
              <c16:uniqueId val="{00000000-9131-4AB7-9F32-862539E102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4</c:v>
                </c:pt>
                <c:pt idx="2">
                  <c:v>4</c:v>
                </c:pt>
              </c:numCache>
            </c:numRef>
          </c:val>
          <c:extLst xmlns:c16r2="http://schemas.microsoft.com/office/drawing/2015/06/chart">
            <c:ext xmlns:c16="http://schemas.microsoft.com/office/drawing/2014/chart" uri="{C3380CC4-5D6E-409C-BE32-E72D297353CC}">
              <c16:uniqueId val="{00000001-9131-4AB7-9F32-862539E102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739</c:v>
                </c:pt>
                <c:pt idx="1">
                  <c:v>711</c:v>
                </c:pt>
                <c:pt idx="2">
                  <c:v>934</c:v>
                </c:pt>
              </c:numCache>
            </c:numRef>
          </c:val>
          <c:extLst xmlns:c16r2="http://schemas.microsoft.com/office/drawing/2015/06/chart">
            <c:ext xmlns:c16="http://schemas.microsoft.com/office/drawing/2014/chart" uri="{C3380CC4-5D6E-409C-BE32-E72D297353CC}">
              <c16:uniqueId val="{00000002-9131-4AB7-9F32-862539E1025E}"/>
            </c:ext>
          </c:extLst>
        </c:ser>
        <c:dLbls>
          <c:showLegendKey val="0"/>
          <c:showVal val="0"/>
          <c:showCatName val="0"/>
          <c:showSerName val="0"/>
          <c:showPercent val="0"/>
          <c:showBubbleSize val="0"/>
        </c:dLbls>
        <c:gapWidth val="120"/>
        <c:overlap val="100"/>
        <c:axId val="480981888"/>
        <c:axId val="480987376"/>
      </c:barChart>
      <c:catAx>
        <c:axId val="4809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87376"/>
        <c:crosses val="autoZero"/>
        <c:auto val="1"/>
        <c:lblAlgn val="ctr"/>
        <c:lblOffset val="100"/>
        <c:tickLblSkip val="1"/>
        <c:tickMarkSkip val="1"/>
        <c:noMultiLvlLbl val="0"/>
      </c:catAx>
      <c:valAx>
        <c:axId val="48098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86-4E3F-93D2-244DB039723E}"/>
                </c:ext>
                <c:ext xmlns:c15="http://schemas.microsoft.com/office/drawing/2012/chart" uri="{CE6537A1-D6FC-4f65-9D91-7224C49458BB}">
                  <c15:dlblFieldTable>
                    <c15:dlblFTEntry>
                      <c15:txfldGUID>{733FAE8D-64D6-446E-9ABF-659219E81CF4}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86-4E3F-93D2-244DB039723E}"/>
                </c:ext>
                <c:ext xmlns:c15="http://schemas.microsoft.com/office/drawing/2012/chart" uri="{CE6537A1-D6FC-4f65-9D91-7224C49458BB}">
                  <c15:dlblFieldTable>
                    <c15:dlblFTEntry>
                      <c15:txfldGUID>{9BF12F80-B5F7-4FFE-B5E2-4DA62B747972}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86-4E3F-93D2-244DB039723E}"/>
                </c:ext>
                <c:ext xmlns:c15="http://schemas.microsoft.com/office/drawing/2012/chart" uri="{CE6537A1-D6FC-4f65-9D91-7224C49458BB}">
                  <c15:dlblFieldTable>
                    <c15:dlblFTEntry>
                      <c15:txfldGUID>{20F0A903-E14F-4C49-865C-F45639BC015B}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86-4E3F-93D2-244DB039723E}"/>
                </c:ext>
                <c:ext xmlns:c15="http://schemas.microsoft.com/office/drawing/2012/chart" uri="{CE6537A1-D6FC-4f65-9D91-7224C49458BB}">
                  <c15:dlblFieldTable>
                    <c15:dlblFTEntry>
                      <c15:txfldGUID>{BEBA50DD-E50E-4079-B896-1F2959E5F70E}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86-4E3F-93D2-244DB039723E}"/>
                </c:ext>
                <c:ext xmlns:c15="http://schemas.microsoft.com/office/drawing/2012/chart" uri="{CE6537A1-D6FC-4f65-9D91-7224C49458BB}">
                  <c15:dlblFieldTable>
                    <c15:dlblFTEntry>
                      <c15:txfldGUID>{005159F4-E333-47FA-9329-DB32719CAE29}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86-4E3F-93D2-244DB039723E}"/>
                </c:ext>
                <c:ext xmlns:c15="http://schemas.microsoft.com/office/drawing/2012/chart" uri="{CE6537A1-D6FC-4f65-9D91-7224C49458BB}">
                  <c15:dlblFieldTable>
                    <c15:dlblFTEntry>
                      <c15:txfldGUID>{648AA2FC-8036-4DD1-B3CD-CBDB63172D48}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86-4E3F-93D2-244DB039723E}"/>
                </c:ext>
                <c:ext xmlns:c15="http://schemas.microsoft.com/office/drawing/2012/chart" uri="{CE6537A1-D6FC-4f65-9D91-7224C49458BB}">
                  <c15:dlblFieldTable>
                    <c15:dlblFTEntry>
                      <c15:txfldGUID>{42E70EA3-63DC-40FA-B36F-086487DD57F0}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86-4E3F-93D2-244DB039723E}"/>
                </c:ext>
                <c:ext xmlns:c15="http://schemas.microsoft.com/office/drawing/2012/chart" uri="{CE6537A1-D6FC-4f65-9D91-7224C49458BB}">
                  <c15:dlblFieldTable>
                    <c15:dlblFTEntry>
                      <c15:txfldGUID>{D9893529-9175-4CD2-A1B6-87FB1A5686CC}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86-4E3F-93D2-244DB039723E}"/>
                </c:ext>
                <c:ext xmlns:c15="http://schemas.microsoft.com/office/drawing/2012/chart" uri="{CE6537A1-D6FC-4f65-9D91-7224C49458BB}">
                  <c15:dlblFieldTable>
                    <c15:dlblFTEntry>
                      <c15:txfldGUID>{9A53F609-C0EA-4313-B192-0EC8467E53D5}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61.9</c:v>
                </c:pt>
                <c:pt idx="16">
                  <c:v>62.9</c:v>
                </c:pt>
                <c:pt idx="24">
                  <c:v>64.3</c:v>
                </c:pt>
                <c:pt idx="32">
                  <c:v>65.8</c:v>
                </c:pt>
              </c:numCache>
            </c:numRef>
          </c:xVal>
          <c:yVal>
            <c:numRef>
              <c:f>公会計指標分析・財政指標組合せ分析表!$BP$51:$DC$51</c:f>
              <c:numCache>
                <c:formatCode>#,##0.0;"▲ "#,##0.0</c:formatCode>
                <c:ptCount val="40"/>
                <c:pt idx="0">
                  <c:v>75</c:v>
                </c:pt>
                <c:pt idx="8">
                  <c:v>69.8</c:v>
                </c:pt>
                <c:pt idx="16">
                  <c:v>57.6</c:v>
                </c:pt>
                <c:pt idx="24">
                  <c:v>53.6</c:v>
                </c:pt>
                <c:pt idx="32">
                  <c:v>36.200000000000003</c:v>
                </c:pt>
              </c:numCache>
            </c:numRef>
          </c:yVal>
          <c:smooth val="0"/>
          <c:extLst xmlns:c16r2="http://schemas.microsoft.com/office/drawing/2015/06/chart">
            <c:ext xmlns:c16="http://schemas.microsoft.com/office/drawing/2014/chart" uri="{C3380CC4-5D6E-409C-BE32-E72D297353CC}">
              <c16:uniqueId val="{00000009-3186-4E3F-93D2-244DB03972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86-4E3F-93D2-244DB039723E}"/>
                </c:ext>
                <c:ext xmlns:c15="http://schemas.microsoft.com/office/drawing/2012/chart" uri="{CE6537A1-D6FC-4f65-9D91-7224C49458BB}">
                  <c15:dlblFieldTable>
                    <c15:dlblFTEntry>
                      <c15:txfldGUID>{5F5CC5BD-4E97-47FB-AB72-722DFEC64724}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86-4E3F-93D2-244DB039723E}"/>
                </c:ext>
                <c:ext xmlns:c15="http://schemas.microsoft.com/office/drawing/2012/chart" uri="{CE6537A1-D6FC-4f65-9D91-7224C49458BB}">
                  <c15:dlblFieldTable>
                    <c15:dlblFTEntry>
                      <c15:txfldGUID>{4CE3B3A4-C421-464F-BB70-C9F3FE74BC75}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86-4E3F-93D2-244DB039723E}"/>
                </c:ext>
                <c:ext xmlns:c15="http://schemas.microsoft.com/office/drawing/2012/chart" uri="{CE6537A1-D6FC-4f65-9D91-7224C49458BB}">
                  <c15:dlblFieldTable>
                    <c15:dlblFTEntry>
                      <c15:txfldGUID>{87C49A11-6AB1-488F-9345-EDF17D6C9448}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86-4E3F-93D2-244DB039723E}"/>
                </c:ext>
                <c:ext xmlns:c15="http://schemas.microsoft.com/office/drawing/2012/chart" uri="{CE6537A1-D6FC-4f65-9D91-7224C49458BB}">
                  <c15:dlblFieldTable>
                    <c15:dlblFTEntry>
                      <c15:txfldGUID>{E4904FCE-3460-4A64-933D-90BB0A20F2F8}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86-4E3F-93D2-244DB039723E}"/>
                </c:ext>
                <c:ext xmlns:c15="http://schemas.microsoft.com/office/drawing/2012/chart" uri="{CE6537A1-D6FC-4f65-9D91-7224C49458BB}">
                  <c15:dlblFieldTable>
                    <c15:dlblFTEntry>
                      <c15:txfldGUID>{8D5CD75D-6C09-4549-95BA-3AD7218B8D11}</c15:txfldGUID>
                      <c15:f>#REF!</c15:f>
                      <c15:dlblFieldTableCache>
                        <c:ptCount val="1"/>
                        <c:pt idx="0">
                          <c:v>#REF!</c:v>
                        </c:pt>
                      </c15:dlblFieldTableCache>
                    </c15:dlblFTEntry>
                  </c15:dlblFieldTable>
                  <c15:showDataLabelsRange val="0"/>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86-4E3F-93D2-244DB039723E}"/>
                </c:ext>
                <c:ext xmlns:c15="http://schemas.microsoft.com/office/drawing/2012/chart" uri="{CE6537A1-D6FC-4f65-9D91-7224C49458BB}">
                  <c15:dlblFieldTable>
                    <c15:dlblFTEntry>
                      <c15:txfldGUID>{5146EB97-EA60-4691-96F5-B94C656DD492}</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86-4E3F-93D2-244DB039723E}"/>
                </c:ext>
                <c:ext xmlns:c15="http://schemas.microsoft.com/office/drawing/2012/chart" uri="{CE6537A1-D6FC-4f65-9D91-7224C49458BB}">
                  <c15:dlblFieldTable>
                    <c15:dlblFTEntry>
                      <c15:txfldGUID>{BC9C8040-C99D-4A3F-9A5E-A8A06E84F127}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86-4E3F-93D2-244DB039723E}"/>
                </c:ext>
                <c:ext xmlns:c15="http://schemas.microsoft.com/office/drawing/2012/chart" uri="{CE6537A1-D6FC-4f65-9D91-7224C49458BB}">
                  <c15:dlblFieldTable>
                    <c15:dlblFTEntry>
                      <c15:txfldGUID>{CE253A46-A91E-469B-B305-EDA30EA3C9AA}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86-4E3F-93D2-244DB039723E}"/>
                </c:ext>
                <c:ext xmlns:c15="http://schemas.microsoft.com/office/drawing/2012/chart" uri="{CE6537A1-D6FC-4f65-9D91-7224C49458BB}">
                  <c15:dlblFieldTable>
                    <c15:dlblFTEntry>
                      <c15:txfldGUID>{972BD338-C1AC-4676-A9F8-1DF8B3BBC45D}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62.8</c:v>
                </c:pt>
              </c:numCache>
            </c:numRef>
          </c:xVal>
          <c:yVal>
            <c:numRef>
              <c:f>公会計指標分析・財政指標組合せ分析表!$BP$55:$DC$55</c:f>
              <c:numCache>
                <c:formatCode>#,##0.0;"▲ "#,##0.0</c:formatCode>
                <c:ptCount val="40"/>
                <c:pt idx="0">
                  <c:v>0</c:v>
                </c:pt>
                <c:pt idx="8">
                  <c:v>0</c:v>
                </c:pt>
                <c:pt idx="16">
                  <c:v>0</c:v>
                </c:pt>
                <c:pt idx="24">
                  <c:v>3.1</c:v>
                </c:pt>
                <c:pt idx="32">
                  <c:v>3.4</c:v>
                </c:pt>
              </c:numCache>
            </c:numRef>
          </c:yVal>
          <c:smooth val="0"/>
          <c:extLst xmlns:c16r2="http://schemas.microsoft.com/office/drawing/2015/06/chart">
            <c:ext xmlns:c16="http://schemas.microsoft.com/office/drawing/2014/chart" uri="{C3380CC4-5D6E-409C-BE32-E72D297353CC}">
              <c16:uniqueId val="{00000013-3186-4E3F-93D2-244DB039723E}"/>
            </c:ext>
          </c:extLst>
        </c:ser>
        <c:dLbls>
          <c:showLegendKey val="0"/>
          <c:showVal val="1"/>
          <c:showCatName val="0"/>
          <c:showSerName val="0"/>
          <c:showPercent val="0"/>
          <c:showBubbleSize val="0"/>
        </c:dLbls>
        <c:axId val="480988160"/>
        <c:axId val="480981496"/>
      </c:scatterChart>
      <c:valAx>
        <c:axId val="48098816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1496"/>
        <c:crosses val="autoZero"/>
        <c:crossBetween val="midCat"/>
      </c:valAx>
      <c:valAx>
        <c:axId val="480981496"/>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816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AD-446A-9006-C0BC522C1A0C}"/>
                </c:ext>
                <c:ext xmlns:c15="http://schemas.microsoft.com/office/drawing/2012/chart" uri="{CE6537A1-D6FC-4f65-9D91-7224C49458BB}">
                  <c15:dlblFieldTable>
                    <c15:dlblFTEntry>
                      <c15:txfldGUID>{542122F5-648C-4354-9478-256F593871CA}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AD-446A-9006-C0BC522C1A0C}"/>
                </c:ext>
                <c:ext xmlns:c15="http://schemas.microsoft.com/office/drawing/2012/chart" uri="{CE6537A1-D6FC-4f65-9D91-7224C49458BB}">
                  <c15:dlblFieldTable>
                    <c15:dlblFTEntry>
                      <c15:txfldGUID>{EE0F4825-255F-45F3-9984-4BDB7298FA5E}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AD-446A-9006-C0BC522C1A0C}"/>
                </c:ext>
                <c:ext xmlns:c15="http://schemas.microsoft.com/office/drawing/2012/chart" uri="{CE6537A1-D6FC-4f65-9D91-7224C49458BB}">
                  <c15:dlblFieldTable>
                    <c15:dlblFTEntry>
                      <c15:txfldGUID>{37A8DF99-7342-4096-AC3C-1CBC4D3135DA}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AD-446A-9006-C0BC522C1A0C}"/>
                </c:ext>
                <c:ext xmlns:c15="http://schemas.microsoft.com/office/drawing/2012/chart" uri="{CE6537A1-D6FC-4f65-9D91-7224C49458BB}">
                  <c15:dlblFieldTable>
                    <c15:dlblFTEntry>
                      <c15:txfldGUID>{D6936F5B-6DED-4357-BD78-97E3BF203BD6}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2AD-446A-9006-C0BC522C1A0C}"/>
                </c:ext>
                <c:ext xmlns:c15="http://schemas.microsoft.com/office/drawing/2012/chart" uri="{CE6537A1-D6FC-4f65-9D91-7224C49458BB}">
                  <c15:dlblFieldTable>
                    <c15:dlblFTEntry>
                      <c15:txfldGUID>{F8F90A5D-62AA-482D-A1B7-8B0C1AB2D25E}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2AD-446A-9006-C0BC522C1A0C}"/>
                </c:ext>
                <c:ext xmlns:c15="http://schemas.microsoft.com/office/drawing/2012/chart" uri="{CE6537A1-D6FC-4f65-9D91-7224C49458BB}">
                  <c15:dlblFieldTable>
                    <c15:dlblFTEntry>
                      <c15:txfldGUID>{414788C5-55F7-4B3F-9F73-7021CF90FD8A}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2AD-446A-9006-C0BC522C1A0C}"/>
                </c:ext>
                <c:ext xmlns:c15="http://schemas.microsoft.com/office/drawing/2012/chart" uri="{CE6537A1-D6FC-4f65-9D91-7224C49458BB}">
                  <c15:dlblFieldTable>
                    <c15:dlblFTEntry>
                      <c15:txfldGUID>{93691DDB-5DDA-4E7A-8C80-FA0F9B5B51A5}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AD-446A-9006-C0BC522C1A0C}"/>
                </c:ext>
                <c:ext xmlns:c15="http://schemas.microsoft.com/office/drawing/2012/chart" uri="{CE6537A1-D6FC-4f65-9D91-7224C49458BB}">
                  <c15:dlblFieldTable>
                    <c15:dlblFTEntry>
                      <c15:txfldGUID>{C29989DC-1EB1-4581-BCE4-CEBF7807F3B4}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2AD-446A-9006-C0BC522C1A0C}"/>
                </c:ext>
                <c:ext xmlns:c15="http://schemas.microsoft.com/office/drawing/2012/chart" uri="{CE6537A1-D6FC-4f65-9D91-7224C49458BB}">
                  <c15:dlblFieldTable>
                    <c15:dlblFTEntry>
                      <c15:txfldGUID>{1F317BF4-6EBE-48A7-B729-CB2FB8D2BB05}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7.3</c:v>
                </c:pt>
                <c:pt idx="16">
                  <c:v>7.3</c:v>
                </c:pt>
                <c:pt idx="24">
                  <c:v>7.6</c:v>
                </c:pt>
                <c:pt idx="32">
                  <c:v>7.9</c:v>
                </c:pt>
              </c:numCache>
            </c:numRef>
          </c:xVal>
          <c:yVal>
            <c:numRef>
              <c:f>公会計指標分析・財政指標組合せ分析表!$BP$73:$DC$73</c:f>
              <c:numCache>
                <c:formatCode>#,##0.0;"▲ "#,##0.0</c:formatCode>
                <c:ptCount val="40"/>
                <c:pt idx="0">
                  <c:v>75</c:v>
                </c:pt>
                <c:pt idx="8">
                  <c:v>69.8</c:v>
                </c:pt>
                <c:pt idx="16">
                  <c:v>57.6</c:v>
                </c:pt>
                <c:pt idx="24">
                  <c:v>53.6</c:v>
                </c:pt>
                <c:pt idx="32">
                  <c:v>36.200000000000003</c:v>
                </c:pt>
              </c:numCache>
            </c:numRef>
          </c:yVal>
          <c:smooth val="0"/>
          <c:extLst xmlns:c16r2="http://schemas.microsoft.com/office/drawing/2015/06/chart">
            <c:ext xmlns:c16="http://schemas.microsoft.com/office/drawing/2014/chart" uri="{C3380CC4-5D6E-409C-BE32-E72D297353CC}">
              <c16:uniqueId val="{00000009-C2AD-446A-9006-C0BC522C1A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7.035859133492748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AD-446A-9006-C0BC522C1A0C}"/>
                </c:ext>
                <c:ext xmlns:c15="http://schemas.microsoft.com/office/drawing/2012/chart" uri="{CE6537A1-D6FC-4f65-9D91-7224C49458BB}">
                  <c15:dlblFieldTable>
                    <c15:dlblFTEntry>
                      <c15:txfldGUID>{043AC204-323A-474C-B848-C3C645206044}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2AD-446A-9006-C0BC522C1A0C}"/>
                </c:ext>
                <c:ext xmlns:c15="http://schemas.microsoft.com/office/drawing/2012/chart" uri="{CE6537A1-D6FC-4f65-9D91-7224C49458BB}">
                  <c15:dlblFieldTable>
                    <c15:dlblFTEntry>
                      <c15:txfldGUID>{81DD2B7A-4C9C-4860-8F2E-5115B0EC83F5}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2AD-446A-9006-C0BC522C1A0C}"/>
                </c:ext>
                <c:ext xmlns:c15="http://schemas.microsoft.com/office/drawing/2012/chart" uri="{CE6537A1-D6FC-4f65-9D91-7224C49458BB}">
                  <c15:dlblFieldTable>
                    <c15:dlblFTEntry>
                      <c15:txfldGUID>{440AE47F-42A3-40A5-9815-E9C0BB04B9FB}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2AD-446A-9006-C0BC522C1A0C}"/>
                </c:ext>
                <c:ext xmlns:c15="http://schemas.microsoft.com/office/drawing/2012/chart" uri="{CE6537A1-D6FC-4f65-9D91-7224C49458BB}">
                  <c15:dlblFieldTable>
                    <c15:dlblFTEntry>
                      <c15:txfldGUID>{7C5825A7-B00E-4F92-BA14-F8A31892F073}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2AD-446A-9006-C0BC522C1A0C}"/>
                </c:ext>
                <c:ext xmlns:c15="http://schemas.microsoft.com/office/drawing/2012/chart" uri="{CE6537A1-D6FC-4f65-9D91-7224C49458BB}">
                  <c15:dlblFieldTable>
                    <c15:dlblFTEntry>
                      <c15:txfldGUID>{A1208E01-7B2D-457B-B1EB-84F92F1C9D66}</c15:txfldGUID>
                      <c15:f>#REF!</c15:f>
                      <c15:dlblFieldTableCache>
                        <c:ptCount val="1"/>
                        <c:pt idx="0">
                          <c:v>#REF!</c:v>
                        </c:pt>
                      </c15:dlblFieldTableCache>
                    </c15:dlblFTEntry>
                  </c15:dlblFieldTable>
                  <c15:showDataLabelsRange val="0"/>
                </c:ext>
              </c:extLst>
            </c:dLbl>
            <c:dLbl>
              <c:idx val="8"/>
              <c:layout>
                <c:manualLayout>
                  <c:x val="-1.8235628084249993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2AD-446A-9006-C0BC522C1A0C}"/>
                </c:ext>
                <c:ext xmlns:c15="http://schemas.microsoft.com/office/drawing/2012/chart" uri="{CE6537A1-D6FC-4f65-9D91-7224C49458BB}">
                  <c15:dlblFieldTable>
                    <c15:dlblFTEntry>
                      <c15:txfldGUID>{9402BC9A-8AEB-4CB2-873E-9DBD3D3A4DC8}</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4.349592131553585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2AD-446A-9006-C0BC522C1A0C}"/>
                </c:ext>
                <c:ext xmlns:c15="http://schemas.microsoft.com/office/drawing/2012/chart" uri="{CE6537A1-D6FC-4f65-9D91-7224C49458BB}">
                  <c15:dlblFieldTable>
                    <c15:dlblFTEntry>
                      <c15:txfldGUID>{DFEA341C-05E3-4163-BAA3-58990E8B6BCF}</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5.447470284066041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2AD-446A-9006-C0BC522C1A0C}"/>
                </c:ext>
                <c:ext xmlns:c15="http://schemas.microsoft.com/office/drawing/2012/chart" uri="{CE6537A1-D6FC-4f65-9D91-7224C49458BB}">
                  <c15:dlblFieldTable>
                    <c15:dlblFTEntry>
                      <c15:txfldGUID>{8D38E910-2349-4C36-9E0F-E98DF9D9D425}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2AD-446A-9006-C0BC522C1A0C}"/>
                </c:ext>
                <c:ext xmlns:c15="http://schemas.microsoft.com/office/drawing/2012/chart" uri="{CE6537A1-D6FC-4f65-9D91-7224C49458BB}">
                  <c15:dlblFieldTable>
                    <c15:dlblFTEntry>
                      <c15:txfldGUID>{9A86FF39-A73D-4C69-B047-A9FF0DEAAC20}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8.8000000000000007</c:v>
                </c:pt>
              </c:numCache>
            </c:numRef>
          </c:xVal>
          <c:yVal>
            <c:numRef>
              <c:f>公会計指標分析・財政指標組合せ分析表!$BP$77:$DC$77</c:f>
              <c:numCache>
                <c:formatCode>#,##0.0;"▲ "#,##0.0</c:formatCode>
                <c:ptCount val="40"/>
                <c:pt idx="0">
                  <c:v>0</c:v>
                </c:pt>
                <c:pt idx="8">
                  <c:v>0</c:v>
                </c:pt>
                <c:pt idx="16">
                  <c:v>0</c:v>
                </c:pt>
                <c:pt idx="24">
                  <c:v>3.1</c:v>
                </c:pt>
                <c:pt idx="32">
                  <c:v>3.4</c:v>
                </c:pt>
              </c:numCache>
            </c:numRef>
          </c:yVal>
          <c:smooth val="0"/>
          <c:extLst xmlns:c16r2="http://schemas.microsoft.com/office/drawing/2015/06/chart">
            <c:ext xmlns:c16="http://schemas.microsoft.com/office/drawing/2014/chart" uri="{C3380CC4-5D6E-409C-BE32-E72D297353CC}">
              <c16:uniqueId val="{00000013-C2AD-446A-9006-C0BC522C1A0C}"/>
            </c:ext>
          </c:extLst>
        </c:ser>
        <c:dLbls>
          <c:showLegendKey val="0"/>
          <c:showVal val="1"/>
          <c:showCatName val="0"/>
          <c:showSerName val="0"/>
          <c:showPercent val="0"/>
          <c:showBubbleSize val="0"/>
        </c:dLbls>
        <c:axId val="480982280"/>
        <c:axId val="480982672"/>
      </c:scatterChart>
      <c:valAx>
        <c:axId val="480982280"/>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2672"/>
        <c:crosses val="autoZero"/>
        <c:crossBetween val="midCat"/>
      </c:valAx>
      <c:valAx>
        <c:axId val="480982672"/>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228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元利償還金については、臨時財政対策債の元金償還が順次開始されていることにより増加傾向である。その他については概ね同程度で推移しているが、組合等が起こした地方債の元利償還金に対する負担金等については、老朽化に伴う足柄西部清掃組合での施設更新が予定されているため、今後において増となる見込みであ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一般会計等に係る地方債の現在高については、その年度の新発債を、その年度の元金償還額以内とするというルールを厳格適用し、引き続き前年比減となっている。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債務負担行為に基づく支出予定額については、土地の買い戻しの進捗等により減少する見込みである。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公営企業債等繰入見込額については、下水道事業における繰出対象債が減少傾向となっている。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組合等負担等見込額は、足柄西部清掃組合債の償還進捗により減少傾向であるが、施設更新のための新たな借り入れが想定される。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新型コロナウイルス感染症対応に備えて財政調整基金に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財政調整基金の積み立ては臨時的なものであり、中長期的には減少が見込まれる。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公共施設整備基金：公共施設整備のため必要な土地の取得及び施設の新増改築。</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地域福祉基金：地域における社会福祉団体の活動の促進。</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公共施設整備基金：遊歩道整備費負担金の分割支払いが開始されるため、その財源として積み立てを実施したため増。</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公共施設整備基金：遊歩道整備費負担金の分割支払いが令和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年度まで続くため、引き続き積み立てを実施する予定。</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新型コロナウイルス感染症対応に備えて臨時的な積み立てを実施したことにより増。</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新型コロナウイルス感染症対応に備えて積み立てた資金は、令和３年度に取り崩す。</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それ以降の積み立てに際しては、基金の使途の明確化を図るべく、特定目的基金に積み立てていくため、財政調整基金としては大きな増減なく推移する見込み。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満期一括償還債がないため、増減なし。</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引き続き増減なく推移する見込み。</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9,960
9,876
224.61
7,512,011
7,097,131
373,736
3,477,460
4,295,126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％削減するという目標を掲げ、施設の総量削減を進めている。有形固定資産減価償却率については、上昇傾向にあり、類似団体平均と比較しても高いため、取組みをさらに進める必要がある。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73" name="フローチャート: 判断 72"/>
        <xdr:cNvSpPr/>
      </xdr:nvSpPr>
      <xdr:spPr>
        <a:xfrm>
          <a:off x="3238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132503</xdr:rowOff>
    </xdr:from>
    <xdr:to>
      <xdr:col>7</xdr:col>
      <xdr:colOff>187325</xdr:colOff>
      <xdr:row>29</xdr:row>
      <xdr:rowOff>62653</xdr:rowOff>
    </xdr:to>
    <xdr:sp macro="" textlink="">
      <xdr:nvSpPr>
        <xdr:cNvPr id="75" name="フローチャート: 判断 74"/>
        <xdr:cNvSpPr/>
      </xdr:nvSpPr>
      <xdr:spPr>
        <a:xfrm>
          <a:off x="17145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81" name="楕円 80"/>
        <xdr:cNvSpPr/>
      </xdr:nvSpPr>
      <xdr:spPr>
        <a:xfrm>
          <a:off x="4711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82" name="有形固定資産減価償却率該当値テキスト"/>
        <xdr:cNvSpPr txBox="1"/>
      </xdr:nvSpPr>
      <xdr:spPr>
        <a:xfrm>
          <a:off x="48133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83" name="楕円 82"/>
        <xdr:cNvSpPr/>
      </xdr:nvSpPr>
      <xdr:spPr>
        <a:xfrm>
          <a:off x="4000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100753</xdr:rowOff>
    </xdr:from>
    <xdr:to>
      <xdr:col>23</xdr:col>
      <xdr:colOff>85725</xdr:colOff>
      <xdr:row>31</xdr:row>
      <xdr:rowOff>154728</xdr:rowOff>
    </xdr:to>
    <xdr:cxnSp macro="">
      <xdr:nvCxnSpPr>
        <xdr:cNvPr id="84" name="直線コネクタ 83"/>
        <xdr:cNvCxnSpPr/>
      </xdr:nvCxnSpPr>
      <xdr:spPr>
        <a:xfrm>
          <a:off x="4051300" y="618722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5" name="楕円 84"/>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100753</xdr:rowOff>
    </xdr:to>
    <xdr:cxnSp macro="">
      <xdr:nvCxnSpPr>
        <xdr:cNvPr id="86" name="直線コネクタ 85"/>
        <xdr:cNvCxnSpPr/>
      </xdr:nvCxnSpPr>
      <xdr:spPr>
        <a:xfrm>
          <a:off x="3289300" y="613685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7" name="楕円 86"/>
        <xdr:cNvSpPr/>
      </xdr:nvSpPr>
      <xdr:spPr>
        <a:xfrm>
          <a:off x="2476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xdr:rowOff>
    </xdr:from>
    <xdr:to>
      <xdr:col>15</xdr:col>
      <xdr:colOff>136525</xdr:colOff>
      <xdr:row>31</xdr:row>
      <xdr:rowOff>50377</xdr:rowOff>
    </xdr:to>
    <xdr:cxnSp macro="">
      <xdr:nvCxnSpPr>
        <xdr:cNvPr id="88" name="直線コネクタ 87"/>
        <xdr:cNvCxnSpPr/>
      </xdr:nvCxnSpPr>
      <xdr:spPr>
        <a:xfrm>
          <a:off x="2527300" y="610086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48683</xdr:rowOff>
    </xdr:from>
    <xdr:to>
      <xdr:col>7</xdr:col>
      <xdr:colOff>187325</xdr:colOff>
      <xdr:row>30</xdr:row>
      <xdr:rowOff>150283</xdr:rowOff>
    </xdr:to>
    <xdr:sp macro="" textlink="">
      <xdr:nvSpPr>
        <xdr:cNvPr id="89" name="楕円 88"/>
        <xdr:cNvSpPr/>
      </xdr:nvSpPr>
      <xdr:spPr>
        <a:xfrm>
          <a:off x="1714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99483</xdr:rowOff>
    </xdr:from>
    <xdr:to>
      <xdr:col>11</xdr:col>
      <xdr:colOff>136525</xdr:colOff>
      <xdr:row>31</xdr:row>
      <xdr:rowOff>14393</xdr:rowOff>
    </xdr:to>
    <xdr:cxnSp macro="">
      <xdr:nvCxnSpPr>
        <xdr:cNvPr id="90" name="直線コネクタ 89"/>
        <xdr:cNvCxnSpPr/>
      </xdr:nvCxnSpPr>
      <xdr:spPr>
        <a:xfrm>
          <a:off x="1765300" y="601450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2" name="n_2aveValue有形固定資産減価償却率"/>
        <xdr:cNvSpPr txBox="1"/>
      </xdr:nvSpPr>
      <xdr:spPr>
        <a:xfrm>
          <a:off x="3086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79180</xdr:rowOff>
    </xdr:from>
    <xdr:ext cx="405111" cy="259045"/>
    <xdr:sp macro="" textlink="">
      <xdr:nvSpPr>
        <xdr:cNvPr id="94" name="n_4aveValue有形固定資産減価償却率"/>
        <xdr:cNvSpPr txBox="1"/>
      </xdr:nvSpPr>
      <xdr:spPr>
        <a:xfrm>
          <a:off x="1562744" y="5479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95" name="n_1mainValue有形固定資産減価償却率"/>
        <xdr:cNvSpPr txBox="1"/>
      </xdr:nvSpPr>
      <xdr:spPr>
        <a:xfrm>
          <a:off x="38360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6" name="n_2main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97" name="n_3main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141410</xdr:rowOff>
    </xdr:from>
    <xdr:ext cx="405111" cy="259045"/>
    <xdr:sp macro="" textlink="">
      <xdr:nvSpPr>
        <xdr:cNvPr id="98" name="n_4mainValue有形固定資産減価償却率"/>
        <xdr:cNvSpPr txBox="1"/>
      </xdr:nvSpPr>
      <xdr:spPr>
        <a:xfrm>
          <a:off x="1562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８年度のふれあいビレッジ整備事業債の償還が終了し、将来負担額は減少傾向にあるものの、類似団体と比較して職員数が多く、人件費が高い水準にあるため、債務償還比率も類似団体と比べると高くなっている。第</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次行政改革大綱に基づき事務事業の</a:t>
          </a:r>
          <a:r>
            <a:rPr kumimoji="1" lang="ja-JP" altLang="en-US" sz="1100">
              <a:solidFill>
                <a:schemeClr val="dk1"/>
              </a:solidFill>
              <a:effectLst/>
              <a:latin typeface="+mn-lt"/>
              <a:ea typeface="+mn-ea"/>
              <a:cs typeface="+mn-cs"/>
            </a:rPr>
            <a:t>検証、見直しや職員の人材育成</a:t>
          </a:r>
          <a:r>
            <a:rPr kumimoji="1" lang="ja-JP" altLang="ja-JP" sz="1100">
              <a:solidFill>
                <a:schemeClr val="dk1"/>
              </a:solidFill>
              <a:effectLst/>
              <a:latin typeface="+mn-lt"/>
              <a:ea typeface="+mn-ea"/>
              <a:cs typeface="+mn-cs"/>
            </a:rPr>
            <a:t>に取り組み、人件費の削減に努めている。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2383</xdr:rowOff>
    </xdr:from>
    <xdr:to>
      <xdr:col>72</xdr:col>
      <xdr:colOff>123825</xdr:colOff>
      <xdr:row>29</xdr:row>
      <xdr:rowOff>103983</xdr:rowOff>
    </xdr:to>
    <xdr:sp macro="" textlink="">
      <xdr:nvSpPr>
        <xdr:cNvPr id="136" name="フローチャート: 判断 135"/>
        <xdr:cNvSpPr/>
      </xdr:nvSpPr>
      <xdr:spPr>
        <a:xfrm>
          <a:off x="14033500" y="574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111736</xdr:rowOff>
    </xdr:from>
    <xdr:to>
      <xdr:col>68</xdr:col>
      <xdr:colOff>123825</xdr:colOff>
      <xdr:row>29</xdr:row>
      <xdr:rowOff>41886</xdr:rowOff>
    </xdr:to>
    <xdr:sp macro="" textlink="">
      <xdr:nvSpPr>
        <xdr:cNvPr id="137" name="フローチャート: 判断 136"/>
        <xdr:cNvSpPr/>
      </xdr:nvSpPr>
      <xdr:spPr>
        <a:xfrm>
          <a:off x="13271500" y="56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103408</xdr:rowOff>
    </xdr:from>
    <xdr:to>
      <xdr:col>64</xdr:col>
      <xdr:colOff>123825</xdr:colOff>
      <xdr:row>29</xdr:row>
      <xdr:rowOff>33558</xdr:rowOff>
    </xdr:to>
    <xdr:sp macro="" textlink="">
      <xdr:nvSpPr>
        <xdr:cNvPr id="138" name="フローチャート: 判断 137"/>
        <xdr:cNvSpPr/>
      </xdr:nvSpPr>
      <xdr:spPr>
        <a:xfrm>
          <a:off x="12509500" y="567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94052</xdr:rowOff>
    </xdr:from>
    <xdr:to>
      <xdr:col>60</xdr:col>
      <xdr:colOff>123825</xdr:colOff>
      <xdr:row>29</xdr:row>
      <xdr:rowOff>24202</xdr:rowOff>
    </xdr:to>
    <xdr:sp macro="" textlink="">
      <xdr:nvSpPr>
        <xdr:cNvPr id="139" name="フローチャート: 判断 138"/>
        <xdr:cNvSpPr/>
      </xdr:nvSpPr>
      <xdr:spPr>
        <a:xfrm>
          <a:off x="11747500" y="566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36516</xdr:rowOff>
    </xdr:from>
    <xdr:to>
      <xdr:col>76</xdr:col>
      <xdr:colOff>73025</xdr:colOff>
      <xdr:row>29</xdr:row>
      <xdr:rowOff>138116</xdr:rowOff>
    </xdr:to>
    <xdr:sp macro="" textlink="">
      <xdr:nvSpPr>
        <xdr:cNvPr id="145" name="楕円 144"/>
        <xdr:cNvSpPr/>
      </xdr:nvSpPr>
      <xdr:spPr>
        <a:xfrm>
          <a:off x="14744700" y="57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14943</xdr:rowOff>
    </xdr:from>
    <xdr:ext cx="469744" cy="259045"/>
    <xdr:sp macro="" textlink="">
      <xdr:nvSpPr>
        <xdr:cNvPr id="146" name="債務償還比率該当値テキスト"/>
        <xdr:cNvSpPr txBox="1"/>
      </xdr:nvSpPr>
      <xdr:spPr>
        <a:xfrm>
          <a:off x="14846300" y="57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122773</xdr:rowOff>
    </xdr:from>
    <xdr:to>
      <xdr:col>72</xdr:col>
      <xdr:colOff>123825</xdr:colOff>
      <xdr:row>30</xdr:row>
      <xdr:rowOff>52923</xdr:rowOff>
    </xdr:to>
    <xdr:sp macro="" textlink="">
      <xdr:nvSpPr>
        <xdr:cNvPr id="147" name="楕円 146"/>
        <xdr:cNvSpPr/>
      </xdr:nvSpPr>
      <xdr:spPr>
        <a:xfrm>
          <a:off x="14033500" y="586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87316</xdr:rowOff>
    </xdr:from>
    <xdr:to>
      <xdr:col>76</xdr:col>
      <xdr:colOff>22225</xdr:colOff>
      <xdr:row>30</xdr:row>
      <xdr:rowOff>2123</xdr:rowOff>
    </xdr:to>
    <xdr:cxnSp macro="">
      <xdr:nvCxnSpPr>
        <xdr:cNvPr id="148" name="直線コネクタ 147"/>
        <xdr:cNvCxnSpPr/>
      </xdr:nvCxnSpPr>
      <xdr:spPr>
        <a:xfrm flipV="1">
          <a:off x="14084300" y="5830891"/>
          <a:ext cx="711200" cy="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146624</xdr:rowOff>
    </xdr:from>
    <xdr:to>
      <xdr:col>68</xdr:col>
      <xdr:colOff>123825</xdr:colOff>
      <xdr:row>30</xdr:row>
      <xdr:rowOff>76774</xdr:rowOff>
    </xdr:to>
    <xdr:sp macro="" textlink="">
      <xdr:nvSpPr>
        <xdr:cNvPr id="149" name="楕円 148"/>
        <xdr:cNvSpPr/>
      </xdr:nvSpPr>
      <xdr:spPr>
        <a:xfrm>
          <a:off x="13271500" y="58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2123</xdr:rowOff>
    </xdr:from>
    <xdr:to>
      <xdr:col>72</xdr:col>
      <xdr:colOff>73025</xdr:colOff>
      <xdr:row>30</xdr:row>
      <xdr:rowOff>25974</xdr:rowOff>
    </xdr:to>
    <xdr:cxnSp macro="">
      <xdr:nvCxnSpPr>
        <xdr:cNvPr id="150" name="直線コネクタ 149"/>
        <xdr:cNvCxnSpPr/>
      </xdr:nvCxnSpPr>
      <xdr:spPr>
        <a:xfrm flipV="1">
          <a:off x="13322300" y="5917148"/>
          <a:ext cx="762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2522</xdr:rowOff>
    </xdr:from>
    <xdr:to>
      <xdr:col>64</xdr:col>
      <xdr:colOff>123825</xdr:colOff>
      <xdr:row>30</xdr:row>
      <xdr:rowOff>104122</xdr:rowOff>
    </xdr:to>
    <xdr:sp macro="" textlink="">
      <xdr:nvSpPr>
        <xdr:cNvPr id="151" name="楕円 150"/>
        <xdr:cNvSpPr/>
      </xdr:nvSpPr>
      <xdr:spPr>
        <a:xfrm>
          <a:off x="12509500" y="59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25974</xdr:rowOff>
    </xdr:from>
    <xdr:to>
      <xdr:col>68</xdr:col>
      <xdr:colOff>73025</xdr:colOff>
      <xdr:row>30</xdr:row>
      <xdr:rowOff>53322</xdr:rowOff>
    </xdr:to>
    <xdr:cxnSp macro="">
      <xdr:nvCxnSpPr>
        <xdr:cNvPr id="152" name="直線コネクタ 151"/>
        <xdr:cNvCxnSpPr/>
      </xdr:nvCxnSpPr>
      <xdr:spPr>
        <a:xfrm flipV="1">
          <a:off x="12560300" y="5940999"/>
          <a:ext cx="762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20000</xdr:rowOff>
    </xdr:from>
    <xdr:to>
      <xdr:col>60</xdr:col>
      <xdr:colOff>123825</xdr:colOff>
      <xdr:row>30</xdr:row>
      <xdr:rowOff>121600</xdr:rowOff>
    </xdr:to>
    <xdr:sp macro="" textlink="">
      <xdr:nvSpPr>
        <xdr:cNvPr id="153" name="楕円 152"/>
        <xdr:cNvSpPr/>
      </xdr:nvSpPr>
      <xdr:spPr>
        <a:xfrm>
          <a:off x="11747500" y="59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53322</xdr:rowOff>
    </xdr:from>
    <xdr:to>
      <xdr:col>64</xdr:col>
      <xdr:colOff>73025</xdr:colOff>
      <xdr:row>30</xdr:row>
      <xdr:rowOff>70800</xdr:rowOff>
    </xdr:to>
    <xdr:cxnSp macro="">
      <xdr:nvCxnSpPr>
        <xdr:cNvPr id="154" name="直線コネクタ 153"/>
        <xdr:cNvCxnSpPr/>
      </xdr:nvCxnSpPr>
      <xdr:spPr>
        <a:xfrm flipV="1">
          <a:off x="11798300" y="5968347"/>
          <a:ext cx="762000" cy="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120510</xdr:rowOff>
    </xdr:from>
    <xdr:ext cx="469744" cy="259045"/>
    <xdr:sp macro="" textlink="">
      <xdr:nvSpPr>
        <xdr:cNvPr id="155" name="n_1aveValue債務償還比率"/>
        <xdr:cNvSpPr txBox="1"/>
      </xdr:nvSpPr>
      <xdr:spPr>
        <a:xfrm>
          <a:off x="13836727" y="552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58413</xdr:rowOff>
    </xdr:from>
    <xdr:ext cx="469744" cy="259045"/>
    <xdr:sp macro="" textlink="">
      <xdr:nvSpPr>
        <xdr:cNvPr id="156" name="n_2aveValue債務償還比率"/>
        <xdr:cNvSpPr txBox="1"/>
      </xdr:nvSpPr>
      <xdr:spPr>
        <a:xfrm>
          <a:off x="13087427" y="54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50085</xdr:rowOff>
    </xdr:from>
    <xdr:ext cx="469744" cy="259045"/>
    <xdr:sp macro="" textlink="">
      <xdr:nvSpPr>
        <xdr:cNvPr id="157" name="n_3aveValue債務償還比率"/>
        <xdr:cNvSpPr txBox="1"/>
      </xdr:nvSpPr>
      <xdr:spPr>
        <a:xfrm>
          <a:off x="12325427" y="54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40729</xdr:rowOff>
    </xdr:from>
    <xdr:ext cx="469744" cy="259045"/>
    <xdr:sp macro="" textlink="">
      <xdr:nvSpPr>
        <xdr:cNvPr id="158" name="n_4aveValue債務償還比率"/>
        <xdr:cNvSpPr txBox="1"/>
      </xdr:nvSpPr>
      <xdr:spPr>
        <a:xfrm>
          <a:off x="11563427" y="54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44050</xdr:rowOff>
    </xdr:from>
    <xdr:ext cx="469744" cy="259045"/>
    <xdr:sp macro="" textlink="">
      <xdr:nvSpPr>
        <xdr:cNvPr id="159" name="n_1mainValue債務償還比率"/>
        <xdr:cNvSpPr txBox="1"/>
      </xdr:nvSpPr>
      <xdr:spPr>
        <a:xfrm>
          <a:off x="13836727" y="595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67901</xdr:rowOff>
    </xdr:from>
    <xdr:ext cx="469744" cy="259045"/>
    <xdr:sp macro="" textlink="">
      <xdr:nvSpPr>
        <xdr:cNvPr id="160" name="n_2mainValue債務償還比率"/>
        <xdr:cNvSpPr txBox="1"/>
      </xdr:nvSpPr>
      <xdr:spPr>
        <a:xfrm>
          <a:off x="13087427" y="59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95249</xdr:rowOff>
    </xdr:from>
    <xdr:ext cx="469744" cy="259045"/>
    <xdr:sp macro="" textlink="">
      <xdr:nvSpPr>
        <xdr:cNvPr id="161" name="n_3mainValue債務償還比率"/>
        <xdr:cNvSpPr txBox="1"/>
      </xdr:nvSpPr>
      <xdr:spPr>
        <a:xfrm>
          <a:off x="12325427" y="601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112727</xdr:rowOff>
    </xdr:from>
    <xdr:ext cx="469744" cy="259045"/>
    <xdr:sp macro="" textlink="">
      <xdr:nvSpPr>
        <xdr:cNvPr id="162" name="n_4mainValue債務償還比率"/>
        <xdr:cNvSpPr txBox="1"/>
      </xdr:nvSpPr>
      <xdr:spPr>
        <a:xfrm>
          <a:off x="11563427" y="602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9,960
9,876
224.61
7,512,011
7,097,131
373,736
3,477,460
4,295,126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3" name="楕円 72"/>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4" name="【道路】&#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5" name="楕円 74"/>
        <xdr:cNvSpPr/>
      </xdr:nvSpPr>
      <xdr:spPr>
        <a:xfrm>
          <a:off x="3746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38</xdr:row>
      <xdr:rowOff>156210</xdr:rowOff>
    </xdr:to>
    <xdr:cxnSp macro="">
      <xdr:nvCxnSpPr>
        <xdr:cNvPr id="76" name="直線コネクタ 75"/>
        <xdr:cNvCxnSpPr/>
      </xdr:nvCxnSpPr>
      <xdr:spPr>
        <a:xfrm>
          <a:off x="3797300" y="66503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135255</xdr:rowOff>
    </xdr:to>
    <xdr:cxnSp macro="">
      <xdr:nvCxnSpPr>
        <xdr:cNvPr id="78" name="直線コネクタ 77"/>
        <xdr:cNvCxnSpPr/>
      </xdr:nvCxnSpPr>
      <xdr:spPr>
        <a:xfrm>
          <a:off x="2908300" y="66236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108585</xdr:rowOff>
    </xdr:from>
    <xdr:to>
      <xdr:col>15</xdr:col>
      <xdr:colOff>50800</xdr:colOff>
      <xdr:row>38</xdr:row>
      <xdr:rowOff>139065</xdr:rowOff>
    </xdr:to>
    <xdr:cxnSp macro="">
      <xdr:nvCxnSpPr>
        <xdr:cNvPr id="80" name="直線コネクタ 79"/>
        <xdr:cNvCxnSpPr/>
      </xdr:nvCxnSpPr>
      <xdr:spPr>
        <a:xfrm flipV="1">
          <a:off x="2019300" y="6623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1" name="楕円 80"/>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139065</xdr:rowOff>
    </xdr:to>
    <xdr:cxnSp macro="">
      <xdr:nvCxnSpPr>
        <xdr:cNvPr id="82" name="直線コネクタ 81"/>
        <xdr:cNvCxnSpPr/>
      </xdr:nvCxnSpPr>
      <xdr:spPr>
        <a:xfrm>
          <a:off x="1130300" y="65684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4" name="n_2aveValue【道路】&#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7" name="n_1mainValue【道路】&#10;有形固定資産減価償却率"/>
        <xdr:cNvSpPr txBox="1"/>
      </xdr:nvSpPr>
      <xdr:spPr>
        <a:xfrm>
          <a:off x="3582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9" name="n_3mainValue【道路】&#10;有形固定資産減価償却率"/>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0"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62744</xdr:rowOff>
    </xdr:from>
    <xdr:to>
      <xdr:col>50</xdr:col>
      <xdr:colOff>165100</xdr:colOff>
      <xdr:row>40</xdr:row>
      <xdr:rowOff>164344</xdr:rowOff>
    </xdr:to>
    <xdr:sp macro="" textlink="">
      <xdr:nvSpPr>
        <xdr:cNvPr id="119" name="フローチャート: 判断 118"/>
        <xdr:cNvSpPr/>
      </xdr:nvSpPr>
      <xdr:spPr>
        <a:xfrm>
          <a:off x="9588500" y="69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72555</xdr:rowOff>
    </xdr:from>
    <xdr:to>
      <xdr:col>46</xdr:col>
      <xdr:colOff>38100</xdr:colOff>
      <xdr:row>41</xdr:row>
      <xdr:rowOff>2705</xdr:rowOff>
    </xdr:to>
    <xdr:sp macro="" textlink="">
      <xdr:nvSpPr>
        <xdr:cNvPr id="120" name="フローチャート: 判断 119"/>
        <xdr:cNvSpPr/>
      </xdr:nvSpPr>
      <xdr:spPr>
        <a:xfrm>
          <a:off x="8699500" y="69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73708</xdr:rowOff>
    </xdr:from>
    <xdr:to>
      <xdr:col>41</xdr:col>
      <xdr:colOff>101600</xdr:colOff>
      <xdr:row>41</xdr:row>
      <xdr:rowOff>3858</xdr:rowOff>
    </xdr:to>
    <xdr:sp macro="" textlink="">
      <xdr:nvSpPr>
        <xdr:cNvPr id="121" name="フローチャート: 判断 120"/>
        <xdr:cNvSpPr/>
      </xdr:nvSpPr>
      <xdr:spPr>
        <a:xfrm>
          <a:off x="7810500" y="693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86299</xdr:rowOff>
    </xdr:from>
    <xdr:to>
      <xdr:col>36</xdr:col>
      <xdr:colOff>165100</xdr:colOff>
      <xdr:row>41</xdr:row>
      <xdr:rowOff>16449</xdr:rowOff>
    </xdr:to>
    <xdr:sp macro="" textlink="">
      <xdr:nvSpPr>
        <xdr:cNvPr id="122" name="フローチャート: 判断 121"/>
        <xdr:cNvSpPr/>
      </xdr:nvSpPr>
      <xdr:spPr>
        <a:xfrm>
          <a:off x="6921500" y="69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126140</xdr:rowOff>
    </xdr:from>
    <xdr:to>
      <xdr:col>55</xdr:col>
      <xdr:colOff>50800</xdr:colOff>
      <xdr:row>41</xdr:row>
      <xdr:rowOff>56290</xdr:rowOff>
    </xdr:to>
    <xdr:sp macro="" textlink="">
      <xdr:nvSpPr>
        <xdr:cNvPr id="128" name="楕円 127"/>
        <xdr:cNvSpPr/>
      </xdr:nvSpPr>
      <xdr:spPr>
        <a:xfrm>
          <a:off x="10426700" y="69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41067</xdr:rowOff>
    </xdr:from>
    <xdr:ext cx="534377" cy="259045"/>
    <xdr:sp macro="" textlink="">
      <xdr:nvSpPr>
        <xdr:cNvPr id="129" name="【道路】&#10;一人当たり延長該当値テキスト"/>
        <xdr:cNvSpPr txBox="1"/>
      </xdr:nvSpPr>
      <xdr:spPr>
        <a:xfrm>
          <a:off x="10515600" y="68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128197</xdr:rowOff>
    </xdr:from>
    <xdr:to>
      <xdr:col>50</xdr:col>
      <xdr:colOff>165100</xdr:colOff>
      <xdr:row>41</xdr:row>
      <xdr:rowOff>58347</xdr:rowOff>
    </xdr:to>
    <xdr:sp macro="" textlink="">
      <xdr:nvSpPr>
        <xdr:cNvPr id="130" name="楕円 129"/>
        <xdr:cNvSpPr/>
      </xdr:nvSpPr>
      <xdr:spPr>
        <a:xfrm>
          <a:off x="9588500" y="69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5490</xdr:rowOff>
    </xdr:from>
    <xdr:to>
      <xdr:col>55</xdr:col>
      <xdr:colOff>0</xdr:colOff>
      <xdr:row>41</xdr:row>
      <xdr:rowOff>7547</xdr:rowOff>
    </xdr:to>
    <xdr:cxnSp macro="">
      <xdr:nvCxnSpPr>
        <xdr:cNvPr id="131" name="直線コネクタ 130"/>
        <xdr:cNvCxnSpPr/>
      </xdr:nvCxnSpPr>
      <xdr:spPr>
        <a:xfrm flipV="1">
          <a:off x="9639300" y="7034940"/>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131196</xdr:rowOff>
    </xdr:from>
    <xdr:to>
      <xdr:col>46</xdr:col>
      <xdr:colOff>38100</xdr:colOff>
      <xdr:row>41</xdr:row>
      <xdr:rowOff>61346</xdr:rowOff>
    </xdr:to>
    <xdr:sp macro="" textlink="">
      <xdr:nvSpPr>
        <xdr:cNvPr id="132" name="楕円 131"/>
        <xdr:cNvSpPr/>
      </xdr:nvSpPr>
      <xdr:spPr>
        <a:xfrm>
          <a:off x="8699500" y="69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7547</xdr:rowOff>
    </xdr:from>
    <xdr:to>
      <xdr:col>50</xdr:col>
      <xdr:colOff>114300</xdr:colOff>
      <xdr:row>41</xdr:row>
      <xdr:rowOff>10546</xdr:rowOff>
    </xdr:to>
    <xdr:cxnSp macro="">
      <xdr:nvCxnSpPr>
        <xdr:cNvPr id="133" name="直線コネクタ 132"/>
        <xdr:cNvCxnSpPr/>
      </xdr:nvCxnSpPr>
      <xdr:spPr>
        <a:xfrm flipV="1">
          <a:off x="8750300" y="7036997"/>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134341</xdr:rowOff>
    </xdr:from>
    <xdr:to>
      <xdr:col>41</xdr:col>
      <xdr:colOff>101600</xdr:colOff>
      <xdr:row>41</xdr:row>
      <xdr:rowOff>64491</xdr:rowOff>
    </xdr:to>
    <xdr:sp macro="" textlink="">
      <xdr:nvSpPr>
        <xdr:cNvPr id="134" name="楕円 133"/>
        <xdr:cNvSpPr/>
      </xdr:nvSpPr>
      <xdr:spPr>
        <a:xfrm>
          <a:off x="7810500" y="69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10546</xdr:rowOff>
    </xdr:from>
    <xdr:to>
      <xdr:col>45</xdr:col>
      <xdr:colOff>177800</xdr:colOff>
      <xdr:row>41</xdr:row>
      <xdr:rowOff>13691</xdr:rowOff>
    </xdr:to>
    <xdr:cxnSp macro="">
      <xdr:nvCxnSpPr>
        <xdr:cNvPr id="135" name="直線コネクタ 134"/>
        <xdr:cNvCxnSpPr/>
      </xdr:nvCxnSpPr>
      <xdr:spPr>
        <a:xfrm flipV="1">
          <a:off x="7861300" y="7039996"/>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137240</xdr:rowOff>
    </xdr:from>
    <xdr:to>
      <xdr:col>36</xdr:col>
      <xdr:colOff>165100</xdr:colOff>
      <xdr:row>41</xdr:row>
      <xdr:rowOff>67390</xdr:rowOff>
    </xdr:to>
    <xdr:sp macro="" textlink="">
      <xdr:nvSpPr>
        <xdr:cNvPr id="136" name="楕円 135"/>
        <xdr:cNvSpPr/>
      </xdr:nvSpPr>
      <xdr:spPr>
        <a:xfrm>
          <a:off x="6921500" y="69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13691</xdr:rowOff>
    </xdr:from>
    <xdr:to>
      <xdr:col>41</xdr:col>
      <xdr:colOff>50800</xdr:colOff>
      <xdr:row>41</xdr:row>
      <xdr:rowOff>16590</xdr:rowOff>
    </xdr:to>
    <xdr:cxnSp macro="">
      <xdr:nvCxnSpPr>
        <xdr:cNvPr id="137" name="直線コネクタ 136"/>
        <xdr:cNvCxnSpPr/>
      </xdr:nvCxnSpPr>
      <xdr:spPr>
        <a:xfrm flipV="1">
          <a:off x="6972300" y="7043141"/>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9421</xdr:rowOff>
    </xdr:from>
    <xdr:ext cx="534377" cy="259045"/>
    <xdr:sp macro="" textlink="">
      <xdr:nvSpPr>
        <xdr:cNvPr id="138" name="n_1aveValue【道路】&#10;一人当たり延長"/>
        <xdr:cNvSpPr txBox="1"/>
      </xdr:nvSpPr>
      <xdr:spPr>
        <a:xfrm>
          <a:off x="9359411" y="66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19232</xdr:rowOff>
    </xdr:from>
    <xdr:ext cx="534377" cy="259045"/>
    <xdr:sp macro="" textlink="">
      <xdr:nvSpPr>
        <xdr:cNvPr id="139" name="n_2aveValue【道路】&#10;一人当たり延長"/>
        <xdr:cNvSpPr txBox="1"/>
      </xdr:nvSpPr>
      <xdr:spPr>
        <a:xfrm>
          <a:off x="8483111" y="67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20385</xdr:rowOff>
    </xdr:from>
    <xdr:ext cx="534377" cy="259045"/>
    <xdr:sp macro="" textlink="">
      <xdr:nvSpPr>
        <xdr:cNvPr id="140" name="n_3aveValue【道路】&#10;一人当たり延長"/>
        <xdr:cNvSpPr txBox="1"/>
      </xdr:nvSpPr>
      <xdr:spPr>
        <a:xfrm>
          <a:off x="7594111" y="670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32976</xdr:rowOff>
    </xdr:from>
    <xdr:ext cx="534377" cy="259045"/>
    <xdr:sp macro="" textlink="">
      <xdr:nvSpPr>
        <xdr:cNvPr id="141" name="n_4aveValue【道路】&#10;一人当たり延長"/>
        <xdr:cNvSpPr txBox="1"/>
      </xdr:nvSpPr>
      <xdr:spPr>
        <a:xfrm>
          <a:off x="6705111" y="67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49474</xdr:rowOff>
    </xdr:from>
    <xdr:ext cx="534377" cy="259045"/>
    <xdr:sp macro="" textlink="">
      <xdr:nvSpPr>
        <xdr:cNvPr id="142" name="n_1mainValue【道路】&#10;一人当たり延長"/>
        <xdr:cNvSpPr txBox="1"/>
      </xdr:nvSpPr>
      <xdr:spPr>
        <a:xfrm>
          <a:off x="9359411" y="70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52473</xdr:rowOff>
    </xdr:from>
    <xdr:ext cx="534377" cy="259045"/>
    <xdr:sp macro="" textlink="">
      <xdr:nvSpPr>
        <xdr:cNvPr id="143" name="n_2mainValue【道路】&#10;一人当たり延長"/>
        <xdr:cNvSpPr txBox="1"/>
      </xdr:nvSpPr>
      <xdr:spPr>
        <a:xfrm>
          <a:off x="8483111" y="708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55618</xdr:rowOff>
    </xdr:from>
    <xdr:ext cx="534377" cy="259045"/>
    <xdr:sp macro="" textlink="">
      <xdr:nvSpPr>
        <xdr:cNvPr id="144" name="n_3mainValue【道路】&#10;一人当たり延長"/>
        <xdr:cNvSpPr txBox="1"/>
      </xdr:nvSpPr>
      <xdr:spPr>
        <a:xfrm>
          <a:off x="7594111" y="70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58517</xdr:rowOff>
    </xdr:from>
    <xdr:ext cx="534377" cy="259045"/>
    <xdr:sp macro="" textlink="">
      <xdr:nvSpPr>
        <xdr:cNvPr id="145" name="n_4mainValue【道路】&#10;一人当たり延長"/>
        <xdr:cNvSpPr txBox="1"/>
      </xdr:nvSpPr>
      <xdr:spPr>
        <a:xfrm>
          <a:off x="6705111" y="708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87" name="楕円 186"/>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88" name="【橋りょう・トンネル】&#10;有形固定資産減価償却率該当値テキスト"/>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89" name="楕円 188"/>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75112</xdr:rowOff>
    </xdr:to>
    <xdr:cxnSp macro="">
      <xdr:nvCxnSpPr>
        <xdr:cNvPr id="190" name="直線コネクタ 189"/>
        <xdr:cNvCxnSpPr/>
      </xdr:nvCxnSpPr>
      <xdr:spPr>
        <a:xfrm>
          <a:off x="3797300" y="103359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91" name="楕円 190"/>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21227</xdr:rowOff>
    </xdr:from>
    <xdr:to>
      <xdr:col>19</xdr:col>
      <xdr:colOff>177800</xdr:colOff>
      <xdr:row>60</xdr:row>
      <xdr:rowOff>48985</xdr:rowOff>
    </xdr:to>
    <xdr:cxnSp macro="">
      <xdr:nvCxnSpPr>
        <xdr:cNvPr id="192" name="直線コネクタ 191"/>
        <xdr:cNvCxnSpPr/>
      </xdr:nvCxnSpPr>
      <xdr:spPr>
        <a:xfrm>
          <a:off x="2908300" y="103082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117384</xdr:rowOff>
    </xdr:from>
    <xdr:to>
      <xdr:col>10</xdr:col>
      <xdr:colOff>165100</xdr:colOff>
      <xdr:row>60</xdr:row>
      <xdr:rowOff>47534</xdr:rowOff>
    </xdr:to>
    <xdr:sp macro="" textlink="">
      <xdr:nvSpPr>
        <xdr:cNvPr id="193" name="楕円 192"/>
        <xdr:cNvSpPr/>
      </xdr:nvSpPr>
      <xdr:spPr>
        <a:xfrm>
          <a:off x="1968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168184</xdr:rowOff>
    </xdr:from>
    <xdr:to>
      <xdr:col>15</xdr:col>
      <xdr:colOff>50800</xdr:colOff>
      <xdr:row>60</xdr:row>
      <xdr:rowOff>21227</xdr:rowOff>
    </xdr:to>
    <xdr:cxnSp macro="">
      <xdr:nvCxnSpPr>
        <xdr:cNvPr id="194" name="直線コネクタ 193"/>
        <xdr:cNvCxnSpPr/>
      </xdr:nvCxnSpPr>
      <xdr:spPr>
        <a:xfrm>
          <a:off x="2019300" y="102837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5" name="楕円 194"/>
        <xdr:cNvSpPr/>
      </xdr:nvSpPr>
      <xdr:spPr>
        <a:xfrm>
          <a:off x="1079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168184</xdr:rowOff>
    </xdr:to>
    <xdr:cxnSp macro="">
      <xdr:nvCxnSpPr>
        <xdr:cNvPr id="196" name="直線コネクタ 195"/>
        <xdr:cNvCxnSpPr/>
      </xdr:nvCxnSpPr>
      <xdr:spPr>
        <a:xfrm>
          <a:off x="1130300" y="1022005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201" name="n_1mainValue【橋りょう・トンネル】&#10;有形固定資産減価償却率"/>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88554</xdr:rowOff>
    </xdr:from>
    <xdr:ext cx="405111" cy="259045"/>
    <xdr:sp macro="" textlink="">
      <xdr:nvSpPr>
        <xdr:cNvPr id="202" name="n_2mainValue【橋りょう・トンネル】&#10;有形固定資産減価償却率"/>
        <xdr:cNvSpPr txBox="1"/>
      </xdr:nvSpPr>
      <xdr:spPr>
        <a:xfrm>
          <a:off x="2705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64061</xdr:rowOff>
    </xdr:from>
    <xdr:ext cx="405111" cy="259045"/>
    <xdr:sp macro="" textlink="">
      <xdr:nvSpPr>
        <xdr:cNvPr id="203" name="n_3mainValue【橋りょう・トンネル】&#10;有形固定資産減価償却率"/>
        <xdr:cNvSpPr txBox="1"/>
      </xdr:nvSpPr>
      <xdr:spPr>
        <a:xfrm>
          <a:off x="1816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4" name="n_4mainValue【橋りょう・トンネル】&#10;有形固定資産減価償却率"/>
        <xdr:cNvSpPr txBox="1"/>
      </xdr:nvSpPr>
      <xdr:spPr>
        <a:xfrm>
          <a:off x="927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89915</xdr:rowOff>
    </xdr:from>
    <xdr:to>
      <xdr:col>50</xdr:col>
      <xdr:colOff>165100</xdr:colOff>
      <xdr:row>64</xdr:row>
      <xdr:rowOff>20065</xdr:rowOff>
    </xdr:to>
    <xdr:sp macro="" textlink="">
      <xdr:nvSpPr>
        <xdr:cNvPr id="235" name="フローチャート: 判断 234"/>
        <xdr:cNvSpPr/>
      </xdr:nvSpPr>
      <xdr:spPr>
        <a:xfrm>
          <a:off x="9588500" y="1089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91616</xdr:rowOff>
    </xdr:from>
    <xdr:to>
      <xdr:col>46</xdr:col>
      <xdr:colOff>38100</xdr:colOff>
      <xdr:row>64</xdr:row>
      <xdr:rowOff>21766</xdr:rowOff>
    </xdr:to>
    <xdr:sp macro="" textlink="">
      <xdr:nvSpPr>
        <xdr:cNvPr id="236" name="フローチャート: 判断 235"/>
        <xdr:cNvSpPr/>
      </xdr:nvSpPr>
      <xdr:spPr>
        <a:xfrm>
          <a:off x="8699500" y="108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97040</xdr:rowOff>
    </xdr:from>
    <xdr:to>
      <xdr:col>41</xdr:col>
      <xdr:colOff>101600</xdr:colOff>
      <xdr:row>64</xdr:row>
      <xdr:rowOff>27190</xdr:rowOff>
    </xdr:to>
    <xdr:sp macro="" textlink="">
      <xdr:nvSpPr>
        <xdr:cNvPr id="237" name="フローチャート: 判断 236"/>
        <xdr:cNvSpPr/>
      </xdr:nvSpPr>
      <xdr:spPr>
        <a:xfrm>
          <a:off x="7810500" y="1089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101699</xdr:rowOff>
    </xdr:from>
    <xdr:to>
      <xdr:col>36</xdr:col>
      <xdr:colOff>165100</xdr:colOff>
      <xdr:row>64</xdr:row>
      <xdr:rowOff>31849</xdr:rowOff>
    </xdr:to>
    <xdr:sp macro="" textlink="">
      <xdr:nvSpPr>
        <xdr:cNvPr id="238" name="フローチャート: 判断 237"/>
        <xdr:cNvSpPr/>
      </xdr:nvSpPr>
      <xdr:spPr>
        <a:xfrm>
          <a:off x="6921500" y="1090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396</xdr:rowOff>
    </xdr:from>
    <xdr:to>
      <xdr:col>55</xdr:col>
      <xdr:colOff>50800</xdr:colOff>
      <xdr:row>63</xdr:row>
      <xdr:rowOff>101996</xdr:rowOff>
    </xdr:to>
    <xdr:sp macro="" textlink="">
      <xdr:nvSpPr>
        <xdr:cNvPr id="244" name="楕円 243"/>
        <xdr:cNvSpPr/>
      </xdr:nvSpPr>
      <xdr:spPr>
        <a:xfrm>
          <a:off x="10426700" y="108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23273</xdr:rowOff>
    </xdr:from>
    <xdr:ext cx="599010" cy="259045"/>
    <xdr:sp macro="" textlink="">
      <xdr:nvSpPr>
        <xdr:cNvPr id="245" name="【橋りょう・トンネル】&#10;一人当たり有形固定資産（償却資産）額該当値テキスト"/>
        <xdr:cNvSpPr txBox="1"/>
      </xdr:nvSpPr>
      <xdr:spPr>
        <a:xfrm>
          <a:off x="10515600" y="1065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3196</xdr:rowOff>
    </xdr:from>
    <xdr:to>
      <xdr:col>50</xdr:col>
      <xdr:colOff>165100</xdr:colOff>
      <xdr:row>63</xdr:row>
      <xdr:rowOff>104796</xdr:rowOff>
    </xdr:to>
    <xdr:sp macro="" textlink="">
      <xdr:nvSpPr>
        <xdr:cNvPr id="246" name="楕円 245"/>
        <xdr:cNvSpPr/>
      </xdr:nvSpPr>
      <xdr:spPr>
        <a:xfrm>
          <a:off x="9588500" y="108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51196</xdr:rowOff>
    </xdr:from>
    <xdr:to>
      <xdr:col>55</xdr:col>
      <xdr:colOff>0</xdr:colOff>
      <xdr:row>63</xdr:row>
      <xdr:rowOff>53996</xdr:rowOff>
    </xdr:to>
    <xdr:cxnSp macro="">
      <xdr:nvCxnSpPr>
        <xdr:cNvPr id="247" name="直線コネクタ 246"/>
        <xdr:cNvCxnSpPr/>
      </xdr:nvCxnSpPr>
      <xdr:spPr>
        <a:xfrm flipV="1">
          <a:off x="9639300" y="10852546"/>
          <a:ext cx="8382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7028</xdr:rowOff>
    </xdr:from>
    <xdr:to>
      <xdr:col>46</xdr:col>
      <xdr:colOff>38100</xdr:colOff>
      <xdr:row>63</xdr:row>
      <xdr:rowOff>108628</xdr:rowOff>
    </xdr:to>
    <xdr:sp macro="" textlink="">
      <xdr:nvSpPr>
        <xdr:cNvPr id="248" name="楕円 247"/>
        <xdr:cNvSpPr/>
      </xdr:nvSpPr>
      <xdr:spPr>
        <a:xfrm>
          <a:off x="8699500" y="108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53996</xdr:rowOff>
    </xdr:from>
    <xdr:to>
      <xdr:col>50</xdr:col>
      <xdr:colOff>114300</xdr:colOff>
      <xdr:row>63</xdr:row>
      <xdr:rowOff>57828</xdr:rowOff>
    </xdr:to>
    <xdr:cxnSp macro="">
      <xdr:nvCxnSpPr>
        <xdr:cNvPr id="249" name="直線コネクタ 248"/>
        <xdr:cNvCxnSpPr/>
      </xdr:nvCxnSpPr>
      <xdr:spPr>
        <a:xfrm flipV="1">
          <a:off x="8750300" y="10855346"/>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12833</xdr:rowOff>
    </xdr:from>
    <xdr:to>
      <xdr:col>41</xdr:col>
      <xdr:colOff>101600</xdr:colOff>
      <xdr:row>63</xdr:row>
      <xdr:rowOff>114433</xdr:rowOff>
    </xdr:to>
    <xdr:sp macro="" textlink="">
      <xdr:nvSpPr>
        <xdr:cNvPr id="250" name="楕円 249"/>
        <xdr:cNvSpPr/>
      </xdr:nvSpPr>
      <xdr:spPr>
        <a:xfrm>
          <a:off x="7810500" y="108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57828</xdr:rowOff>
    </xdr:from>
    <xdr:to>
      <xdr:col>45</xdr:col>
      <xdr:colOff>177800</xdr:colOff>
      <xdr:row>63</xdr:row>
      <xdr:rowOff>63633</xdr:rowOff>
    </xdr:to>
    <xdr:cxnSp macro="">
      <xdr:nvCxnSpPr>
        <xdr:cNvPr id="251" name="直線コネクタ 250"/>
        <xdr:cNvCxnSpPr/>
      </xdr:nvCxnSpPr>
      <xdr:spPr>
        <a:xfrm flipV="1">
          <a:off x="7861300" y="10859178"/>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19965</xdr:rowOff>
    </xdr:from>
    <xdr:to>
      <xdr:col>36</xdr:col>
      <xdr:colOff>165100</xdr:colOff>
      <xdr:row>63</xdr:row>
      <xdr:rowOff>121565</xdr:rowOff>
    </xdr:to>
    <xdr:sp macro="" textlink="">
      <xdr:nvSpPr>
        <xdr:cNvPr id="252" name="楕円 251"/>
        <xdr:cNvSpPr/>
      </xdr:nvSpPr>
      <xdr:spPr>
        <a:xfrm>
          <a:off x="6921500" y="108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63633</xdr:rowOff>
    </xdr:from>
    <xdr:to>
      <xdr:col>41</xdr:col>
      <xdr:colOff>50800</xdr:colOff>
      <xdr:row>63</xdr:row>
      <xdr:rowOff>70765</xdr:rowOff>
    </xdr:to>
    <xdr:cxnSp macro="">
      <xdr:nvCxnSpPr>
        <xdr:cNvPr id="253" name="直線コネクタ 252"/>
        <xdr:cNvCxnSpPr/>
      </xdr:nvCxnSpPr>
      <xdr:spPr>
        <a:xfrm flipV="1">
          <a:off x="6972300" y="10864983"/>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11192</xdr:rowOff>
    </xdr:from>
    <xdr:ext cx="599010" cy="259045"/>
    <xdr:sp macro="" textlink="">
      <xdr:nvSpPr>
        <xdr:cNvPr id="254" name="n_1aveValue【橋りょう・トンネル】&#10;一人当たり有形固定資産（償却資産）額"/>
        <xdr:cNvSpPr txBox="1"/>
      </xdr:nvSpPr>
      <xdr:spPr>
        <a:xfrm>
          <a:off x="9327095" y="1098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12893</xdr:rowOff>
    </xdr:from>
    <xdr:ext cx="599010" cy="259045"/>
    <xdr:sp macro="" textlink="">
      <xdr:nvSpPr>
        <xdr:cNvPr id="255" name="n_2aveValue【橋りょう・トンネル】&#10;一人当たり有形固定資産（償却資産）額"/>
        <xdr:cNvSpPr txBox="1"/>
      </xdr:nvSpPr>
      <xdr:spPr>
        <a:xfrm>
          <a:off x="8450795" y="1098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18317</xdr:rowOff>
    </xdr:from>
    <xdr:ext cx="599010" cy="259045"/>
    <xdr:sp macro="" textlink="">
      <xdr:nvSpPr>
        <xdr:cNvPr id="256" name="n_3aveValue【橋りょう・トンネル】&#10;一人当たり有形固定資産（償却資産）額"/>
        <xdr:cNvSpPr txBox="1"/>
      </xdr:nvSpPr>
      <xdr:spPr>
        <a:xfrm>
          <a:off x="7561795" y="109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22976</xdr:rowOff>
    </xdr:from>
    <xdr:ext cx="599010" cy="259045"/>
    <xdr:sp macro="" textlink="">
      <xdr:nvSpPr>
        <xdr:cNvPr id="257" name="n_4aveValue【橋りょう・トンネル】&#10;一人当たり有形固定資産（償却資産）額"/>
        <xdr:cNvSpPr txBox="1"/>
      </xdr:nvSpPr>
      <xdr:spPr>
        <a:xfrm>
          <a:off x="6672795" y="1099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121323</xdr:rowOff>
    </xdr:from>
    <xdr:ext cx="599010" cy="259045"/>
    <xdr:sp macro="" textlink="">
      <xdr:nvSpPr>
        <xdr:cNvPr id="258" name="n_1mainValue【橋りょう・トンネル】&#10;一人当たり有形固定資産（償却資産）額"/>
        <xdr:cNvSpPr txBox="1"/>
      </xdr:nvSpPr>
      <xdr:spPr>
        <a:xfrm>
          <a:off x="9327095" y="105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125155</xdr:rowOff>
    </xdr:from>
    <xdr:ext cx="599010" cy="259045"/>
    <xdr:sp macro="" textlink="">
      <xdr:nvSpPr>
        <xdr:cNvPr id="259" name="n_2mainValue【橋りょう・トンネル】&#10;一人当たり有形固定資産（償却資産）額"/>
        <xdr:cNvSpPr txBox="1"/>
      </xdr:nvSpPr>
      <xdr:spPr>
        <a:xfrm>
          <a:off x="8450795" y="1058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130960</xdr:rowOff>
    </xdr:from>
    <xdr:ext cx="599010" cy="259045"/>
    <xdr:sp macro="" textlink="">
      <xdr:nvSpPr>
        <xdr:cNvPr id="260" name="n_3mainValue【橋りょう・トンネル】&#10;一人当たり有形固定資産（償却資産）額"/>
        <xdr:cNvSpPr txBox="1"/>
      </xdr:nvSpPr>
      <xdr:spPr>
        <a:xfrm>
          <a:off x="7561795" y="1058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138092</xdr:rowOff>
    </xdr:from>
    <xdr:ext cx="599010" cy="259045"/>
    <xdr:sp macro="" textlink="">
      <xdr:nvSpPr>
        <xdr:cNvPr id="261" name="n_4mainValue【橋りょう・トンネル】&#10;一人当たり有形固定資産（償却資産）額"/>
        <xdr:cNvSpPr txBox="1"/>
      </xdr:nvSpPr>
      <xdr:spPr>
        <a:xfrm>
          <a:off x="6672795" y="1059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19957</xdr:rowOff>
    </xdr:from>
    <xdr:to>
      <xdr:col>15</xdr:col>
      <xdr:colOff>101600</xdr:colOff>
      <xdr:row>83</xdr:row>
      <xdr:rowOff>121557</xdr:rowOff>
    </xdr:to>
    <xdr:sp macro="" textlink="">
      <xdr:nvSpPr>
        <xdr:cNvPr id="295" name="フローチャート: 判断 294"/>
        <xdr:cNvSpPr/>
      </xdr:nvSpPr>
      <xdr:spPr>
        <a:xfrm>
          <a:off x="2857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31387</xdr:rowOff>
    </xdr:from>
    <xdr:to>
      <xdr:col>10</xdr:col>
      <xdr:colOff>165100</xdr:colOff>
      <xdr:row>83</xdr:row>
      <xdr:rowOff>132987</xdr:rowOff>
    </xdr:to>
    <xdr:sp macro="" textlink="">
      <xdr:nvSpPr>
        <xdr:cNvPr id="296" name="フローチャート: 判断 295"/>
        <xdr:cNvSpPr/>
      </xdr:nvSpPr>
      <xdr:spPr>
        <a:xfrm>
          <a:off x="1968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97" name="フローチャート: 判断 296"/>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303" name="楕円 302"/>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304" name="【公営住宅】&#10;有形固定資産減価償却率該当値テキスト"/>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305" name="楕円 304"/>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149134</xdr:rowOff>
    </xdr:from>
    <xdr:to>
      <xdr:col>24</xdr:col>
      <xdr:colOff>63500</xdr:colOff>
      <xdr:row>81</xdr:row>
      <xdr:rowOff>168729</xdr:rowOff>
    </xdr:to>
    <xdr:cxnSp macro="">
      <xdr:nvCxnSpPr>
        <xdr:cNvPr id="306" name="直線コネクタ 305"/>
        <xdr:cNvCxnSpPr/>
      </xdr:nvCxnSpPr>
      <xdr:spPr>
        <a:xfrm>
          <a:off x="3797300" y="1403658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62412</xdr:rowOff>
    </xdr:from>
    <xdr:to>
      <xdr:col>15</xdr:col>
      <xdr:colOff>101600</xdr:colOff>
      <xdr:row>81</xdr:row>
      <xdr:rowOff>164012</xdr:rowOff>
    </xdr:to>
    <xdr:sp macro="" textlink="">
      <xdr:nvSpPr>
        <xdr:cNvPr id="307" name="楕円 306"/>
        <xdr:cNvSpPr/>
      </xdr:nvSpPr>
      <xdr:spPr>
        <a:xfrm>
          <a:off x="2857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113212</xdr:rowOff>
    </xdr:from>
    <xdr:to>
      <xdr:col>19</xdr:col>
      <xdr:colOff>177800</xdr:colOff>
      <xdr:row>81</xdr:row>
      <xdr:rowOff>149134</xdr:rowOff>
    </xdr:to>
    <xdr:cxnSp macro="">
      <xdr:nvCxnSpPr>
        <xdr:cNvPr id="308" name="直線コネクタ 307"/>
        <xdr:cNvCxnSpPr/>
      </xdr:nvCxnSpPr>
      <xdr:spPr>
        <a:xfrm>
          <a:off x="2908300" y="1400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09" name="楕円 308"/>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113212</xdr:rowOff>
    </xdr:to>
    <xdr:cxnSp macro="">
      <xdr:nvCxnSpPr>
        <xdr:cNvPr id="310" name="直線コネクタ 309"/>
        <xdr:cNvCxnSpPr/>
      </xdr:nvCxnSpPr>
      <xdr:spPr>
        <a:xfrm>
          <a:off x="2019300" y="139941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82006</xdr:rowOff>
    </xdr:from>
    <xdr:to>
      <xdr:col>6</xdr:col>
      <xdr:colOff>38100</xdr:colOff>
      <xdr:row>83</xdr:row>
      <xdr:rowOff>12156</xdr:rowOff>
    </xdr:to>
    <xdr:sp macro="" textlink="">
      <xdr:nvSpPr>
        <xdr:cNvPr id="311" name="楕円 310"/>
        <xdr:cNvSpPr/>
      </xdr:nvSpPr>
      <xdr:spPr>
        <a:xfrm>
          <a:off x="1079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82</xdr:row>
      <xdr:rowOff>132806</xdr:rowOff>
    </xdr:to>
    <xdr:cxnSp macro="">
      <xdr:nvCxnSpPr>
        <xdr:cNvPr id="312" name="直線コネクタ 311"/>
        <xdr:cNvCxnSpPr/>
      </xdr:nvCxnSpPr>
      <xdr:spPr>
        <a:xfrm flipV="1">
          <a:off x="1130300" y="13994130"/>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112684</xdr:rowOff>
    </xdr:from>
    <xdr:ext cx="405111" cy="259045"/>
    <xdr:sp macro="" textlink="">
      <xdr:nvSpPr>
        <xdr:cNvPr id="314" name="n_2aveValue【公営住宅】&#10;有形固定資産減価償却率"/>
        <xdr:cNvSpPr txBox="1"/>
      </xdr:nvSpPr>
      <xdr:spPr>
        <a:xfrm>
          <a:off x="2705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124114</xdr:rowOff>
    </xdr:from>
    <xdr:ext cx="405111" cy="259045"/>
    <xdr:sp macro="" textlink="">
      <xdr:nvSpPr>
        <xdr:cNvPr id="315" name="n_3aveValue【公営住宅】&#10;有形固定資産減価償却率"/>
        <xdr:cNvSpPr txBox="1"/>
      </xdr:nvSpPr>
      <xdr:spPr>
        <a:xfrm>
          <a:off x="1816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16"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45011</xdr:rowOff>
    </xdr:from>
    <xdr:ext cx="405111" cy="259045"/>
    <xdr:sp macro="" textlink="">
      <xdr:nvSpPr>
        <xdr:cNvPr id="317" name="n_1mainValue【公営住宅】&#10;有形固定資産減価償却率"/>
        <xdr:cNvSpPr txBox="1"/>
      </xdr:nvSpPr>
      <xdr:spPr>
        <a:xfrm>
          <a:off x="3582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9089</xdr:rowOff>
    </xdr:from>
    <xdr:ext cx="405111" cy="259045"/>
    <xdr:sp macro="" textlink="">
      <xdr:nvSpPr>
        <xdr:cNvPr id="318" name="n_2mainValue【公営住宅】&#10;有形固定資産減価償却率"/>
        <xdr:cNvSpPr txBox="1"/>
      </xdr:nvSpPr>
      <xdr:spPr>
        <a:xfrm>
          <a:off x="2705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19" name="n_3mainValue【公営住宅】&#10;有形固定資産減価償却率"/>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28683</xdr:rowOff>
    </xdr:from>
    <xdr:ext cx="405111" cy="259045"/>
    <xdr:sp macro="" textlink="">
      <xdr:nvSpPr>
        <xdr:cNvPr id="320" name="n_4mainValue【公営住宅】&#10;有形固定資産減価償却率"/>
        <xdr:cNvSpPr txBox="1"/>
      </xdr:nvSpPr>
      <xdr:spPr>
        <a:xfrm>
          <a:off x="927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1" name="フローチャート: 判断 350"/>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2" name="フローチャート: 判断 351"/>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3" name="フローチャート: 判断 352"/>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4" name="フローチャート: 判断 353"/>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80074</xdr:rowOff>
    </xdr:from>
    <xdr:to>
      <xdr:col>55</xdr:col>
      <xdr:colOff>50800</xdr:colOff>
      <xdr:row>85</xdr:row>
      <xdr:rowOff>10224</xdr:rowOff>
    </xdr:to>
    <xdr:sp macro="" textlink="">
      <xdr:nvSpPr>
        <xdr:cNvPr id="360" name="楕円 359"/>
        <xdr:cNvSpPr/>
      </xdr:nvSpPr>
      <xdr:spPr>
        <a:xfrm>
          <a:off x="10426700" y="144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58501</xdr:rowOff>
    </xdr:from>
    <xdr:ext cx="469744" cy="259045"/>
    <xdr:sp macro="" textlink="">
      <xdr:nvSpPr>
        <xdr:cNvPr id="361" name="【公営住宅】&#10;一人当たり面積該当値テキスト"/>
        <xdr:cNvSpPr txBox="1"/>
      </xdr:nvSpPr>
      <xdr:spPr>
        <a:xfrm>
          <a:off x="10515600" y="144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162940</xdr:rowOff>
    </xdr:from>
    <xdr:to>
      <xdr:col>50</xdr:col>
      <xdr:colOff>165100</xdr:colOff>
      <xdr:row>85</xdr:row>
      <xdr:rowOff>93090</xdr:rowOff>
    </xdr:to>
    <xdr:sp macro="" textlink="">
      <xdr:nvSpPr>
        <xdr:cNvPr id="362" name="楕円 361"/>
        <xdr:cNvSpPr/>
      </xdr:nvSpPr>
      <xdr:spPr>
        <a:xfrm>
          <a:off x="95885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130874</xdr:rowOff>
    </xdr:from>
    <xdr:to>
      <xdr:col>55</xdr:col>
      <xdr:colOff>0</xdr:colOff>
      <xdr:row>85</xdr:row>
      <xdr:rowOff>42290</xdr:rowOff>
    </xdr:to>
    <xdr:cxnSp macro="">
      <xdr:nvCxnSpPr>
        <xdr:cNvPr id="363" name="直線コネクタ 362"/>
        <xdr:cNvCxnSpPr/>
      </xdr:nvCxnSpPr>
      <xdr:spPr>
        <a:xfrm flipV="1">
          <a:off x="9639300" y="14532674"/>
          <a:ext cx="838200" cy="8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167703</xdr:rowOff>
    </xdr:from>
    <xdr:to>
      <xdr:col>46</xdr:col>
      <xdr:colOff>38100</xdr:colOff>
      <xdr:row>85</xdr:row>
      <xdr:rowOff>97853</xdr:rowOff>
    </xdr:to>
    <xdr:sp macro="" textlink="">
      <xdr:nvSpPr>
        <xdr:cNvPr id="364" name="楕円 363"/>
        <xdr:cNvSpPr/>
      </xdr:nvSpPr>
      <xdr:spPr>
        <a:xfrm>
          <a:off x="8699500" y="145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42290</xdr:rowOff>
    </xdr:from>
    <xdr:to>
      <xdr:col>50</xdr:col>
      <xdr:colOff>114300</xdr:colOff>
      <xdr:row>85</xdr:row>
      <xdr:rowOff>47053</xdr:rowOff>
    </xdr:to>
    <xdr:cxnSp macro="">
      <xdr:nvCxnSpPr>
        <xdr:cNvPr id="365" name="直線コネクタ 364"/>
        <xdr:cNvCxnSpPr/>
      </xdr:nvCxnSpPr>
      <xdr:spPr>
        <a:xfrm flipV="1">
          <a:off x="8750300" y="14615540"/>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162561</xdr:rowOff>
    </xdr:from>
    <xdr:to>
      <xdr:col>41</xdr:col>
      <xdr:colOff>101600</xdr:colOff>
      <xdr:row>85</xdr:row>
      <xdr:rowOff>92711</xdr:rowOff>
    </xdr:to>
    <xdr:sp macro="" textlink="">
      <xdr:nvSpPr>
        <xdr:cNvPr id="366" name="楕円 365"/>
        <xdr:cNvSpPr/>
      </xdr:nvSpPr>
      <xdr:spPr>
        <a:xfrm>
          <a:off x="7810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41911</xdr:rowOff>
    </xdr:from>
    <xdr:to>
      <xdr:col>45</xdr:col>
      <xdr:colOff>177800</xdr:colOff>
      <xdr:row>85</xdr:row>
      <xdr:rowOff>47053</xdr:rowOff>
    </xdr:to>
    <xdr:cxnSp macro="">
      <xdr:nvCxnSpPr>
        <xdr:cNvPr id="367" name="直線コネクタ 366"/>
        <xdr:cNvCxnSpPr/>
      </xdr:nvCxnSpPr>
      <xdr:spPr>
        <a:xfrm>
          <a:off x="7861300" y="14615161"/>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60643</xdr:rowOff>
    </xdr:from>
    <xdr:to>
      <xdr:col>36</xdr:col>
      <xdr:colOff>165100</xdr:colOff>
      <xdr:row>85</xdr:row>
      <xdr:rowOff>162243</xdr:rowOff>
    </xdr:to>
    <xdr:sp macro="" textlink="">
      <xdr:nvSpPr>
        <xdr:cNvPr id="368" name="楕円 367"/>
        <xdr:cNvSpPr/>
      </xdr:nvSpPr>
      <xdr:spPr>
        <a:xfrm>
          <a:off x="6921500" y="146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41911</xdr:rowOff>
    </xdr:from>
    <xdr:to>
      <xdr:col>41</xdr:col>
      <xdr:colOff>50800</xdr:colOff>
      <xdr:row>85</xdr:row>
      <xdr:rowOff>111443</xdr:rowOff>
    </xdr:to>
    <xdr:cxnSp macro="">
      <xdr:nvCxnSpPr>
        <xdr:cNvPr id="369" name="直線コネクタ 368"/>
        <xdr:cNvCxnSpPr/>
      </xdr:nvCxnSpPr>
      <xdr:spPr>
        <a:xfrm flipV="1">
          <a:off x="6972300" y="14615161"/>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70"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1"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2"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3"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84217</xdr:rowOff>
    </xdr:from>
    <xdr:ext cx="469744" cy="259045"/>
    <xdr:sp macro="" textlink="">
      <xdr:nvSpPr>
        <xdr:cNvPr id="374" name="n_1mainValue【公営住宅】&#10;一人当たり面積"/>
        <xdr:cNvSpPr txBox="1"/>
      </xdr:nvSpPr>
      <xdr:spPr>
        <a:xfrm>
          <a:off x="9391727" y="146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88980</xdr:rowOff>
    </xdr:from>
    <xdr:ext cx="469744" cy="259045"/>
    <xdr:sp macro="" textlink="">
      <xdr:nvSpPr>
        <xdr:cNvPr id="375" name="n_2mainValue【公営住宅】&#10;一人当たり面積"/>
        <xdr:cNvSpPr txBox="1"/>
      </xdr:nvSpPr>
      <xdr:spPr>
        <a:xfrm>
          <a:off x="8515427" y="1466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109238</xdr:rowOff>
    </xdr:from>
    <xdr:ext cx="469744" cy="259045"/>
    <xdr:sp macro="" textlink="">
      <xdr:nvSpPr>
        <xdr:cNvPr id="376" name="n_3mainValue【公営住宅】&#10;一人当たり面積"/>
        <xdr:cNvSpPr txBox="1"/>
      </xdr:nvSpPr>
      <xdr:spPr>
        <a:xfrm>
          <a:off x="7626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153370</xdr:rowOff>
    </xdr:from>
    <xdr:ext cx="469744" cy="259045"/>
    <xdr:sp macro="" textlink="">
      <xdr:nvSpPr>
        <xdr:cNvPr id="377" name="n_4mainValue【公営住宅】&#10;一人当たり面積"/>
        <xdr:cNvSpPr txBox="1"/>
      </xdr:nvSpPr>
      <xdr:spPr>
        <a:xfrm>
          <a:off x="6737427" y="1472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153035</xdr:rowOff>
    </xdr:from>
    <xdr:to>
      <xdr:col>81</xdr:col>
      <xdr:colOff>101600</xdr:colOff>
      <xdr:row>37</xdr:row>
      <xdr:rowOff>83185</xdr:rowOff>
    </xdr:to>
    <xdr:sp macro="" textlink="">
      <xdr:nvSpPr>
        <xdr:cNvPr id="425" name="フローチャート: 判断 424"/>
        <xdr:cNvSpPr/>
      </xdr:nvSpPr>
      <xdr:spPr>
        <a:xfrm>
          <a:off x="15430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130175</xdr:rowOff>
    </xdr:from>
    <xdr:to>
      <xdr:col>76</xdr:col>
      <xdr:colOff>165100</xdr:colOff>
      <xdr:row>37</xdr:row>
      <xdr:rowOff>60325</xdr:rowOff>
    </xdr:to>
    <xdr:sp macro="" textlink="">
      <xdr:nvSpPr>
        <xdr:cNvPr id="426" name="フローチャート: 判断 425"/>
        <xdr:cNvSpPr/>
      </xdr:nvSpPr>
      <xdr:spPr>
        <a:xfrm>
          <a:off x="14541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27" name="フローチャート: 判断 426"/>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145415</xdr:rowOff>
    </xdr:from>
    <xdr:to>
      <xdr:col>67</xdr:col>
      <xdr:colOff>101600</xdr:colOff>
      <xdr:row>37</xdr:row>
      <xdr:rowOff>75565</xdr:rowOff>
    </xdr:to>
    <xdr:sp macro="" textlink="">
      <xdr:nvSpPr>
        <xdr:cNvPr id="428" name="フローチャート: 判断 427"/>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434" name="楕円 433"/>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435" name="【認定こども園・幼稚園・保育所】&#10;有形固定資産減価償却率該当値テキスト"/>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17780</xdr:rowOff>
    </xdr:from>
    <xdr:to>
      <xdr:col>81</xdr:col>
      <xdr:colOff>101600</xdr:colOff>
      <xdr:row>39</xdr:row>
      <xdr:rowOff>119380</xdr:rowOff>
    </xdr:to>
    <xdr:sp macro="" textlink="">
      <xdr:nvSpPr>
        <xdr:cNvPr id="436" name="楕円 435"/>
        <xdr:cNvSpPr/>
      </xdr:nvSpPr>
      <xdr:spPr>
        <a:xfrm>
          <a:off x="15430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68580</xdr:rowOff>
    </xdr:from>
    <xdr:to>
      <xdr:col>85</xdr:col>
      <xdr:colOff>127000</xdr:colOff>
      <xdr:row>39</xdr:row>
      <xdr:rowOff>106680</xdr:rowOff>
    </xdr:to>
    <xdr:cxnSp macro="">
      <xdr:nvCxnSpPr>
        <xdr:cNvPr id="437" name="直線コネクタ 436"/>
        <xdr:cNvCxnSpPr/>
      </xdr:nvCxnSpPr>
      <xdr:spPr>
        <a:xfrm>
          <a:off x="15481300" y="6755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438" name="楕円 437"/>
        <xdr:cNvSpPr/>
      </xdr:nvSpPr>
      <xdr:spPr>
        <a:xfrm>
          <a:off x="14541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68580</xdr:rowOff>
    </xdr:to>
    <xdr:cxnSp macro="">
      <xdr:nvCxnSpPr>
        <xdr:cNvPr id="439" name="直線コネクタ 438"/>
        <xdr:cNvCxnSpPr/>
      </xdr:nvCxnSpPr>
      <xdr:spPr>
        <a:xfrm>
          <a:off x="14592300" y="67189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43180</xdr:rowOff>
    </xdr:to>
    <xdr:sp macro="" textlink="">
      <xdr:nvSpPr>
        <xdr:cNvPr id="440" name="楕円 439"/>
        <xdr:cNvSpPr/>
      </xdr:nvSpPr>
      <xdr:spPr>
        <a:xfrm>
          <a:off x="1365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163830</xdr:rowOff>
    </xdr:from>
    <xdr:to>
      <xdr:col>76</xdr:col>
      <xdr:colOff>114300</xdr:colOff>
      <xdr:row>39</xdr:row>
      <xdr:rowOff>32385</xdr:rowOff>
    </xdr:to>
    <xdr:cxnSp macro="">
      <xdr:nvCxnSpPr>
        <xdr:cNvPr id="441" name="直線コネクタ 440"/>
        <xdr:cNvCxnSpPr/>
      </xdr:nvCxnSpPr>
      <xdr:spPr>
        <a:xfrm>
          <a:off x="13703300" y="6678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153035</xdr:rowOff>
    </xdr:from>
    <xdr:to>
      <xdr:col>67</xdr:col>
      <xdr:colOff>101600</xdr:colOff>
      <xdr:row>39</xdr:row>
      <xdr:rowOff>83185</xdr:rowOff>
    </xdr:to>
    <xdr:sp macro="" textlink="">
      <xdr:nvSpPr>
        <xdr:cNvPr id="442" name="楕円 441"/>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32385</xdr:rowOff>
    </xdr:to>
    <xdr:cxnSp macro="">
      <xdr:nvCxnSpPr>
        <xdr:cNvPr id="443" name="直線コネクタ 442"/>
        <xdr:cNvCxnSpPr/>
      </xdr:nvCxnSpPr>
      <xdr:spPr>
        <a:xfrm flipV="1">
          <a:off x="12814300" y="6678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99712</xdr:rowOff>
    </xdr:from>
    <xdr:ext cx="405111" cy="259045"/>
    <xdr:sp macro="" textlink="">
      <xdr:nvSpPr>
        <xdr:cNvPr id="444" name="n_1aveValue【認定こども園・幼稚園・保育所】&#10;有形固定資産減価償却率"/>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445" name="n_2aveValue【認定こども園・幼稚園・保育所】&#10;有形固定資産減価償却率"/>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6"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92092</xdr:rowOff>
    </xdr:from>
    <xdr:ext cx="405111" cy="259045"/>
    <xdr:sp macro="" textlink="">
      <xdr:nvSpPr>
        <xdr:cNvPr id="447" name="n_4aveValue【認定こども園・幼稚園・保育所】&#10;有形固定資産減価償却率"/>
        <xdr:cNvSpPr txBox="1"/>
      </xdr:nvSpPr>
      <xdr:spPr>
        <a:xfrm>
          <a:off x="12611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110507</xdr:rowOff>
    </xdr:from>
    <xdr:ext cx="405111" cy="259045"/>
    <xdr:sp macro="" textlink="">
      <xdr:nvSpPr>
        <xdr:cNvPr id="448" name="n_1mainValue【認定こども園・幼稚園・保育所】&#10;有形固定資産減価償却率"/>
        <xdr:cNvSpPr txBox="1"/>
      </xdr:nvSpPr>
      <xdr:spPr>
        <a:xfrm>
          <a:off x="152660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74312</xdr:rowOff>
    </xdr:from>
    <xdr:ext cx="405111" cy="259045"/>
    <xdr:sp macro="" textlink="">
      <xdr:nvSpPr>
        <xdr:cNvPr id="449" name="n_2mainValue【認定こども園・幼稚園・保育所】&#10;有形固定資産減価償却率"/>
        <xdr:cNvSpPr txBox="1"/>
      </xdr:nvSpPr>
      <xdr:spPr>
        <a:xfrm>
          <a:off x="14389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450" name="n_3mainValue【認定こども園・幼稚園・保育所】&#10;有形固定資産減価償却率"/>
        <xdr:cNvSpPr txBox="1"/>
      </xdr:nvSpPr>
      <xdr:spPr>
        <a:xfrm>
          <a:off x="13500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74312</xdr:rowOff>
    </xdr:from>
    <xdr:ext cx="405111" cy="259045"/>
    <xdr:sp macro="" textlink="">
      <xdr:nvSpPr>
        <xdr:cNvPr id="451" name="n_4mainValue【認定こども園・幼稚園・保育所】&#10;有形固定資産減価償却率"/>
        <xdr:cNvSpPr txBox="1"/>
      </xdr:nvSpPr>
      <xdr:spPr>
        <a:xfrm>
          <a:off x="12611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59233</xdr:rowOff>
    </xdr:from>
    <xdr:to>
      <xdr:col>112</xdr:col>
      <xdr:colOff>38100</xdr:colOff>
      <xdr:row>40</xdr:row>
      <xdr:rowOff>160833</xdr:rowOff>
    </xdr:to>
    <xdr:sp macro="" textlink="">
      <xdr:nvSpPr>
        <xdr:cNvPr id="480" name="フローチャート: 判断 479"/>
        <xdr:cNvSpPr/>
      </xdr:nvSpPr>
      <xdr:spPr>
        <a:xfrm>
          <a:off x="21272500" y="691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51003</xdr:rowOff>
    </xdr:from>
    <xdr:to>
      <xdr:col>107</xdr:col>
      <xdr:colOff>101600</xdr:colOff>
      <xdr:row>40</xdr:row>
      <xdr:rowOff>152603</xdr:rowOff>
    </xdr:to>
    <xdr:sp macro="" textlink="">
      <xdr:nvSpPr>
        <xdr:cNvPr id="481" name="フローチャート: 判断 480"/>
        <xdr:cNvSpPr/>
      </xdr:nvSpPr>
      <xdr:spPr>
        <a:xfrm>
          <a:off x="20383500" y="690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55575</xdr:rowOff>
    </xdr:from>
    <xdr:to>
      <xdr:col>102</xdr:col>
      <xdr:colOff>165100</xdr:colOff>
      <xdr:row>40</xdr:row>
      <xdr:rowOff>157175</xdr:rowOff>
    </xdr:to>
    <xdr:sp macro="" textlink="">
      <xdr:nvSpPr>
        <xdr:cNvPr id="482" name="フローチャート: 判断 481"/>
        <xdr:cNvSpPr/>
      </xdr:nvSpPr>
      <xdr:spPr>
        <a:xfrm>
          <a:off x="19494500" y="691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53746</xdr:rowOff>
    </xdr:from>
    <xdr:to>
      <xdr:col>98</xdr:col>
      <xdr:colOff>38100</xdr:colOff>
      <xdr:row>40</xdr:row>
      <xdr:rowOff>155346</xdr:rowOff>
    </xdr:to>
    <xdr:sp macro="" textlink="">
      <xdr:nvSpPr>
        <xdr:cNvPr id="483" name="フローチャート: 判断 482"/>
        <xdr:cNvSpPr/>
      </xdr:nvSpPr>
      <xdr:spPr>
        <a:xfrm>
          <a:off x="18605500" y="691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152959</xdr:rowOff>
    </xdr:from>
    <xdr:to>
      <xdr:col>116</xdr:col>
      <xdr:colOff>114300</xdr:colOff>
      <xdr:row>40</xdr:row>
      <xdr:rowOff>83109</xdr:rowOff>
    </xdr:to>
    <xdr:sp macro="" textlink="">
      <xdr:nvSpPr>
        <xdr:cNvPr id="489" name="楕円 488"/>
        <xdr:cNvSpPr/>
      </xdr:nvSpPr>
      <xdr:spPr>
        <a:xfrm>
          <a:off x="221107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131386</xdr:rowOff>
    </xdr:from>
    <xdr:ext cx="469744" cy="259045"/>
    <xdr:sp macro="" textlink="">
      <xdr:nvSpPr>
        <xdr:cNvPr id="490" name="【認定こども園・幼稚園・保育所】&#10;一人当たり面積該当値テキスト"/>
        <xdr:cNvSpPr txBox="1"/>
      </xdr:nvSpPr>
      <xdr:spPr>
        <a:xfrm>
          <a:off x="22199600" y="68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157531</xdr:rowOff>
    </xdr:from>
    <xdr:to>
      <xdr:col>112</xdr:col>
      <xdr:colOff>38100</xdr:colOff>
      <xdr:row>40</xdr:row>
      <xdr:rowOff>87681</xdr:rowOff>
    </xdr:to>
    <xdr:sp macro="" textlink="">
      <xdr:nvSpPr>
        <xdr:cNvPr id="491" name="楕円 490"/>
        <xdr:cNvSpPr/>
      </xdr:nvSpPr>
      <xdr:spPr>
        <a:xfrm>
          <a:off x="21272500" y="68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32309</xdr:rowOff>
    </xdr:from>
    <xdr:to>
      <xdr:col>116</xdr:col>
      <xdr:colOff>63500</xdr:colOff>
      <xdr:row>40</xdr:row>
      <xdr:rowOff>36881</xdr:rowOff>
    </xdr:to>
    <xdr:cxnSp macro="">
      <xdr:nvCxnSpPr>
        <xdr:cNvPr id="492" name="直線コネクタ 491"/>
        <xdr:cNvCxnSpPr/>
      </xdr:nvCxnSpPr>
      <xdr:spPr>
        <a:xfrm flipV="1">
          <a:off x="21323300" y="689030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162103</xdr:rowOff>
    </xdr:from>
    <xdr:to>
      <xdr:col>107</xdr:col>
      <xdr:colOff>101600</xdr:colOff>
      <xdr:row>40</xdr:row>
      <xdr:rowOff>92253</xdr:rowOff>
    </xdr:to>
    <xdr:sp macro="" textlink="">
      <xdr:nvSpPr>
        <xdr:cNvPr id="493" name="楕円 492"/>
        <xdr:cNvSpPr/>
      </xdr:nvSpPr>
      <xdr:spPr>
        <a:xfrm>
          <a:off x="20383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36881</xdr:rowOff>
    </xdr:from>
    <xdr:to>
      <xdr:col>111</xdr:col>
      <xdr:colOff>177800</xdr:colOff>
      <xdr:row>40</xdr:row>
      <xdr:rowOff>41453</xdr:rowOff>
    </xdr:to>
    <xdr:cxnSp macro="">
      <xdr:nvCxnSpPr>
        <xdr:cNvPr id="494" name="直線コネクタ 493"/>
        <xdr:cNvCxnSpPr/>
      </xdr:nvCxnSpPr>
      <xdr:spPr>
        <a:xfrm flipV="1">
          <a:off x="20434300" y="68948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95" name="楕円 494"/>
        <xdr:cNvSpPr/>
      </xdr:nvSpPr>
      <xdr:spPr>
        <a:xfrm>
          <a:off x="19494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41453</xdr:rowOff>
    </xdr:from>
    <xdr:to>
      <xdr:col>107</xdr:col>
      <xdr:colOff>50800</xdr:colOff>
      <xdr:row>40</xdr:row>
      <xdr:rowOff>48768</xdr:rowOff>
    </xdr:to>
    <xdr:cxnSp macro="">
      <xdr:nvCxnSpPr>
        <xdr:cNvPr id="496" name="直線コネクタ 495"/>
        <xdr:cNvCxnSpPr/>
      </xdr:nvCxnSpPr>
      <xdr:spPr>
        <a:xfrm flipV="1">
          <a:off x="19545300" y="689945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xdr:rowOff>
    </xdr:from>
    <xdr:to>
      <xdr:col>98</xdr:col>
      <xdr:colOff>38100</xdr:colOff>
      <xdr:row>40</xdr:row>
      <xdr:rowOff>105054</xdr:rowOff>
    </xdr:to>
    <xdr:sp macro="" textlink="">
      <xdr:nvSpPr>
        <xdr:cNvPr id="497" name="楕円 496"/>
        <xdr:cNvSpPr/>
      </xdr:nvSpPr>
      <xdr:spPr>
        <a:xfrm>
          <a:off x="18605500" y="68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54254</xdr:rowOff>
    </xdr:to>
    <xdr:cxnSp macro="">
      <xdr:nvCxnSpPr>
        <xdr:cNvPr id="498" name="直線コネクタ 497"/>
        <xdr:cNvCxnSpPr/>
      </xdr:nvCxnSpPr>
      <xdr:spPr>
        <a:xfrm flipV="1">
          <a:off x="18656300" y="69067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151960</xdr:rowOff>
    </xdr:from>
    <xdr:ext cx="469744" cy="259045"/>
    <xdr:sp macro="" textlink="">
      <xdr:nvSpPr>
        <xdr:cNvPr id="499" name="n_1aveValue【認定こども園・幼稚園・保育所】&#10;一人当たり面積"/>
        <xdr:cNvSpPr txBox="1"/>
      </xdr:nvSpPr>
      <xdr:spPr>
        <a:xfrm>
          <a:off x="21075727" y="700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143730</xdr:rowOff>
    </xdr:from>
    <xdr:ext cx="469744" cy="259045"/>
    <xdr:sp macro="" textlink="">
      <xdr:nvSpPr>
        <xdr:cNvPr id="500" name="n_2aveValue【認定こども園・幼稚園・保育所】&#10;一人当たり面積"/>
        <xdr:cNvSpPr txBox="1"/>
      </xdr:nvSpPr>
      <xdr:spPr>
        <a:xfrm>
          <a:off x="20199427" y="70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148302</xdr:rowOff>
    </xdr:from>
    <xdr:ext cx="469744" cy="259045"/>
    <xdr:sp macro="" textlink="">
      <xdr:nvSpPr>
        <xdr:cNvPr id="501" name="n_3aveValue【認定こども園・幼稚園・保育所】&#10;一人当たり面積"/>
        <xdr:cNvSpPr txBox="1"/>
      </xdr:nvSpPr>
      <xdr:spPr>
        <a:xfrm>
          <a:off x="19310427" y="70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146473</xdr:rowOff>
    </xdr:from>
    <xdr:ext cx="469744" cy="259045"/>
    <xdr:sp macro="" textlink="">
      <xdr:nvSpPr>
        <xdr:cNvPr id="502" name="n_4aveValue【認定こども園・幼稚園・保育所】&#10;一人当たり面積"/>
        <xdr:cNvSpPr txBox="1"/>
      </xdr:nvSpPr>
      <xdr:spPr>
        <a:xfrm>
          <a:off x="18421427" y="70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104208</xdr:rowOff>
    </xdr:from>
    <xdr:ext cx="469744" cy="259045"/>
    <xdr:sp macro="" textlink="">
      <xdr:nvSpPr>
        <xdr:cNvPr id="503" name="n_1mainValue【認定こども園・幼稚園・保育所】&#10;一人当たり面積"/>
        <xdr:cNvSpPr txBox="1"/>
      </xdr:nvSpPr>
      <xdr:spPr>
        <a:xfrm>
          <a:off x="21075727"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108780</xdr:rowOff>
    </xdr:from>
    <xdr:ext cx="469744" cy="259045"/>
    <xdr:sp macro="" textlink="">
      <xdr:nvSpPr>
        <xdr:cNvPr id="504" name="n_2mainValue【認定こども園・幼稚園・保育所】&#10;一人当たり面積"/>
        <xdr:cNvSpPr txBox="1"/>
      </xdr:nvSpPr>
      <xdr:spPr>
        <a:xfrm>
          <a:off x="20199427"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5" name="n_3main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121581</xdr:rowOff>
    </xdr:from>
    <xdr:ext cx="469744" cy="259045"/>
    <xdr:sp macro="" textlink="">
      <xdr:nvSpPr>
        <xdr:cNvPr id="506" name="n_4mainValue【認定こども園・幼稚園・保育所】&#10;一人当たり面積"/>
        <xdr:cNvSpPr txBox="1"/>
      </xdr:nvSpPr>
      <xdr:spPr>
        <a:xfrm>
          <a:off x="18421427" y="66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40" name="フローチャート: 判断 539"/>
        <xdr:cNvSpPr/>
      </xdr:nvSpPr>
      <xdr:spPr>
        <a:xfrm>
          <a:off x="14541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41" name="フローチャート: 判断 540"/>
        <xdr:cNvSpPr/>
      </xdr:nvSpPr>
      <xdr:spPr>
        <a:xfrm>
          <a:off x="13652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42" name="フローチャート: 判断 541"/>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548" name="楕円 547"/>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549" name="【学校施設】&#10;有形固定資産減価償却率該当値テキスト"/>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550" name="楕円 549"/>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32657</xdr:rowOff>
    </xdr:from>
    <xdr:to>
      <xdr:col>85</xdr:col>
      <xdr:colOff>127000</xdr:colOff>
      <xdr:row>61</xdr:row>
      <xdr:rowOff>76744</xdr:rowOff>
    </xdr:to>
    <xdr:cxnSp macro="">
      <xdr:nvCxnSpPr>
        <xdr:cNvPr id="551" name="直線コネクタ 550"/>
        <xdr:cNvCxnSpPr/>
      </xdr:nvCxnSpPr>
      <xdr:spPr>
        <a:xfrm>
          <a:off x="15481300" y="104911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552" name="楕円 551"/>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32657</xdr:rowOff>
    </xdr:from>
    <xdr:to>
      <xdr:col>81</xdr:col>
      <xdr:colOff>50800</xdr:colOff>
      <xdr:row>61</xdr:row>
      <xdr:rowOff>37556</xdr:rowOff>
    </xdr:to>
    <xdr:cxnSp macro="">
      <xdr:nvCxnSpPr>
        <xdr:cNvPr id="553" name="直線コネクタ 552"/>
        <xdr:cNvCxnSpPr/>
      </xdr:nvCxnSpPr>
      <xdr:spPr>
        <a:xfrm flipV="1">
          <a:off x="14592300" y="104911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554" name="楕円 553"/>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37556</xdr:rowOff>
    </xdr:to>
    <xdr:cxnSp macro="">
      <xdr:nvCxnSpPr>
        <xdr:cNvPr id="555" name="直線コネクタ 554"/>
        <xdr:cNvCxnSpPr/>
      </xdr:nvCxnSpPr>
      <xdr:spPr>
        <a:xfrm>
          <a:off x="13703300" y="104731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104322</xdr:rowOff>
    </xdr:from>
    <xdr:to>
      <xdr:col>67</xdr:col>
      <xdr:colOff>101600</xdr:colOff>
      <xdr:row>61</xdr:row>
      <xdr:rowOff>34472</xdr:rowOff>
    </xdr:to>
    <xdr:sp macro="" textlink="">
      <xdr:nvSpPr>
        <xdr:cNvPr id="556" name="楕円 555"/>
        <xdr:cNvSpPr/>
      </xdr:nvSpPr>
      <xdr:spPr>
        <a:xfrm>
          <a:off x="1276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155122</xdr:rowOff>
    </xdr:from>
    <xdr:to>
      <xdr:col>71</xdr:col>
      <xdr:colOff>177800</xdr:colOff>
      <xdr:row>61</xdr:row>
      <xdr:rowOff>14696</xdr:rowOff>
    </xdr:to>
    <xdr:cxnSp macro="">
      <xdr:nvCxnSpPr>
        <xdr:cNvPr id="557" name="直線コネクタ 556"/>
        <xdr:cNvCxnSpPr/>
      </xdr:nvCxnSpPr>
      <xdr:spPr>
        <a:xfrm>
          <a:off x="12814300" y="104421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57530</xdr:rowOff>
    </xdr:from>
    <xdr:ext cx="405111" cy="259045"/>
    <xdr:sp macro="" textlink="">
      <xdr:nvSpPr>
        <xdr:cNvPr id="558" name="n_1aveValue【学校施設】&#10;有形固定資産減価償却率"/>
        <xdr:cNvSpPr txBox="1"/>
      </xdr:nvSpPr>
      <xdr:spPr>
        <a:xfrm>
          <a:off x="15266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68960</xdr:rowOff>
    </xdr:from>
    <xdr:ext cx="405111" cy="259045"/>
    <xdr:sp macro="" textlink="">
      <xdr:nvSpPr>
        <xdr:cNvPr id="559" name="n_2aveValue【学校施設】&#10;有形固定資産減価償却率"/>
        <xdr:cNvSpPr txBox="1"/>
      </xdr:nvSpPr>
      <xdr:spPr>
        <a:xfrm>
          <a:off x="14389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59162</xdr:rowOff>
    </xdr:from>
    <xdr:ext cx="405111" cy="259045"/>
    <xdr:sp macro="" textlink="">
      <xdr:nvSpPr>
        <xdr:cNvPr id="560" name="n_3aveValue【学校施設】&#10;有形固定資産減価償却率"/>
        <xdr:cNvSpPr txBox="1"/>
      </xdr:nvSpPr>
      <xdr:spPr>
        <a:xfrm>
          <a:off x="13500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46826</xdr:rowOff>
    </xdr:from>
    <xdr:ext cx="405111" cy="259045"/>
    <xdr:sp macro="" textlink="">
      <xdr:nvSpPr>
        <xdr:cNvPr id="561" name="n_4aveValue【学校施設】&#10;有形固定資産減価償却率"/>
        <xdr:cNvSpPr txBox="1"/>
      </xdr:nvSpPr>
      <xdr:spPr>
        <a:xfrm>
          <a:off x="12611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562" name="n_1main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563" name="n_2mainValue【学校施設】&#10;有形固定資産減価償却率"/>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564" name="n_3mainValue【学校施設】&#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50999</xdr:rowOff>
    </xdr:from>
    <xdr:ext cx="405111" cy="259045"/>
    <xdr:sp macro="" textlink="">
      <xdr:nvSpPr>
        <xdr:cNvPr id="565" name="n_4mainValue【学校施設】&#10;有形固定資産減価償却率"/>
        <xdr:cNvSpPr txBox="1"/>
      </xdr:nvSpPr>
      <xdr:spPr>
        <a:xfrm>
          <a:off x="12611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161036</xdr:rowOff>
    </xdr:from>
    <xdr:to>
      <xdr:col>112</xdr:col>
      <xdr:colOff>38100</xdr:colOff>
      <xdr:row>62</xdr:row>
      <xdr:rowOff>91186</xdr:rowOff>
    </xdr:to>
    <xdr:sp macro="" textlink="">
      <xdr:nvSpPr>
        <xdr:cNvPr id="596" name="フローチャート: 判断 595"/>
        <xdr:cNvSpPr/>
      </xdr:nvSpPr>
      <xdr:spPr>
        <a:xfrm>
          <a:off x="21272500" y="106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6921</xdr:rowOff>
    </xdr:from>
    <xdr:to>
      <xdr:col>107</xdr:col>
      <xdr:colOff>101600</xdr:colOff>
      <xdr:row>62</xdr:row>
      <xdr:rowOff>108521</xdr:rowOff>
    </xdr:to>
    <xdr:sp macro="" textlink="">
      <xdr:nvSpPr>
        <xdr:cNvPr id="597" name="フローチャート: 判断 596"/>
        <xdr:cNvSpPr/>
      </xdr:nvSpPr>
      <xdr:spPr>
        <a:xfrm>
          <a:off x="20383500" y="1063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10731</xdr:rowOff>
    </xdr:from>
    <xdr:to>
      <xdr:col>102</xdr:col>
      <xdr:colOff>165100</xdr:colOff>
      <xdr:row>62</xdr:row>
      <xdr:rowOff>112331</xdr:rowOff>
    </xdr:to>
    <xdr:sp macro="" textlink="">
      <xdr:nvSpPr>
        <xdr:cNvPr id="598" name="フローチャート: 判断 597"/>
        <xdr:cNvSpPr/>
      </xdr:nvSpPr>
      <xdr:spPr>
        <a:xfrm>
          <a:off x="19494500" y="106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12636</xdr:rowOff>
    </xdr:from>
    <xdr:to>
      <xdr:col>98</xdr:col>
      <xdr:colOff>38100</xdr:colOff>
      <xdr:row>62</xdr:row>
      <xdr:rowOff>114236</xdr:rowOff>
    </xdr:to>
    <xdr:sp macro="" textlink="">
      <xdr:nvSpPr>
        <xdr:cNvPr id="599" name="フローチャート: 判断 598"/>
        <xdr:cNvSpPr/>
      </xdr:nvSpPr>
      <xdr:spPr>
        <a:xfrm>
          <a:off x="18605500" y="1064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116459</xdr:rowOff>
    </xdr:from>
    <xdr:to>
      <xdr:col>116</xdr:col>
      <xdr:colOff>114300</xdr:colOff>
      <xdr:row>63</xdr:row>
      <xdr:rowOff>46609</xdr:rowOff>
    </xdr:to>
    <xdr:sp macro="" textlink="">
      <xdr:nvSpPr>
        <xdr:cNvPr id="605" name="楕円 604"/>
        <xdr:cNvSpPr/>
      </xdr:nvSpPr>
      <xdr:spPr>
        <a:xfrm>
          <a:off x="22110700" y="10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31386</xdr:rowOff>
    </xdr:from>
    <xdr:ext cx="469744" cy="259045"/>
    <xdr:sp macro="" textlink="">
      <xdr:nvSpPr>
        <xdr:cNvPr id="606" name="【学校施設】&#10;一人当たり面積該当値テキスト"/>
        <xdr:cNvSpPr txBox="1"/>
      </xdr:nvSpPr>
      <xdr:spPr>
        <a:xfrm>
          <a:off x="22199600" y="1066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120079</xdr:rowOff>
    </xdr:from>
    <xdr:to>
      <xdr:col>112</xdr:col>
      <xdr:colOff>38100</xdr:colOff>
      <xdr:row>63</xdr:row>
      <xdr:rowOff>50229</xdr:rowOff>
    </xdr:to>
    <xdr:sp macro="" textlink="">
      <xdr:nvSpPr>
        <xdr:cNvPr id="607" name="楕円 606"/>
        <xdr:cNvSpPr/>
      </xdr:nvSpPr>
      <xdr:spPr>
        <a:xfrm>
          <a:off x="21272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167259</xdr:rowOff>
    </xdr:from>
    <xdr:to>
      <xdr:col>116</xdr:col>
      <xdr:colOff>63500</xdr:colOff>
      <xdr:row>62</xdr:row>
      <xdr:rowOff>170879</xdr:rowOff>
    </xdr:to>
    <xdr:cxnSp macro="">
      <xdr:nvCxnSpPr>
        <xdr:cNvPr id="608" name="直線コネクタ 607"/>
        <xdr:cNvCxnSpPr/>
      </xdr:nvCxnSpPr>
      <xdr:spPr>
        <a:xfrm flipV="1">
          <a:off x="21323300" y="10797159"/>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125031</xdr:rowOff>
    </xdr:from>
    <xdr:to>
      <xdr:col>107</xdr:col>
      <xdr:colOff>101600</xdr:colOff>
      <xdr:row>63</xdr:row>
      <xdr:rowOff>55181</xdr:rowOff>
    </xdr:to>
    <xdr:sp macro="" textlink="">
      <xdr:nvSpPr>
        <xdr:cNvPr id="609" name="楕円 608"/>
        <xdr:cNvSpPr/>
      </xdr:nvSpPr>
      <xdr:spPr>
        <a:xfrm>
          <a:off x="20383500" y="107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170879</xdr:rowOff>
    </xdr:from>
    <xdr:to>
      <xdr:col>111</xdr:col>
      <xdr:colOff>177800</xdr:colOff>
      <xdr:row>63</xdr:row>
      <xdr:rowOff>4381</xdr:rowOff>
    </xdr:to>
    <xdr:cxnSp macro="">
      <xdr:nvCxnSpPr>
        <xdr:cNvPr id="610" name="直線コネクタ 609"/>
        <xdr:cNvCxnSpPr/>
      </xdr:nvCxnSpPr>
      <xdr:spPr>
        <a:xfrm flipV="1">
          <a:off x="20434300" y="10800779"/>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131318</xdr:rowOff>
    </xdr:from>
    <xdr:to>
      <xdr:col>102</xdr:col>
      <xdr:colOff>165100</xdr:colOff>
      <xdr:row>63</xdr:row>
      <xdr:rowOff>61468</xdr:rowOff>
    </xdr:to>
    <xdr:sp macro="" textlink="">
      <xdr:nvSpPr>
        <xdr:cNvPr id="611" name="楕円 610"/>
        <xdr:cNvSpPr/>
      </xdr:nvSpPr>
      <xdr:spPr>
        <a:xfrm>
          <a:off x="194945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4381</xdr:rowOff>
    </xdr:from>
    <xdr:to>
      <xdr:col>107</xdr:col>
      <xdr:colOff>50800</xdr:colOff>
      <xdr:row>63</xdr:row>
      <xdr:rowOff>10668</xdr:rowOff>
    </xdr:to>
    <xdr:cxnSp macro="">
      <xdr:nvCxnSpPr>
        <xdr:cNvPr id="612" name="直線コネクタ 611"/>
        <xdr:cNvCxnSpPr/>
      </xdr:nvCxnSpPr>
      <xdr:spPr>
        <a:xfrm flipV="1">
          <a:off x="19545300" y="10805731"/>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136843</xdr:rowOff>
    </xdr:from>
    <xdr:to>
      <xdr:col>98</xdr:col>
      <xdr:colOff>38100</xdr:colOff>
      <xdr:row>63</xdr:row>
      <xdr:rowOff>66993</xdr:rowOff>
    </xdr:to>
    <xdr:sp macro="" textlink="">
      <xdr:nvSpPr>
        <xdr:cNvPr id="613" name="楕円 612"/>
        <xdr:cNvSpPr/>
      </xdr:nvSpPr>
      <xdr:spPr>
        <a:xfrm>
          <a:off x="18605500" y="107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10668</xdr:rowOff>
    </xdr:from>
    <xdr:to>
      <xdr:col>102</xdr:col>
      <xdr:colOff>114300</xdr:colOff>
      <xdr:row>63</xdr:row>
      <xdr:rowOff>16193</xdr:rowOff>
    </xdr:to>
    <xdr:cxnSp macro="">
      <xdr:nvCxnSpPr>
        <xdr:cNvPr id="614" name="直線コネクタ 613"/>
        <xdr:cNvCxnSpPr/>
      </xdr:nvCxnSpPr>
      <xdr:spPr>
        <a:xfrm flipV="1">
          <a:off x="18656300" y="1081201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107713</xdr:rowOff>
    </xdr:from>
    <xdr:ext cx="469744" cy="259045"/>
    <xdr:sp macro="" textlink="">
      <xdr:nvSpPr>
        <xdr:cNvPr id="615" name="n_1aveValue【学校施設】&#10;一人当たり面積"/>
        <xdr:cNvSpPr txBox="1"/>
      </xdr:nvSpPr>
      <xdr:spPr>
        <a:xfrm>
          <a:off x="210757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125048</xdr:rowOff>
    </xdr:from>
    <xdr:ext cx="469744" cy="259045"/>
    <xdr:sp macro="" textlink="">
      <xdr:nvSpPr>
        <xdr:cNvPr id="616" name="n_2aveValue【学校施設】&#10;一人当たり面積"/>
        <xdr:cNvSpPr txBox="1"/>
      </xdr:nvSpPr>
      <xdr:spPr>
        <a:xfrm>
          <a:off x="20199427" y="1041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128858</xdr:rowOff>
    </xdr:from>
    <xdr:ext cx="469744" cy="259045"/>
    <xdr:sp macro="" textlink="">
      <xdr:nvSpPr>
        <xdr:cNvPr id="617" name="n_3aveValue【学校施設】&#10;一人当たり面積"/>
        <xdr:cNvSpPr txBox="1"/>
      </xdr:nvSpPr>
      <xdr:spPr>
        <a:xfrm>
          <a:off x="19310427" y="1041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130763</xdr:rowOff>
    </xdr:from>
    <xdr:ext cx="469744" cy="259045"/>
    <xdr:sp macro="" textlink="">
      <xdr:nvSpPr>
        <xdr:cNvPr id="618" name="n_4aveValue【学校施設】&#10;一人当たり面積"/>
        <xdr:cNvSpPr txBox="1"/>
      </xdr:nvSpPr>
      <xdr:spPr>
        <a:xfrm>
          <a:off x="18421427" y="104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41356</xdr:rowOff>
    </xdr:from>
    <xdr:ext cx="469744" cy="259045"/>
    <xdr:sp macro="" textlink="">
      <xdr:nvSpPr>
        <xdr:cNvPr id="619" name="n_1mainValue【学校施設】&#10;一人当たり面積"/>
        <xdr:cNvSpPr txBox="1"/>
      </xdr:nvSpPr>
      <xdr:spPr>
        <a:xfrm>
          <a:off x="210757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46308</xdr:rowOff>
    </xdr:from>
    <xdr:ext cx="469744" cy="259045"/>
    <xdr:sp macro="" textlink="">
      <xdr:nvSpPr>
        <xdr:cNvPr id="620" name="n_2mainValue【学校施設】&#10;一人当たり面積"/>
        <xdr:cNvSpPr txBox="1"/>
      </xdr:nvSpPr>
      <xdr:spPr>
        <a:xfrm>
          <a:off x="20199427" y="1084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52595</xdr:rowOff>
    </xdr:from>
    <xdr:ext cx="469744" cy="259045"/>
    <xdr:sp macro="" textlink="">
      <xdr:nvSpPr>
        <xdr:cNvPr id="621" name="n_3mainValue【学校施設】&#10;一人当たり面積"/>
        <xdr:cNvSpPr txBox="1"/>
      </xdr:nvSpPr>
      <xdr:spPr>
        <a:xfrm>
          <a:off x="19310427" y="1085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58120</xdr:rowOff>
    </xdr:from>
    <xdr:ext cx="469744" cy="259045"/>
    <xdr:sp macro="" textlink="">
      <xdr:nvSpPr>
        <xdr:cNvPr id="622" name="n_4mainValue【学校施設】&#10;一人当たり面積"/>
        <xdr:cNvSpPr txBox="1"/>
      </xdr:nvSpPr>
      <xdr:spPr>
        <a:xfrm>
          <a:off x="18421427" y="1085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54" name="フローチャート: 判断 653"/>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55" name="フローチャート: 判断 654"/>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103505</xdr:rowOff>
    </xdr:from>
    <xdr:to>
      <xdr:col>72</xdr:col>
      <xdr:colOff>38100</xdr:colOff>
      <xdr:row>82</xdr:row>
      <xdr:rowOff>33655</xdr:rowOff>
    </xdr:to>
    <xdr:sp macro="" textlink="">
      <xdr:nvSpPr>
        <xdr:cNvPr id="656" name="フローチャート: 判断 655"/>
        <xdr:cNvSpPr/>
      </xdr:nvSpPr>
      <xdr:spPr>
        <a:xfrm>
          <a:off x="13652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657" name="フローチャート: 判断 656"/>
        <xdr:cNvSpPr/>
      </xdr:nvSpPr>
      <xdr:spPr>
        <a:xfrm>
          <a:off x="12763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55880</xdr:rowOff>
    </xdr:from>
    <xdr:to>
      <xdr:col>85</xdr:col>
      <xdr:colOff>177800</xdr:colOff>
      <xdr:row>86</xdr:row>
      <xdr:rowOff>157480</xdr:rowOff>
    </xdr:to>
    <xdr:sp macro="" textlink="">
      <xdr:nvSpPr>
        <xdr:cNvPr id="663" name="楕円 662"/>
        <xdr:cNvSpPr/>
      </xdr:nvSpPr>
      <xdr:spPr>
        <a:xfrm>
          <a:off x="16268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142257</xdr:rowOff>
    </xdr:from>
    <xdr:ext cx="405111" cy="259045"/>
    <xdr:sp macro="" textlink="">
      <xdr:nvSpPr>
        <xdr:cNvPr id="664" name="【児童館】&#10;有形固定資産減価償却率該当値テキスト"/>
        <xdr:cNvSpPr txBox="1"/>
      </xdr:nvSpPr>
      <xdr:spPr>
        <a:xfrm>
          <a:off x="16357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55880</xdr:rowOff>
    </xdr:from>
    <xdr:to>
      <xdr:col>81</xdr:col>
      <xdr:colOff>101600</xdr:colOff>
      <xdr:row>86</xdr:row>
      <xdr:rowOff>157480</xdr:rowOff>
    </xdr:to>
    <xdr:sp macro="" textlink="">
      <xdr:nvSpPr>
        <xdr:cNvPr id="665" name="楕円 664"/>
        <xdr:cNvSpPr/>
      </xdr:nvSpPr>
      <xdr:spPr>
        <a:xfrm>
          <a:off x="15430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106680</xdr:rowOff>
    </xdr:from>
    <xdr:to>
      <xdr:col>85</xdr:col>
      <xdr:colOff>127000</xdr:colOff>
      <xdr:row>86</xdr:row>
      <xdr:rowOff>106680</xdr:rowOff>
    </xdr:to>
    <xdr:cxnSp macro="">
      <xdr:nvCxnSpPr>
        <xdr:cNvPr id="666" name="直線コネクタ 665"/>
        <xdr:cNvCxnSpPr/>
      </xdr:nvCxnSpPr>
      <xdr:spPr>
        <a:xfrm>
          <a:off x="15481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55880</xdr:rowOff>
    </xdr:from>
    <xdr:to>
      <xdr:col>76</xdr:col>
      <xdr:colOff>165100</xdr:colOff>
      <xdr:row>86</xdr:row>
      <xdr:rowOff>157480</xdr:rowOff>
    </xdr:to>
    <xdr:sp macro="" textlink="">
      <xdr:nvSpPr>
        <xdr:cNvPr id="667" name="楕円 666"/>
        <xdr:cNvSpPr/>
      </xdr:nvSpPr>
      <xdr:spPr>
        <a:xfrm>
          <a:off x="14541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106680</xdr:rowOff>
    </xdr:from>
    <xdr:to>
      <xdr:col>81</xdr:col>
      <xdr:colOff>50800</xdr:colOff>
      <xdr:row>86</xdr:row>
      <xdr:rowOff>106680</xdr:rowOff>
    </xdr:to>
    <xdr:cxnSp macro="">
      <xdr:nvCxnSpPr>
        <xdr:cNvPr id="668" name="直線コネクタ 667"/>
        <xdr:cNvCxnSpPr/>
      </xdr:nvCxnSpPr>
      <xdr:spPr>
        <a:xfrm>
          <a:off x="14592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53975</xdr:rowOff>
    </xdr:from>
    <xdr:to>
      <xdr:col>72</xdr:col>
      <xdr:colOff>38100</xdr:colOff>
      <xdr:row>86</xdr:row>
      <xdr:rowOff>155575</xdr:rowOff>
    </xdr:to>
    <xdr:sp macro="" textlink="">
      <xdr:nvSpPr>
        <xdr:cNvPr id="669" name="楕円 668"/>
        <xdr:cNvSpPr/>
      </xdr:nvSpPr>
      <xdr:spPr>
        <a:xfrm>
          <a:off x="13652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104775</xdr:rowOff>
    </xdr:from>
    <xdr:to>
      <xdr:col>76</xdr:col>
      <xdr:colOff>114300</xdr:colOff>
      <xdr:row>86</xdr:row>
      <xdr:rowOff>106680</xdr:rowOff>
    </xdr:to>
    <xdr:cxnSp macro="">
      <xdr:nvCxnSpPr>
        <xdr:cNvPr id="670" name="直線コネクタ 669"/>
        <xdr:cNvCxnSpPr/>
      </xdr:nvCxnSpPr>
      <xdr:spPr>
        <a:xfrm>
          <a:off x="13703300" y="14849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53975</xdr:rowOff>
    </xdr:from>
    <xdr:to>
      <xdr:col>67</xdr:col>
      <xdr:colOff>101600</xdr:colOff>
      <xdr:row>86</xdr:row>
      <xdr:rowOff>155575</xdr:rowOff>
    </xdr:to>
    <xdr:sp macro="" textlink="">
      <xdr:nvSpPr>
        <xdr:cNvPr id="671" name="楕円 670"/>
        <xdr:cNvSpPr/>
      </xdr:nvSpPr>
      <xdr:spPr>
        <a:xfrm>
          <a:off x="12763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104775</xdr:rowOff>
    </xdr:from>
    <xdr:to>
      <xdr:col>71</xdr:col>
      <xdr:colOff>177800</xdr:colOff>
      <xdr:row>86</xdr:row>
      <xdr:rowOff>104775</xdr:rowOff>
    </xdr:to>
    <xdr:cxnSp macro="">
      <xdr:nvCxnSpPr>
        <xdr:cNvPr id="672" name="直線コネクタ 671"/>
        <xdr:cNvCxnSpPr/>
      </xdr:nvCxnSpPr>
      <xdr:spPr>
        <a:xfrm>
          <a:off x="12814300" y="14849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673"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74" name="n_2aveValue【児童館】&#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50182</xdr:rowOff>
    </xdr:from>
    <xdr:ext cx="405111" cy="259045"/>
    <xdr:sp macro="" textlink="">
      <xdr:nvSpPr>
        <xdr:cNvPr id="675" name="n_3aveValue【児童館】&#10;有形固定資産減価償却率"/>
        <xdr:cNvSpPr txBox="1"/>
      </xdr:nvSpPr>
      <xdr:spPr>
        <a:xfrm>
          <a:off x="13500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676" name="n_4aveValue【児童館】&#10;有形固定資産減価償却率"/>
        <xdr:cNvSpPr txBox="1"/>
      </xdr:nvSpPr>
      <xdr:spPr>
        <a:xfrm>
          <a:off x="12611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148607</xdr:rowOff>
    </xdr:from>
    <xdr:ext cx="405111" cy="259045"/>
    <xdr:sp macro="" textlink="">
      <xdr:nvSpPr>
        <xdr:cNvPr id="677" name="n_1mainValue【児童館】&#10;有形固定資産減価償却率"/>
        <xdr:cNvSpPr txBox="1"/>
      </xdr:nvSpPr>
      <xdr:spPr>
        <a:xfrm>
          <a:off x="15266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148607</xdr:rowOff>
    </xdr:from>
    <xdr:ext cx="405111" cy="259045"/>
    <xdr:sp macro="" textlink="">
      <xdr:nvSpPr>
        <xdr:cNvPr id="678" name="n_2mainValue【児童館】&#10;有形固定資産減価償却率"/>
        <xdr:cNvSpPr txBox="1"/>
      </xdr:nvSpPr>
      <xdr:spPr>
        <a:xfrm>
          <a:off x="14389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146702</xdr:rowOff>
    </xdr:from>
    <xdr:ext cx="405111" cy="259045"/>
    <xdr:sp macro="" textlink="">
      <xdr:nvSpPr>
        <xdr:cNvPr id="679" name="n_3mainValue【児童館】&#10;有形固定資産減価償却率"/>
        <xdr:cNvSpPr txBox="1"/>
      </xdr:nvSpPr>
      <xdr:spPr>
        <a:xfrm>
          <a:off x="13500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146702</xdr:rowOff>
    </xdr:from>
    <xdr:ext cx="405111" cy="259045"/>
    <xdr:sp macro="" textlink="">
      <xdr:nvSpPr>
        <xdr:cNvPr id="680" name="n_4mainValue【児童館】&#10;有形固定資産減価償却率"/>
        <xdr:cNvSpPr txBox="1"/>
      </xdr:nvSpPr>
      <xdr:spPr>
        <a:xfrm>
          <a:off x="12611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110744</xdr:rowOff>
    </xdr:from>
    <xdr:to>
      <xdr:col>112</xdr:col>
      <xdr:colOff>38100</xdr:colOff>
      <xdr:row>85</xdr:row>
      <xdr:rowOff>40894</xdr:rowOff>
    </xdr:to>
    <xdr:sp macro="" textlink="">
      <xdr:nvSpPr>
        <xdr:cNvPr id="709" name="フローチャート: 判断 708"/>
        <xdr:cNvSpPr/>
      </xdr:nvSpPr>
      <xdr:spPr>
        <a:xfrm>
          <a:off x="21272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97028</xdr:rowOff>
    </xdr:from>
    <xdr:to>
      <xdr:col>107</xdr:col>
      <xdr:colOff>101600</xdr:colOff>
      <xdr:row>85</xdr:row>
      <xdr:rowOff>27178</xdr:rowOff>
    </xdr:to>
    <xdr:sp macro="" textlink="">
      <xdr:nvSpPr>
        <xdr:cNvPr id="710" name="フローチャート: 判断 709"/>
        <xdr:cNvSpPr/>
      </xdr:nvSpPr>
      <xdr:spPr>
        <a:xfrm>
          <a:off x="203835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2" name="フローチャート: 判断 711"/>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8" name="楕円 717"/>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719" name="【児童館】&#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720" name="楕円 719"/>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19813</xdr:rowOff>
    </xdr:to>
    <xdr:cxnSp macro="">
      <xdr:nvCxnSpPr>
        <xdr:cNvPr id="721" name="直線コネクタ 720"/>
        <xdr:cNvCxnSpPr/>
      </xdr:nvCxnSpPr>
      <xdr:spPr>
        <a:xfrm flipV="1">
          <a:off x="21323300" y="1441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722" name="楕円 721"/>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28956</xdr:rowOff>
    </xdr:to>
    <xdr:cxnSp macro="">
      <xdr:nvCxnSpPr>
        <xdr:cNvPr id="723" name="直線コネクタ 722"/>
        <xdr:cNvCxnSpPr/>
      </xdr:nvCxnSpPr>
      <xdr:spPr>
        <a:xfrm flipV="1">
          <a:off x="20434300" y="14421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4" name="楕円 723"/>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84</xdr:row>
      <xdr:rowOff>38100</xdr:rowOff>
    </xdr:to>
    <xdr:cxnSp macro="">
      <xdr:nvCxnSpPr>
        <xdr:cNvPr id="725" name="直線コネクタ 724"/>
        <xdr:cNvCxnSpPr/>
      </xdr:nvCxnSpPr>
      <xdr:spPr>
        <a:xfrm flipV="1">
          <a:off x="19545300" y="14430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26" name="楕円 725"/>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47244</xdr:rowOff>
    </xdr:to>
    <xdr:cxnSp macro="">
      <xdr:nvCxnSpPr>
        <xdr:cNvPr id="727" name="直線コネクタ 726"/>
        <xdr:cNvCxnSpPr/>
      </xdr:nvCxnSpPr>
      <xdr:spPr>
        <a:xfrm flipV="1">
          <a:off x="18656300" y="14439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728" name="n_1aveValue【児童館】&#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729" name="n_2aveValue【児童館】&#10;一人当たり面積"/>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0"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31" name="n_4aveValue【児童館】&#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87140</xdr:rowOff>
    </xdr:from>
    <xdr:ext cx="469744" cy="259045"/>
    <xdr:sp macro="" textlink="">
      <xdr:nvSpPr>
        <xdr:cNvPr id="732" name="n_1mainValue【児童館】&#10;一人当たり面積"/>
        <xdr:cNvSpPr txBox="1"/>
      </xdr:nvSpPr>
      <xdr:spPr>
        <a:xfrm>
          <a:off x="21075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733" name="n_2mainValue【児童館】&#10;一人当たり面積"/>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5" name="n_4mainValue【児童館】&#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66" name="【公民館】&#10;有形固定資産減価償却率平均値テキスト"/>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5806</xdr:rowOff>
    </xdr:from>
    <xdr:to>
      <xdr:col>81</xdr:col>
      <xdr:colOff>101600</xdr:colOff>
      <xdr:row>105</xdr:row>
      <xdr:rowOff>107406</xdr:rowOff>
    </xdr:to>
    <xdr:sp macro="" textlink="">
      <xdr:nvSpPr>
        <xdr:cNvPr id="768" name="フローチャート: 判断 767"/>
        <xdr:cNvSpPr/>
      </xdr:nvSpPr>
      <xdr:spPr>
        <a:xfrm>
          <a:off x="15430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69" name="フローチャート: 判断 768"/>
        <xdr:cNvSpPr/>
      </xdr:nvSpPr>
      <xdr:spPr>
        <a:xfrm>
          <a:off x="14541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0" name="フローチャート: 判断 769"/>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1" name="フローチャート: 判断 770"/>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907</xdr:rowOff>
    </xdr:from>
    <xdr:to>
      <xdr:col>72</xdr:col>
      <xdr:colOff>38100</xdr:colOff>
      <xdr:row>107</xdr:row>
      <xdr:rowOff>102507</xdr:rowOff>
    </xdr:to>
    <xdr:sp macro="" textlink="">
      <xdr:nvSpPr>
        <xdr:cNvPr id="777" name="楕円 776"/>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156029</xdr:rowOff>
    </xdr:from>
    <xdr:to>
      <xdr:col>67</xdr:col>
      <xdr:colOff>101600</xdr:colOff>
      <xdr:row>104</xdr:row>
      <xdr:rowOff>86179</xdr:rowOff>
    </xdr:to>
    <xdr:sp macro="" textlink="">
      <xdr:nvSpPr>
        <xdr:cNvPr id="778" name="楕円 777"/>
        <xdr:cNvSpPr/>
      </xdr:nvSpPr>
      <xdr:spPr>
        <a:xfrm>
          <a:off x="12763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35379</xdr:rowOff>
    </xdr:from>
    <xdr:to>
      <xdr:col>71</xdr:col>
      <xdr:colOff>177800</xdr:colOff>
      <xdr:row>107</xdr:row>
      <xdr:rowOff>51707</xdr:rowOff>
    </xdr:to>
    <xdr:cxnSp macro="">
      <xdr:nvCxnSpPr>
        <xdr:cNvPr id="779" name="直線コネクタ 778"/>
        <xdr:cNvCxnSpPr/>
      </xdr:nvCxnSpPr>
      <xdr:spPr>
        <a:xfrm>
          <a:off x="12814300" y="17866179"/>
          <a:ext cx="889000" cy="5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123933</xdr:rowOff>
    </xdr:from>
    <xdr:ext cx="405111" cy="259045"/>
    <xdr:sp macro="" textlink="">
      <xdr:nvSpPr>
        <xdr:cNvPr id="780" name="n_1aveValue【公民館】&#10;有形固定資産減価償却率"/>
        <xdr:cNvSpPr txBox="1"/>
      </xdr:nvSpPr>
      <xdr:spPr>
        <a:xfrm>
          <a:off x="152660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143527</xdr:rowOff>
    </xdr:from>
    <xdr:ext cx="405111" cy="259045"/>
    <xdr:sp macro="" textlink="">
      <xdr:nvSpPr>
        <xdr:cNvPr id="781" name="n_2aveValue【公民館】&#10;有形固定資産減価償却率"/>
        <xdr:cNvSpPr txBox="1"/>
      </xdr:nvSpPr>
      <xdr:spPr>
        <a:xfrm>
          <a:off x="14389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82" name="n_3aveValue【公民館】&#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783" name="n_4aveValue【公民館】&#10;有形固定資産減価償却率"/>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784" name="n_3mainValue【公民館】&#10;有形固定資産減価償却率"/>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102706</xdr:rowOff>
    </xdr:from>
    <xdr:ext cx="405111" cy="259045"/>
    <xdr:sp macro="" textlink="">
      <xdr:nvSpPr>
        <xdr:cNvPr id="785" name="n_4mainValue【公民館】&#10;有形固定資産減価償却率"/>
        <xdr:cNvSpPr txBox="1"/>
      </xdr:nvSpPr>
      <xdr:spPr>
        <a:xfrm>
          <a:off x="12611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96" name="直線コネクタ 79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97" name="テキスト ボックス 79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8" name="直線コネクタ 7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9" name="テキスト ボックス 7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0" name="直線コネクタ 79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1" name="テキスト ボックス 80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05" name="直線コネクタ 804"/>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06"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07" name="直線コネクタ 806"/>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08"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09" name="直線コネクタ 808"/>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10"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11" name="フローチャート: 判断 810"/>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97410</xdr:rowOff>
    </xdr:from>
    <xdr:to>
      <xdr:col>112</xdr:col>
      <xdr:colOff>38100</xdr:colOff>
      <xdr:row>107</xdr:row>
      <xdr:rowOff>27560</xdr:rowOff>
    </xdr:to>
    <xdr:sp macro="" textlink="">
      <xdr:nvSpPr>
        <xdr:cNvPr id="812" name="フローチャート: 判断 811"/>
        <xdr:cNvSpPr/>
      </xdr:nvSpPr>
      <xdr:spPr>
        <a:xfrm>
          <a:off x="21272500" y="1827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101981</xdr:rowOff>
    </xdr:from>
    <xdr:to>
      <xdr:col>107</xdr:col>
      <xdr:colOff>101600</xdr:colOff>
      <xdr:row>107</xdr:row>
      <xdr:rowOff>32131</xdr:rowOff>
    </xdr:to>
    <xdr:sp macro="" textlink="">
      <xdr:nvSpPr>
        <xdr:cNvPr id="813" name="フローチャート: 判断 812"/>
        <xdr:cNvSpPr/>
      </xdr:nvSpPr>
      <xdr:spPr>
        <a:xfrm>
          <a:off x="20383500" y="182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118554</xdr:rowOff>
    </xdr:from>
    <xdr:to>
      <xdr:col>102</xdr:col>
      <xdr:colOff>165100</xdr:colOff>
      <xdr:row>107</xdr:row>
      <xdr:rowOff>48704</xdr:rowOff>
    </xdr:to>
    <xdr:sp macro="" textlink="">
      <xdr:nvSpPr>
        <xdr:cNvPr id="814" name="フローチャート: 判断 813"/>
        <xdr:cNvSpPr/>
      </xdr:nvSpPr>
      <xdr:spPr>
        <a:xfrm>
          <a:off x="19494500" y="1829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107696</xdr:rowOff>
    </xdr:from>
    <xdr:to>
      <xdr:col>98</xdr:col>
      <xdr:colOff>38100</xdr:colOff>
      <xdr:row>107</xdr:row>
      <xdr:rowOff>37846</xdr:rowOff>
    </xdr:to>
    <xdr:sp macro="" textlink="">
      <xdr:nvSpPr>
        <xdr:cNvPr id="815" name="フローチャート: 判断 814"/>
        <xdr:cNvSpPr/>
      </xdr:nvSpPr>
      <xdr:spPr>
        <a:xfrm>
          <a:off x="18605500" y="1828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69405</xdr:rowOff>
    </xdr:from>
    <xdr:to>
      <xdr:col>102</xdr:col>
      <xdr:colOff>165100</xdr:colOff>
      <xdr:row>107</xdr:row>
      <xdr:rowOff>171005</xdr:rowOff>
    </xdr:to>
    <xdr:sp macro="" textlink="">
      <xdr:nvSpPr>
        <xdr:cNvPr id="821" name="楕円 820"/>
        <xdr:cNvSpPr/>
      </xdr:nvSpPr>
      <xdr:spPr>
        <a:xfrm>
          <a:off x="19494500" y="184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20828</xdr:rowOff>
    </xdr:from>
    <xdr:to>
      <xdr:col>98</xdr:col>
      <xdr:colOff>38100</xdr:colOff>
      <xdr:row>106</xdr:row>
      <xdr:rowOff>122428</xdr:rowOff>
    </xdr:to>
    <xdr:sp macro="" textlink="">
      <xdr:nvSpPr>
        <xdr:cNvPr id="822" name="楕円 821"/>
        <xdr:cNvSpPr/>
      </xdr:nvSpPr>
      <xdr:spPr>
        <a:xfrm>
          <a:off x="18605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107</xdr:row>
      <xdr:rowOff>120205</xdr:rowOff>
    </xdr:to>
    <xdr:cxnSp macro="">
      <xdr:nvCxnSpPr>
        <xdr:cNvPr id="823" name="直線コネクタ 822"/>
        <xdr:cNvCxnSpPr/>
      </xdr:nvCxnSpPr>
      <xdr:spPr>
        <a:xfrm>
          <a:off x="18656300" y="18245328"/>
          <a:ext cx="8890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44087</xdr:rowOff>
    </xdr:from>
    <xdr:ext cx="469744" cy="259045"/>
    <xdr:sp macro="" textlink="">
      <xdr:nvSpPr>
        <xdr:cNvPr id="824" name="n_1aveValue【公民館】&#10;一人当たり面積"/>
        <xdr:cNvSpPr txBox="1"/>
      </xdr:nvSpPr>
      <xdr:spPr>
        <a:xfrm>
          <a:off x="21075727" y="1804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48658</xdr:rowOff>
    </xdr:from>
    <xdr:ext cx="469744" cy="259045"/>
    <xdr:sp macro="" textlink="">
      <xdr:nvSpPr>
        <xdr:cNvPr id="825" name="n_2aveValue【公民館】&#10;一人当たり面積"/>
        <xdr:cNvSpPr txBox="1"/>
      </xdr:nvSpPr>
      <xdr:spPr>
        <a:xfrm>
          <a:off x="20199427" y="180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65231</xdr:rowOff>
    </xdr:from>
    <xdr:ext cx="469744" cy="259045"/>
    <xdr:sp macro="" textlink="">
      <xdr:nvSpPr>
        <xdr:cNvPr id="826" name="n_3aveValue【公民館】&#10;一人当たり面積"/>
        <xdr:cNvSpPr txBox="1"/>
      </xdr:nvSpPr>
      <xdr:spPr>
        <a:xfrm>
          <a:off x="19310427" y="1806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28973</xdr:rowOff>
    </xdr:from>
    <xdr:ext cx="469744" cy="259045"/>
    <xdr:sp macro="" textlink="">
      <xdr:nvSpPr>
        <xdr:cNvPr id="827" name="n_4aveValue【公民館】&#10;一人当たり面積"/>
        <xdr:cNvSpPr txBox="1"/>
      </xdr:nvSpPr>
      <xdr:spPr>
        <a:xfrm>
          <a:off x="18421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162132</xdr:rowOff>
    </xdr:from>
    <xdr:ext cx="469744" cy="259045"/>
    <xdr:sp macro="" textlink="">
      <xdr:nvSpPr>
        <xdr:cNvPr id="828" name="n_3mainValue【公民館】&#10;一人当たり面積"/>
        <xdr:cNvSpPr txBox="1"/>
      </xdr:nvSpPr>
      <xdr:spPr>
        <a:xfrm>
          <a:off x="19310427" y="1850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138955</xdr:rowOff>
    </xdr:from>
    <xdr:ext cx="469744" cy="259045"/>
    <xdr:sp macro="" textlink="">
      <xdr:nvSpPr>
        <xdr:cNvPr id="829" name="n_4mainValue【公民館】&#10;一人当たり面積"/>
        <xdr:cNvSpPr txBox="1"/>
      </xdr:nvSpPr>
      <xdr:spPr>
        <a:xfrm>
          <a:off x="18421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類似団体と比較して特に有形固定資産減価償却率が高くなっている施設は、児童館であり、特に低くなっている施設は、公営住宅である。</a:t>
          </a:r>
          <a:endParaRPr lang="ja-JP" altLang="ja-JP">
            <a:effectLst/>
          </a:endParaRPr>
        </a:p>
        <a:p>
          <a:r>
            <a:rPr kumimoji="1" lang="ja-JP" altLang="ja-JP" sz="1100">
              <a:solidFill>
                <a:schemeClr val="dk1"/>
              </a:solidFill>
              <a:effectLst/>
              <a:latin typeface="+mn-lt"/>
              <a:ea typeface="+mn-ea"/>
              <a:cs typeface="+mn-cs"/>
            </a:rPr>
            <a:t>児童館については、個別施設計画を策定したので、同計画に基づいて老朽化対策に取り組んでいく。</a:t>
          </a:r>
          <a:endParaRPr lang="ja-JP" altLang="ja-JP">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年にサンライズ東山北を、平成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年にサンライズ山北をそれぞれ新規に建設したため、有形固定資産減価償却率が低くなっている。</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老朽化住宅を順次取り壊しているが、人口減</a:t>
          </a:r>
          <a:r>
            <a:rPr kumimoji="1" lang="ja-JP" altLang="en-US" sz="1100">
              <a:solidFill>
                <a:schemeClr val="dk1"/>
              </a:solidFill>
              <a:effectLst/>
              <a:latin typeface="+mn-lt"/>
              <a:ea typeface="+mn-ea"/>
              <a:cs typeface="+mn-cs"/>
            </a:rPr>
            <a:t>及び今後の住宅の新規整備</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一人当たり面積については今後も増加が見込まれる。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9,960
9,876
224.61
7,512,011
7,097,131
373,736
3,477,460
4,295,126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116078</xdr:rowOff>
    </xdr:from>
    <xdr:to>
      <xdr:col>20</xdr:col>
      <xdr:colOff>38100</xdr:colOff>
      <xdr:row>59</xdr:row>
      <xdr:rowOff>46228</xdr:rowOff>
    </xdr:to>
    <xdr:sp macro="" textlink="">
      <xdr:nvSpPr>
        <xdr:cNvPr id="78" name="フローチャート: 判断 77"/>
        <xdr:cNvSpPr/>
      </xdr:nvSpPr>
      <xdr:spPr>
        <a:xfrm>
          <a:off x="3746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102362</xdr:rowOff>
    </xdr:from>
    <xdr:to>
      <xdr:col>15</xdr:col>
      <xdr:colOff>101600</xdr:colOff>
      <xdr:row>59</xdr:row>
      <xdr:rowOff>32512</xdr:rowOff>
    </xdr:to>
    <xdr:sp macro="" textlink="">
      <xdr:nvSpPr>
        <xdr:cNvPr id="79" name="フローチャート: 判断 78"/>
        <xdr:cNvSpPr/>
      </xdr:nvSpPr>
      <xdr:spPr>
        <a:xfrm>
          <a:off x="2857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93218</xdr:rowOff>
    </xdr:from>
    <xdr:to>
      <xdr:col>10</xdr:col>
      <xdr:colOff>165100</xdr:colOff>
      <xdr:row>59</xdr:row>
      <xdr:rowOff>23368</xdr:rowOff>
    </xdr:to>
    <xdr:sp macro="" textlink="">
      <xdr:nvSpPr>
        <xdr:cNvPr id="80" name="フローチャート: 判断 79"/>
        <xdr:cNvSpPr/>
      </xdr:nvSpPr>
      <xdr:spPr>
        <a:xfrm>
          <a:off x="1968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79502</xdr:rowOff>
    </xdr:from>
    <xdr:to>
      <xdr:col>6</xdr:col>
      <xdr:colOff>38100</xdr:colOff>
      <xdr:row>59</xdr:row>
      <xdr:rowOff>9652</xdr:rowOff>
    </xdr:to>
    <xdr:sp macro="" textlink="">
      <xdr:nvSpPr>
        <xdr:cNvPr id="81" name="フローチャート: 判断 80"/>
        <xdr:cNvSpPr/>
      </xdr:nvSpPr>
      <xdr:spPr>
        <a:xfrm>
          <a:off x="1079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87" name="楕円 86"/>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469744" cy="259045"/>
    <xdr:sp macro="" textlink="">
      <xdr:nvSpPr>
        <xdr:cNvPr id="88" name="【体育館・プール】&#10;有形固定資産減価償却率該当値テキスト"/>
        <xdr:cNvSpPr txBox="1"/>
      </xdr:nvSpPr>
      <xdr:spPr>
        <a:xfrm>
          <a:off x="4673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89" name="楕円 88"/>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0</xdr:rowOff>
    </xdr:from>
    <xdr:to>
      <xdr:col>24</xdr:col>
      <xdr:colOff>63500</xdr:colOff>
      <xdr:row>64</xdr:row>
      <xdr:rowOff>0</xdr:rowOff>
    </xdr:to>
    <xdr:cxnSp macro="">
      <xdr:nvCxnSpPr>
        <xdr:cNvPr id="90" name="直線コネクタ 89"/>
        <xdr:cNvCxnSpPr/>
      </xdr:nvCxnSpPr>
      <xdr:spPr>
        <a:xfrm>
          <a:off x="3797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91" name="楕円 90"/>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0</xdr:rowOff>
    </xdr:from>
    <xdr:to>
      <xdr:col>19</xdr:col>
      <xdr:colOff>177800</xdr:colOff>
      <xdr:row>64</xdr:row>
      <xdr:rowOff>0</xdr:rowOff>
    </xdr:to>
    <xdr:cxnSp macro="">
      <xdr:nvCxnSpPr>
        <xdr:cNvPr id="92" name="直線コネクタ 91"/>
        <xdr:cNvCxnSpPr/>
      </xdr:nvCxnSpPr>
      <xdr:spPr>
        <a:xfrm>
          <a:off x="2908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93" name="楕円 92"/>
        <xdr:cNvSpPr/>
      </xdr:nvSpPr>
      <xdr:spPr>
        <a:xfrm>
          <a:off x="196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0</xdr:rowOff>
    </xdr:to>
    <xdr:cxnSp macro="">
      <xdr:nvCxnSpPr>
        <xdr:cNvPr id="94" name="直線コネクタ 93"/>
        <xdr:cNvCxnSpPr/>
      </xdr:nvCxnSpPr>
      <xdr:spPr>
        <a:xfrm>
          <a:off x="2019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120650</xdr:rowOff>
    </xdr:from>
    <xdr:to>
      <xdr:col>6</xdr:col>
      <xdr:colOff>38100</xdr:colOff>
      <xdr:row>64</xdr:row>
      <xdr:rowOff>50800</xdr:rowOff>
    </xdr:to>
    <xdr:sp macro="" textlink="">
      <xdr:nvSpPr>
        <xdr:cNvPr id="95" name="楕円 94"/>
        <xdr:cNvSpPr/>
      </xdr:nvSpPr>
      <xdr:spPr>
        <a:xfrm>
          <a:off x="107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0</xdr:rowOff>
    </xdr:from>
    <xdr:to>
      <xdr:col>10</xdr:col>
      <xdr:colOff>114300</xdr:colOff>
      <xdr:row>64</xdr:row>
      <xdr:rowOff>0</xdr:rowOff>
    </xdr:to>
    <xdr:cxnSp macro="">
      <xdr:nvCxnSpPr>
        <xdr:cNvPr id="96" name="直線コネクタ 95"/>
        <xdr:cNvCxnSpPr/>
      </xdr:nvCxnSpPr>
      <xdr:spPr>
        <a:xfrm>
          <a:off x="1130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62755</xdr:rowOff>
    </xdr:from>
    <xdr:ext cx="405111" cy="259045"/>
    <xdr:sp macro="" textlink="">
      <xdr:nvSpPr>
        <xdr:cNvPr id="97" name="n_1aveValue【体育館・プール】&#10;有形固定資産減価償却率"/>
        <xdr:cNvSpPr txBox="1"/>
      </xdr:nvSpPr>
      <xdr:spPr>
        <a:xfrm>
          <a:off x="3582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49039</xdr:rowOff>
    </xdr:from>
    <xdr:ext cx="405111" cy="259045"/>
    <xdr:sp macro="" textlink="">
      <xdr:nvSpPr>
        <xdr:cNvPr id="98" name="n_2aveValue【体育館・プール】&#10;有形固定資産減価償却率"/>
        <xdr:cNvSpPr txBox="1"/>
      </xdr:nvSpPr>
      <xdr:spPr>
        <a:xfrm>
          <a:off x="2705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39895</xdr:rowOff>
    </xdr:from>
    <xdr:ext cx="405111" cy="259045"/>
    <xdr:sp macro="" textlink="">
      <xdr:nvSpPr>
        <xdr:cNvPr id="99" name="n_3aveValue【体育館・プール】&#10;有形固定資産減価償却率"/>
        <xdr:cNvSpPr txBox="1"/>
      </xdr:nvSpPr>
      <xdr:spPr>
        <a:xfrm>
          <a:off x="1816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26179</xdr:rowOff>
    </xdr:from>
    <xdr:ext cx="405111" cy="259045"/>
    <xdr:sp macro="" textlink="">
      <xdr:nvSpPr>
        <xdr:cNvPr id="100" name="n_4aveValue【体育館・プール】&#10;有形固定資産減価償却率"/>
        <xdr:cNvSpPr txBox="1"/>
      </xdr:nvSpPr>
      <xdr:spPr>
        <a:xfrm>
          <a:off x="927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41927</xdr:rowOff>
    </xdr:from>
    <xdr:ext cx="469744" cy="259045"/>
    <xdr:sp macro="" textlink="">
      <xdr:nvSpPr>
        <xdr:cNvPr id="101" name="n_1mainValue【体育館・プール】&#10;有形固定資産減価償却率"/>
        <xdr:cNvSpPr txBox="1"/>
      </xdr:nvSpPr>
      <xdr:spPr>
        <a:xfrm>
          <a:off x="3549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41927</xdr:rowOff>
    </xdr:from>
    <xdr:ext cx="469744" cy="259045"/>
    <xdr:sp macro="" textlink="">
      <xdr:nvSpPr>
        <xdr:cNvPr id="102" name="n_2mainValue【体育館・プール】&#10;有形固定資産減価償却率"/>
        <xdr:cNvSpPr txBox="1"/>
      </xdr:nvSpPr>
      <xdr:spPr>
        <a:xfrm>
          <a:off x="2673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41927</xdr:rowOff>
    </xdr:from>
    <xdr:ext cx="469744" cy="259045"/>
    <xdr:sp macro="" textlink="">
      <xdr:nvSpPr>
        <xdr:cNvPr id="103" name="n_3mainValue【体育館・プール】&#10;有形固定資産減価償却率"/>
        <xdr:cNvSpPr txBox="1"/>
      </xdr:nvSpPr>
      <xdr:spPr>
        <a:xfrm>
          <a:off x="1784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41927</xdr:rowOff>
    </xdr:from>
    <xdr:ext cx="469744" cy="259045"/>
    <xdr:sp macro="" textlink="">
      <xdr:nvSpPr>
        <xdr:cNvPr id="104" name="n_4mainValue【体育館・プール】&#10;有形固定資産減価償却率"/>
        <xdr:cNvSpPr txBox="1"/>
      </xdr:nvSpPr>
      <xdr:spPr>
        <a:xfrm>
          <a:off x="89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47879</xdr:rowOff>
    </xdr:from>
    <xdr:to>
      <xdr:col>50</xdr:col>
      <xdr:colOff>165100</xdr:colOff>
      <xdr:row>63</xdr:row>
      <xdr:rowOff>149479</xdr:rowOff>
    </xdr:to>
    <xdr:sp macro="" textlink="">
      <xdr:nvSpPr>
        <xdr:cNvPr id="135" name="フローチャート: 判断 134"/>
        <xdr:cNvSpPr/>
      </xdr:nvSpPr>
      <xdr:spPr>
        <a:xfrm>
          <a:off x="9588500" y="1084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53213</xdr:rowOff>
    </xdr:from>
    <xdr:to>
      <xdr:col>46</xdr:col>
      <xdr:colOff>38100</xdr:colOff>
      <xdr:row>63</xdr:row>
      <xdr:rowOff>154813</xdr:rowOff>
    </xdr:to>
    <xdr:sp macro="" textlink="">
      <xdr:nvSpPr>
        <xdr:cNvPr id="136" name="フローチャート: 判断 135"/>
        <xdr:cNvSpPr/>
      </xdr:nvSpPr>
      <xdr:spPr>
        <a:xfrm>
          <a:off x="8699500" y="1085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60452</xdr:rowOff>
    </xdr:from>
    <xdr:to>
      <xdr:col>41</xdr:col>
      <xdr:colOff>101600</xdr:colOff>
      <xdr:row>63</xdr:row>
      <xdr:rowOff>162052</xdr:rowOff>
    </xdr:to>
    <xdr:sp macro="" textlink="">
      <xdr:nvSpPr>
        <xdr:cNvPr id="137" name="フローチャート: 判断 136"/>
        <xdr:cNvSpPr/>
      </xdr:nvSpPr>
      <xdr:spPr>
        <a:xfrm>
          <a:off x="7810500" y="1086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42545</xdr:rowOff>
    </xdr:from>
    <xdr:to>
      <xdr:col>36</xdr:col>
      <xdr:colOff>165100</xdr:colOff>
      <xdr:row>63</xdr:row>
      <xdr:rowOff>144145</xdr:rowOff>
    </xdr:to>
    <xdr:sp macro="" textlink="">
      <xdr:nvSpPr>
        <xdr:cNvPr id="138" name="フローチャート: 判断 137"/>
        <xdr:cNvSpPr/>
      </xdr:nvSpPr>
      <xdr:spPr>
        <a:xfrm>
          <a:off x="69215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21590</xdr:rowOff>
    </xdr:from>
    <xdr:to>
      <xdr:col>55</xdr:col>
      <xdr:colOff>50800</xdr:colOff>
      <xdr:row>64</xdr:row>
      <xdr:rowOff>123190</xdr:rowOff>
    </xdr:to>
    <xdr:sp macro="" textlink="">
      <xdr:nvSpPr>
        <xdr:cNvPr id="144" name="楕円 143"/>
        <xdr:cNvSpPr/>
      </xdr:nvSpPr>
      <xdr:spPr>
        <a:xfrm>
          <a:off x="104267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107967</xdr:rowOff>
    </xdr:from>
    <xdr:ext cx="469744" cy="259045"/>
    <xdr:sp macro="" textlink="">
      <xdr:nvSpPr>
        <xdr:cNvPr id="145" name="【体育館・プール】&#10;一人当たり面積該当値テキスト"/>
        <xdr:cNvSpPr txBox="1"/>
      </xdr:nvSpPr>
      <xdr:spPr>
        <a:xfrm>
          <a:off x="10515600"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21590</xdr:rowOff>
    </xdr:from>
    <xdr:to>
      <xdr:col>50</xdr:col>
      <xdr:colOff>165100</xdr:colOff>
      <xdr:row>64</xdr:row>
      <xdr:rowOff>123190</xdr:rowOff>
    </xdr:to>
    <xdr:sp macro="" textlink="">
      <xdr:nvSpPr>
        <xdr:cNvPr id="146" name="楕円 145"/>
        <xdr:cNvSpPr/>
      </xdr:nvSpPr>
      <xdr:spPr>
        <a:xfrm>
          <a:off x="9588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72390</xdr:rowOff>
    </xdr:from>
    <xdr:to>
      <xdr:col>55</xdr:col>
      <xdr:colOff>0</xdr:colOff>
      <xdr:row>64</xdr:row>
      <xdr:rowOff>72390</xdr:rowOff>
    </xdr:to>
    <xdr:cxnSp macro="">
      <xdr:nvCxnSpPr>
        <xdr:cNvPr id="147" name="直線コネクタ 146"/>
        <xdr:cNvCxnSpPr/>
      </xdr:nvCxnSpPr>
      <xdr:spPr>
        <a:xfrm>
          <a:off x="9639300" y="11045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21590</xdr:rowOff>
    </xdr:from>
    <xdr:to>
      <xdr:col>46</xdr:col>
      <xdr:colOff>38100</xdr:colOff>
      <xdr:row>64</xdr:row>
      <xdr:rowOff>123190</xdr:rowOff>
    </xdr:to>
    <xdr:sp macro="" textlink="">
      <xdr:nvSpPr>
        <xdr:cNvPr id="148" name="楕円 147"/>
        <xdr:cNvSpPr/>
      </xdr:nvSpPr>
      <xdr:spPr>
        <a:xfrm>
          <a:off x="8699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72390</xdr:rowOff>
    </xdr:from>
    <xdr:to>
      <xdr:col>50</xdr:col>
      <xdr:colOff>114300</xdr:colOff>
      <xdr:row>64</xdr:row>
      <xdr:rowOff>72390</xdr:rowOff>
    </xdr:to>
    <xdr:cxnSp macro="">
      <xdr:nvCxnSpPr>
        <xdr:cNvPr id="149" name="直線コネクタ 148"/>
        <xdr:cNvCxnSpPr/>
      </xdr:nvCxnSpPr>
      <xdr:spPr>
        <a:xfrm>
          <a:off x="8750300" y="1104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162560</xdr:rowOff>
    </xdr:from>
    <xdr:to>
      <xdr:col>41</xdr:col>
      <xdr:colOff>101600</xdr:colOff>
      <xdr:row>64</xdr:row>
      <xdr:rowOff>92710</xdr:rowOff>
    </xdr:to>
    <xdr:sp macro="" textlink="">
      <xdr:nvSpPr>
        <xdr:cNvPr id="150" name="楕円 149"/>
        <xdr:cNvSpPr/>
      </xdr:nvSpPr>
      <xdr:spPr>
        <a:xfrm>
          <a:off x="7810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41910</xdr:rowOff>
    </xdr:from>
    <xdr:to>
      <xdr:col>45</xdr:col>
      <xdr:colOff>177800</xdr:colOff>
      <xdr:row>64</xdr:row>
      <xdr:rowOff>72390</xdr:rowOff>
    </xdr:to>
    <xdr:cxnSp macro="">
      <xdr:nvCxnSpPr>
        <xdr:cNvPr id="151" name="直線コネクタ 150"/>
        <xdr:cNvCxnSpPr/>
      </xdr:nvCxnSpPr>
      <xdr:spPr>
        <a:xfrm>
          <a:off x="7861300" y="11014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163322</xdr:rowOff>
    </xdr:from>
    <xdr:to>
      <xdr:col>36</xdr:col>
      <xdr:colOff>165100</xdr:colOff>
      <xdr:row>64</xdr:row>
      <xdr:rowOff>93472</xdr:rowOff>
    </xdr:to>
    <xdr:sp macro="" textlink="">
      <xdr:nvSpPr>
        <xdr:cNvPr id="152" name="楕円 151"/>
        <xdr:cNvSpPr/>
      </xdr:nvSpPr>
      <xdr:spPr>
        <a:xfrm>
          <a:off x="6921500" y="109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41910</xdr:rowOff>
    </xdr:from>
    <xdr:to>
      <xdr:col>41</xdr:col>
      <xdr:colOff>50800</xdr:colOff>
      <xdr:row>64</xdr:row>
      <xdr:rowOff>42672</xdr:rowOff>
    </xdr:to>
    <xdr:cxnSp macro="">
      <xdr:nvCxnSpPr>
        <xdr:cNvPr id="153" name="直線コネクタ 152"/>
        <xdr:cNvCxnSpPr/>
      </xdr:nvCxnSpPr>
      <xdr:spPr>
        <a:xfrm flipV="1">
          <a:off x="6972300" y="110147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166006</xdr:rowOff>
    </xdr:from>
    <xdr:ext cx="469744" cy="259045"/>
    <xdr:sp macro="" textlink="">
      <xdr:nvSpPr>
        <xdr:cNvPr id="154" name="n_1aveValue【体育館・プール】&#10;一人当たり面積"/>
        <xdr:cNvSpPr txBox="1"/>
      </xdr:nvSpPr>
      <xdr:spPr>
        <a:xfrm>
          <a:off x="93917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171340</xdr:rowOff>
    </xdr:from>
    <xdr:ext cx="469744" cy="259045"/>
    <xdr:sp macro="" textlink="">
      <xdr:nvSpPr>
        <xdr:cNvPr id="155" name="n_2aveValue【体育館・プール】&#10;一人当たり面積"/>
        <xdr:cNvSpPr txBox="1"/>
      </xdr:nvSpPr>
      <xdr:spPr>
        <a:xfrm>
          <a:off x="8515427" y="1062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7129</xdr:rowOff>
    </xdr:from>
    <xdr:ext cx="469744" cy="259045"/>
    <xdr:sp macro="" textlink="">
      <xdr:nvSpPr>
        <xdr:cNvPr id="156" name="n_3aveValue【体育館・プール】&#10;一人当たり面積"/>
        <xdr:cNvSpPr txBox="1"/>
      </xdr:nvSpPr>
      <xdr:spPr>
        <a:xfrm>
          <a:off x="7626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160672</xdr:rowOff>
    </xdr:from>
    <xdr:ext cx="469744" cy="259045"/>
    <xdr:sp macro="" textlink="">
      <xdr:nvSpPr>
        <xdr:cNvPr id="157" name="n_4aveValue【体育館・プール】&#10;一人当たり面積"/>
        <xdr:cNvSpPr txBox="1"/>
      </xdr:nvSpPr>
      <xdr:spPr>
        <a:xfrm>
          <a:off x="6737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114317</xdr:rowOff>
    </xdr:from>
    <xdr:ext cx="469744" cy="259045"/>
    <xdr:sp macro="" textlink="">
      <xdr:nvSpPr>
        <xdr:cNvPr id="158" name="n_1mainValue【体育館・プール】&#10;一人当たり面積"/>
        <xdr:cNvSpPr txBox="1"/>
      </xdr:nvSpPr>
      <xdr:spPr>
        <a:xfrm>
          <a:off x="9391727"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114317</xdr:rowOff>
    </xdr:from>
    <xdr:ext cx="469744" cy="259045"/>
    <xdr:sp macro="" textlink="">
      <xdr:nvSpPr>
        <xdr:cNvPr id="159" name="n_2mainValue【体育館・プール】&#10;一人当たり面積"/>
        <xdr:cNvSpPr txBox="1"/>
      </xdr:nvSpPr>
      <xdr:spPr>
        <a:xfrm>
          <a:off x="8515427"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83837</xdr:rowOff>
    </xdr:from>
    <xdr:ext cx="469744" cy="259045"/>
    <xdr:sp macro="" textlink="">
      <xdr:nvSpPr>
        <xdr:cNvPr id="160" name="n_3mainValue【体育館・プール】&#10;一人当たり面積"/>
        <xdr:cNvSpPr txBox="1"/>
      </xdr:nvSpPr>
      <xdr:spPr>
        <a:xfrm>
          <a:off x="7626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84599</xdr:rowOff>
    </xdr:from>
    <xdr:ext cx="469744" cy="259045"/>
    <xdr:sp macro="" textlink="">
      <xdr:nvSpPr>
        <xdr:cNvPr id="161" name="n_4mainValue【体育館・プール】&#10;一人当たり面積"/>
        <xdr:cNvSpPr txBox="1"/>
      </xdr:nvSpPr>
      <xdr:spPr>
        <a:xfrm>
          <a:off x="6737427" y="1105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3" name="フローチャート: 判断 192"/>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4" name="フローチャート: 判断 19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195" name="フローチャート: 判断 194"/>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196" name="フローチャート: 判断 195"/>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48261</xdr:rowOff>
    </xdr:from>
    <xdr:to>
      <xdr:col>24</xdr:col>
      <xdr:colOff>114300</xdr:colOff>
      <xdr:row>86</xdr:row>
      <xdr:rowOff>149861</xdr:rowOff>
    </xdr:to>
    <xdr:sp macro="" textlink="">
      <xdr:nvSpPr>
        <xdr:cNvPr id="202" name="楕円 201"/>
        <xdr:cNvSpPr/>
      </xdr:nvSpPr>
      <xdr:spPr>
        <a:xfrm>
          <a:off x="4584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134638</xdr:rowOff>
    </xdr:from>
    <xdr:ext cx="405111" cy="259045"/>
    <xdr:sp macro="" textlink="">
      <xdr:nvSpPr>
        <xdr:cNvPr id="203" name="【福祉施設】&#10;有形固定資産減価償却率該当値テキスト"/>
        <xdr:cNvSpPr txBox="1"/>
      </xdr:nvSpPr>
      <xdr:spPr>
        <a:xfrm>
          <a:off x="46736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48261</xdr:rowOff>
    </xdr:from>
    <xdr:to>
      <xdr:col>20</xdr:col>
      <xdr:colOff>38100</xdr:colOff>
      <xdr:row>86</xdr:row>
      <xdr:rowOff>149861</xdr:rowOff>
    </xdr:to>
    <xdr:sp macro="" textlink="">
      <xdr:nvSpPr>
        <xdr:cNvPr id="204" name="楕円 203"/>
        <xdr:cNvSpPr/>
      </xdr:nvSpPr>
      <xdr:spPr>
        <a:xfrm>
          <a:off x="3746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99061</xdr:rowOff>
    </xdr:from>
    <xdr:to>
      <xdr:col>24</xdr:col>
      <xdr:colOff>63500</xdr:colOff>
      <xdr:row>86</xdr:row>
      <xdr:rowOff>99061</xdr:rowOff>
    </xdr:to>
    <xdr:cxnSp macro="">
      <xdr:nvCxnSpPr>
        <xdr:cNvPr id="205" name="直線コネクタ 204"/>
        <xdr:cNvCxnSpPr/>
      </xdr:nvCxnSpPr>
      <xdr:spPr>
        <a:xfrm>
          <a:off x="3797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46355</xdr:rowOff>
    </xdr:from>
    <xdr:to>
      <xdr:col>15</xdr:col>
      <xdr:colOff>101600</xdr:colOff>
      <xdr:row>86</xdr:row>
      <xdr:rowOff>147955</xdr:rowOff>
    </xdr:to>
    <xdr:sp macro="" textlink="">
      <xdr:nvSpPr>
        <xdr:cNvPr id="206" name="楕円 205"/>
        <xdr:cNvSpPr/>
      </xdr:nvSpPr>
      <xdr:spPr>
        <a:xfrm>
          <a:off x="2857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97155</xdr:rowOff>
    </xdr:from>
    <xdr:to>
      <xdr:col>19</xdr:col>
      <xdr:colOff>177800</xdr:colOff>
      <xdr:row>86</xdr:row>
      <xdr:rowOff>99061</xdr:rowOff>
    </xdr:to>
    <xdr:cxnSp macro="">
      <xdr:nvCxnSpPr>
        <xdr:cNvPr id="207" name="直線コネクタ 206"/>
        <xdr:cNvCxnSpPr/>
      </xdr:nvCxnSpPr>
      <xdr:spPr>
        <a:xfrm>
          <a:off x="2908300" y="14841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44450</xdr:rowOff>
    </xdr:from>
    <xdr:to>
      <xdr:col>10</xdr:col>
      <xdr:colOff>165100</xdr:colOff>
      <xdr:row>86</xdr:row>
      <xdr:rowOff>146050</xdr:rowOff>
    </xdr:to>
    <xdr:sp macro="" textlink="">
      <xdr:nvSpPr>
        <xdr:cNvPr id="208" name="楕円 207"/>
        <xdr:cNvSpPr/>
      </xdr:nvSpPr>
      <xdr:spPr>
        <a:xfrm>
          <a:off x="196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95250</xdr:rowOff>
    </xdr:from>
    <xdr:to>
      <xdr:col>15</xdr:col>
      <xdr:colOff>50800</xdr:colOff>
      <xdr:row>86</xdr:row>
      <xdr:rowOff>97155</xdr:rowOff>
    </xdr:to>
    <xdr:cxnSp macro="">
      <xdr:nvCxnSpPr>
        <xdr:cNvPr id="209" name="直線コネクタ 208"/>
        <xdr:cNvCxnSpPr/>
      </xdr:nvCxnSpPr>
      <xdr:spPr>
        <a:xfrm>
          <a:off x="2019300" y="14839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210" name="楕円 209"/>
        <xdr:cNvSpPr/>
      </xdr:nvSpPr>
      <xdr:spPr>
        <a:xfrm>
          <a:off x="107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86</xdr:row>
      <xdr:rowOff>95250</xdr:rowOff>
    </xdr:to>
    <xdr:cxnSp macro="">
      <xdr:nvCxnSpPr>
        <xdr:cNvPr id="211" name="直線コネクタ 210"/>
        <xdr:cNvCxnSpPr/>
      </xdr:nvCxnSpPr>
      <xdr:spPr>
        <a:xfrm>
          <a:off x="1130300" y="14386561"/>
          <a:ext cx="889000" cy="4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212"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13"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14"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215"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140988</xdr:rowOff>
    </xdr:from>
    <xdr:ext cx="405111" cy="259045"/>
    <xdr:sp macro="" textlink="">
      <xdr:nvSpPr>
        <xdr:cNvPr id="216" name="n_1mainValue【福祉施設】&#10;有形固定資産減価償却率"/>
        <xdr:cNvSpPr txBox="1"/>
      </xdr:nvSpPr>
      <xdr:spPr>
        <a:xfrm>
          <a:off x="3582044"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139082</xdr:rowOff>
    </xdr:from>
    <xdr:ext cx="405111" cy="259045"/>
    <xdr:sp macro="" textlink="">
      <xdr:nvSpPr>
        <xdr:cNvPr id="217" name="n_2mainValue【福祉施設】&#10;有形固定資産減価償却率"/>
        <xdr:cNvSpPr txBox="1"/>
      </xdr:nvSpPr>
      <xdr:spPr>
        <a:xfrm>
          <a:off x="2705744" y="1488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137177</xdr:rowOff>
    </xdr:from>
    <xdr:ext cx="405111" cy="259045"/>
    <xdr:sp macro="" textlink="">
      <xdr:nvSpPr>
        <xdr:cNvPr id="218" name="n_3mainValue【福祉施設】&#10;有形固定資産減価償却率"/>
        <xdr:cNvSpPr txBox="1"/>
      </xdr:nvSpPr>
      <xdr:spPr>
        <a:xfrm>
          <a:off x="1816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219" name="n_4mainValue【福祉施設】&#10;有形固定資産減価償却率"/>
        <xdr:cNvSpPr txBox="1"/>
      </xdr:nvSpPr>
      <xdr:spPr>
        <a:xfrm>
          <a:off x="927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89764</xdr:rowOff>
    </xdr:from>
    <xdr:to>
      <xdr:col>54</xdr:col>
      <xdr:colOff>189865</xdr:colOff>
      <xdr:row>86</xdr:row>
      <xdr:rowOff>18898</xdr:rowOff>
    </xdr:to>
    <xdr:cxnSp macro="">
      <xdr:nvCxnSpPr>
        <xdr:cNvPr id="241" name="直線コネクタ 240"/>
        <xdr:cNvCxnSpPr/>
      </xdr:nvCxnSpPr>
      <xdr:spPr>
        <a:xfrm flipV="1">
          <a:off x="10476865" y="1329141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22725</xdr:rowOff>
    </xdr:from>
    <xdr:ext cx="469744" cy="259045"/>
    <xdr:sp macro="" textlink="">
      <xdr:nvSpPr>
        <xdr:cNvPr id="242" name="【福祉施設】&#10;一人当たり面積最小値テキスト"/>
        <xdr:cNvSpPr txBox="1"/>
      </xdr:nvSpPr>
      <xdr:spPr>
        <a:xfrm>
          <a:off x="105156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18898</xdr:rowOff>
    </xdr:from>
    <xdr:to>
      <xdr:col>55</xdr:col>
      <xdr:colOff>88900</xdr:colOff>
      <xdr:row>86</xdr:row>
      <xdr:rowOff>18898</xdr:rowOff>
    </xdr:to>
    <xdr:cxnSp macro="">
      <xdr:nvCxnSpPr>
        <xdr:cNvPr id="243" name="直線コネクタ 242"/>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36441</xdr:rowOff>
    </xdr:from>
    <xdr:ext cx="469744" cy="259045"/>
    <xdr:sp macro="" textlink="">
      <xdr:nvSpPr>
        <xdr:cNvPr id="244" name="【福祉施設】&#10;一人当たり面積最大値テキスト"/>
        <xdr:cNvSpPr txBox="1"/>
      </xdr:nvSpPr>
      <xdr:spPr>
        <a:xfrm>
          <a:off x="10515600" y="130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89764</xdr:rowOff>
    </xdr:from>
    <xdr:to>
      <xdr:col>55</xdr:col>
      <xdr:colOff>88900</xdr:colOff>
      <xdr:row>77</xdr:row>
      <xdr:rowOff>89764</xdr:rowOff>
    </xdr:to>
    <xdr:cxnSp macro="">
      <xdr:nvCxnSpPr>
        <xdr:cNvPr id="245" name="直線コネクタ 244"/>
        <xdr:cNvCxnSpPr/>
      </xdr:nvCxnSpPr>
      <xdr:spPr>
        <a:xfrm>
          <a:off x="10388600" y="1329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246" name="【福祉施設】&#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247" name="フローチャート: 判断 246"/>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154636</xdr:rowOff>
    </xdr:from>
    <xdr:to>
      <xdr:col>50</xdr:col>
      <xdr:colOff>165100</xdr:colOff>
      <xdr:row>85</xdr:row>
      <xdr:rowOff>84786</xdr:rowOff>
    </xdr:to>
    <xdr:sp macro="" textlink="">
      <xdr:nvSpPr>
        <xdr:cNvPr id="248" name="フローチャート: 判断 247"/>
        <xdr:cNvSpPr/>
      </xdr:nvSpPr>
      <xdr:spPr>
        <a:xfrm>
          <a:off x="9588500" y="145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164694</xdr:rowOff>
    </xdr:from>
    <xdr:to>
      <xdr:col>46</xdr:col>
      <xdr:colOff>38100</xdr:colOff>
      <xdr:row>85</xdr:row>
      <xdr:rowOff>94844</xdr:rowOff>
    </xdr:to>
    <xdr:sp macro="" textlink="">
      <xdr:nvSpPr>
        <xdr:cNvPr id="249" name="フローチャート: 判断 248"/>
        <xdr:cNvSpPr/>
      </xdr:nvSpPr>
      <xdr:spPr>
        <a:xfrm>
          <a:off x="8699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167436</xdr:rowOff>
    </xdr:from>
    <xdr:to>
      <xdr:col>41</xdr:col>
      <xdr:colOff>101600</xdr:colOff>
      <xdr:row>85</xdr:row>
      <xdr:rowOff>97586</xdr:rowOff>
    </xdr:to>
    <xdr:sp macro="" textlink="">
      <xdr:nvSpPr>
        <xdr:cNvPr id="250" name="フローチャート: 判断 249"/>
        <xdr:cNvSpPr/>
      </xdr:nvSpPr>
      <xdr:spPr>
        <a:xfrm>
          <a:off x="7810500" y="145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143663</xdr:rowOff>
    </xdr:from>
    <xdr:to>
      <xdr:col>36</xdr:col>
      <xdr:colOff>165100</xdr:colOff>
      <xdr:row>85</xdr:row>
      <xdr:rowOff>73813</xdr:rowOff>
    </xdr:to>
    <xdr:sp macro="" textlink="">
      <xdr:nvSpPr>
        <xdr:cNvPr id="251" name="フローチャート: 判断 250"/>
        <xdr:cNvSpPr/>
      </xdr:nvSpPr>
      <xdr:spPr>
        <a:xfrm>
          <a:off x="6921500" y="1454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114858</xdr:rowOff>
    </xdr:from>
    <xdr:to>
      <xdr:col>55</xdr:col>
      <xdr:colOff>50800</xdr:colOff>
      <xdr:row>86</xdr:row>
      <xdr:rowOff>45008</xdr:rowOff>
    </xdr:to>
    <xdr:sp macro="" textlink="">
      <xdr:nvSpPr>
        <xdr:cNvPr id="257" name="楕円 256"/>
        <xdr:cNvSpPr/>
      </xdr:nvSpPr>
      <xdr:spPr>
        <a:xfrm>
          <a:off x="104267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29785</xdr:rowOff>
    </xdr:from>
    <xdr:ext cx="469744" cy="259045"/>
    <xdr:sp macro="" textlink="">
      <xdr:nvSpPr>
        <xdr:cNvPr id="258" name="【福祉施設】&#10;一人当たり面積該当値テキスト"/>
        <xdr:cNvSpPr txBox="1"/>
      </xdr:nvSpPr>
      <xdr:spPr>
        <a:xfrm>
          <a:off x="10515600" y="1460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115773</xdr:rowOff>
    </xdr:from>
    <xdr:to>
      <xdr:col>50</xdr:col>
      <xdr:colOff>165100</xdr:colOff>
      <xdr:row>86</xdr:row>
      <xdr:rowOff>45923</xdr:rowOff>
    </xdr:to>
    <xdr:sp macro="" textlink="">
      <xdr:nvSpPr>
        <xdr:cNvPr id="259" name="楕円 258"/>
        <xdr:cNvSpPr/>
      </xdr:nvSpPr>
      <xdr:spPr>
        <a:xfrm>
          <a:off x="9588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165658</xdr:rowOff>
    </xdr:from>
    <xdr:to>
      <xdr:col>55</xdr:col>
      <xdr:colOff>0</xdr:colOff>
      <xdr:row>85</xdr:row>
      <xdr:rowOff>166573</xdr:rowOff>
    </xdr:to>
    <xdr:cxnSp macro="">
      <xdr:nvCxnSpPr>
        <xdr:cNvPr id="260" name="直線コネクタ 259"/>
        <xdr:cNvCxnSpPr/>
      </xdr:nvCxnSpPr>
      <xdr:spPr>
        <a:xfrm flipV="1">
          <a:off x="9639300" y="147389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116687</xdr:rowOff>
    </xdr:from>
    <xdr:to>
      <xdr:col>46</xdr:col>
      <xdr:colOff>38100</xdr:colOff>
      <xdr:row>86</xdr:row>
      <xdr:rowOff>46837</xdr:rowOff>
    </xdr:to>
    <xdr:sp macro="" textlink="">
      <xdr:nvSpPr>
        <xdr:cNvPr id="261" name="楕円 260"/>
        <xdr:cNvSpPr/>
      </xdr:nvSpPr>
      <xdr:spPr>
        <a:xfrm>
          <a:off x="8699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166573</xdr:rowOff>
    </xdr:from>
    <xdr:to>
      <xdr:col>50</xdr:col>
      <xdr:colOff>114300</xdr:colOff>
      <xdr:row>85</xdr:row>
      <xdr:rowOff>167487</xdr:rowOff>
    </xdr:to>
    <xdr:cxnSp macro="">
      <xdr:nvCxnSpPr>
        <xdr:cNvPr id="262" name="直線コネクタ 261"/>
        <xdr:cNvCxnSpPr/>
      </xdr:nvCxnSpPr>
      <xdr:spPr>
        <a:xfrm flipV="1">
          <a:off x="8750300" y="147398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263" name="楕円 262"/>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167487</xdr:rowOff>
    </xdr:from>
    <xdr:to>
      <xdr:col>45</xdr:col>
      <xdr:colOff>177800</xdr:colOff>
      <xdr:row>85</xdr:row>
      <xdr:rowOff>168402</xdr:rowOff>
    </xdr:to>
    <xdr:cxnSp macro="">
      <xdr:nvCxnSpPr>
        <xdr:cNvPr id="264" name="直線コネクタ 263"/>
        <xdr:cNvCxnSpPr/>
      </xdr:nvCxnSpPr>
      <xdr:spPr>
        <a:xfrm flipV="1">
          <a:off x="7861300" y="147407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118517</xdr:rowOff>
    </xdr:from>
    <xdr:to>
      <xdr:col>36</xdr:col>
      <xdr:colOff>165100</xdr:colOff>
      <xdr:row>86</xdr:row>
      <xdr:rowOff>48667</xdr:rowOff>
    </xdr:to>
    <xdr:sp macro="" textlink="">
      <xdr:nvSpPr>
        <xdr:cNvPr id="265" name="楕円 264"/>
        <xdr:cNvSpPr/>
      </xdr:nvSpPr>
      <xdr:spPr>
        <a:xfrm>
          <a:off x="6921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169317</xdr:rowOff>
    </xdr:to>
    <xdr:cxnSp macro="">
      <xdr:nvCxnSpPr>
        <xdr:cNvPr id="266" name="直線コネクタ 265"/>
        <xdr:cNvCxnSpPr/>
      </xdr:nvCxnSpPr>
      <xdr:spPr>
        <a:xfrm flipV="1">
          <a:off x="6972300" y="1474165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101313</xdr:rowOff>
    </xdr:from>
    <xdr:ext cx="469744" cy="259045"/>
    <xdr:sp macro="" textlink="">
      <xdr:nvSpPr>
        <xdr:cNvPr id="267" name="n_1aveValue【福祉施設】&#10;一人当たり面積"/>
        <xdr:cNvSpPr txBox="1"/>
      </xdr:nvSpPr>
      <xdr:spPr>
        <a:xfrm>
          <a:off x="9391727" y="1433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111371</xdr:rowOff>
    </xdr:from>
    <xdr:ext cx="469744" cy="259045"/>
    <xdr:sp macro="" textlink="">
      <xdr:nvSpPr>
        <xdr:cNvPr id="268" name="n_2aveValue【福祉施設】&#10;一人当たり面積"/>
        <xdr:cNvSpPr txBox="1"/>
      </xdr:nvSpPr>
      <xdr:spPr>
        <a:xfrm>
          <a:off x="8515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114113</xdr:rowOff>
    </xdr:from>
    <xdr:ext cx="469744" cy="259045"/>
    <xdr:sp macro="" textlink="">
      <xdr:nvSpPr>
        <xdr:cNvPr id="269" name="n_3aveValue【福祉施設】&#10;一人当たり面積"/>
        <xdr:cNvSpPr txBox="1"/>
      </xdr:nvSpPr>
      <xdr:spPr>
        <a:xfrm>
          <a:off x="7626427" y="143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90340</xdr:rowOff>
    </xdr:from>
    <xdr:ext cx="469744" cy="259045"/>
    <xdr:sp macro="" textlink="">
      <xdr:nvSpPr>
        <xdr:cNvPr id="270" name="n_4aveValue【福祉施設】&#10;一人当たり面積"/>
        <xdr:cNvSpPr txBox="1"/>
      </xdr:nvSpPr>
      <xdr:spPr>
        <a:xfrm>
          <a:off x="6737427" y="143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37050</xdr:rowOff>
    </xdr:from>
    <xdr:ext cx="469744" cy="259045"/>
    <xdr:sp macro="" textlink="">
      <xdr:nvSpPr>
        <xdr:cNvPr id="271" name="n_1mainValue【福祉施設】&#10;一人当たり面積"/>
        <xdr:cNvSpPr txBox="1"/>
      </xdr:nvSpPr>
      <xdr:spPr>
        <a:xfrm>
          <a:off x="93917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37964</xdr:rowOff>
    </xdr:from>
    <xdr:ext cx="469744" cy="259045"/>
    <xdr:sp macro="" textlink="">
      <xdr:nvSpPr>
        <xdr:cNvPr id="272" name="n_2mainValue【福祉施設】&#10;一人当たり面積"/>
        <xdr:cNvSpPr txBox="1"/>
      </xdr:nvSpPr>
      <xdr:spPr>
        <a:xfrm>
          <a:off x="8515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273"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39794</xdr:rowOff>
    </xdr:from>
    <xdr:ext cx="469744" cy="259045"/>
    <xdr:sp macro="" textlink="">
      <xdr:nvSpPr>
        <xdr:cNvPr id="274" name="n_4mainValue【福祉施設】&#10;一人当たり面積"/>
        <xdr:cNvSpPr txBox="1"/>
      </xdr:nvSpPr>
      <xdr:spPr>
        <a:xfrm>
          <a:off x="6737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5" name="直線コネクタ 314"/>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7" name="直線コネクタ 3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18"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9" name="直線コネクタ 318"/>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20"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1" name="フローチャート: 判断 320"/>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2" name="フローチャート: 判断 321"/>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23" name="フローチャート: 判断 322"/>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24" name="フローチャート: 判断 323"/>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25" name="フローチャート: 判断 324"/>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331" name="楕円 330"/>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332" name="【一般廃棄物処理施設】&#10;有形固定資産減価償却率該当値テキスト"/>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333" name="楕円 332"/>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xdr:rowOff>
    </xdr:from>
    <xdr:to>
      <xdr:col>85</xdr:col>
      <xdr:colOff>127000</xdr:colOff>
      <xdr:row>40</xdr:row>
      <xdr:rowOff>34290</xdr:rowOff>
    </xdr:to>
    <xdr:cxnSp macro="">
      <xdr:nvCxnSpPr>
        <xdr:cNvPr id="334" name="直線コネクタ 333"/>
        <xdr:cNvCxnSpPr/>
      </xdr:nvCxnSpPr>
      <xdr:spPr>
        <a:xfrm>
          <a:off x="15481300" y="68637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165100</xdr:rowOff>
    </xdr:to>
    <xdr:sp macro="" textlink="">
      <xdr:nvSpPr>
        <xdr:cNvPr id="335" name="楕円 334"/>
        <xdr:cNvSpPr/>
      </xdr:nvSpPr>
      <xdr:spPr>
        <a:xfrm>
          <a:off x="14541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114300</xdr:rowOff>
    </xdr:from>
    <xdr:to>
      <xdr:col>81</xdr:col>
      <xdr:colOff>50800</xdr:colOff>
      <xdr:row>40</xdr:row>
      <xdr:rowOff>5715</xdr:rowOff>
    </xdr:to>
    <xdr:cxnSp macro="">
      <xdr:nvCxnSpPr>
        <xdr:cNvPr id="336" name="直線コネクタ 335"/>
        <xdr:cNvCxnSpPr/>
      </xdr:nvCxnSpPr>
      <xdr:spPr>
        <a:xfrm>
          <a:off x="14592300" y="68008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17780</xdr:rowOff>
    </xdr:from>
    <xdr:to>
      <xdr:col>72</xdr:col>
      <xdr:colOff>38100</xdr:colOff>
      <xdr:row>37</xdr:row>
      <xdr:rowOff>119380</xdr:rowOff>
    </xdr:to>
    <xdr:sp macro="" textlink="">
      <xdr:nvSpPr>
        <xdr:cNvPr id="337" name="楕円 336"/>
        <xdr:cNvSpPr/>
      </xdr:nvSpPr>
      <xdr:spPr>
        <a:xfrm>
          <a:off x="1365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68580</xdr:rowOff>
    </xdr:from>
    <xdr:to>
      <xdr:col>76</xdr:col>
      <xdr:colOff>114300</xdr:colOff>
      <xdr:row>39</xdr:row>
      <xdr:rowOff>114300</xdr:rowOff>
    </xdr:to>
    <xdr:cxnSp macro="">
      <xdr:nvCxnSpPr>
        <xdr:cNvPr id="338" name="直線コネクタ 337"/>
        <xdr:cNvCxnSpPr/>
      </xdr:nvCxnSpPr>
      <xdr:spPr>
        <a:xfrm>
          <a:off x="13703300" y="641223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154940</xdr:rowOff>
    </xdr:from>
    <xdr:to>
      <xdr:col>67</xdr:col>
      <xdr:colOff>101600</xdr:colOff>
      <xdr:row>35</xdr:row>
      <xdr:rowOff>85090</xdr:rowOff>
    </xdr:to>
    <xdr:sp macro="" textlink="">
      <xdr:nvSpPr>
        <xdr:cNvPr id="339" name="楕円 338"/>
        <xdr:cNvSpPr/>
      </xdr:nvSpPr>
      <xdr:spPr>
        <a:xfrm>
          <a:off x="12763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34290</xdr:rowOff>
    </xdr:from>
    <xdr:to>
      <xdr:col>71</xdr:col>
      <xdr:colOff>177800</xdr:colOff>
      <xdr:row>37</xdr:row>
      <xdr:rowOff>68580</xdr:rowOff>
    </xdr:to>
    <xdr:cxnSp macro="">
      <xdr:nvCxnSpPr>
        <xdr:cNvPr id="340" name="直線コネクタ 339"/>
        <xdr:cNvCxnSpPr/>
      </xdr:nvCxnSpPr>
      <xdr:spPr>
        <a:xfrm>
          <a:off x="12814300" y="603504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41"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342"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43" name="n_3ave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344"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47642</xdr:rowOff>
    </xdr:from>
    <xdr:ext cx="405111" cy="259045"/>
    <xdr:sp macro="" textlink="">
      <xdr:nvSpPr>
        <xdr:cNvPr id="345" name="n_1mainValue【一般廃棄物処理施設】&#10;有形固定資産減価償却率"/>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156227</xdr:rowOff>
    </xdr:from>
    <xdr:ext cx="405111" cy="259045"/>
    <xdr:sp macro="" textlink="">
      <xdr:nvSpPr>
        <xdr:cNvPr id="346" name="n_2mainValue【一般廃棄物処理施設】&#10;有形固定資産減価償却率"/>
        <xdr:cNvSpPr txBox="1"/>
      </xdr:nvSpPr>
      <xdr:spPr>
        <a:xfrm>
          <a:off x="14389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135907</xdr:rowOff>
    </xdr:from>
    <xdr:ext cx="405111" cy="259045"/>
    <xdr:sp macro="" textlink="">
      <xdr:nvSpPr>
        <xdr:cNvPr id="347" name="n_3mainValue【一般廃棄物処理施設】&#10;有形固定資産減価償却率"/>
        <xdr:cNvSpPr txBox="1"/>
      </xdr:nvSpPr>
      <xdr:spPr>
        <a:xfrm>
          <a:off x="13500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101617</xdr:rowOff>
    </xdr:from>
    <xdr:ext cx="405111" cy="259045"/>
    <xdr:sp macro="" textlink="">
      <xdr:nvSpPr>
        <xdr:cNvPr id="348" name="n_4mainValue【一般廃棄物処理施設】&#10;有形固定資産減価償却率"/>
        <xdr:cNvSpPr txBox="1"/>
      </xdr:nvSpPr>
      <xdr:spPr>
        <a:xfrm>
          <a:off x="12611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0" name="直線コネクタ 369"/>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1"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2" name="直線コネクタ 371"/>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3"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4" name="直線コネクタ 373"/>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75"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6" name="フローチャート: 判断 375"/>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77" name="フローチャート: 判断 376"/>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78" name="フローチャート: 判断 377"/>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79" name="フローチャート: 判断 378"/>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0" name="フローチャート: 判断 379"/>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101238</xdr:rowOff>
    </xdr:from>
    <xdr:to>
      <xdr:col>116</xdr:col>
      <xdr:colOff>114300</xdr:colOff>
      <xdr:row>41</xdr:row>
      <xdr:rowOff>31388</xdr:rowOff>
    </xdr:to>
    <xdr:sp macro="" textlink="">
      <xdr:nvSpPr>
        <xdr:cNvPr id="386" name="楕円 385"/>
        <xdr:cNvSpPr/>
      </xdr:nvSpPr>
      <xdr:spPr>
        <a:xfrm>
          <a:off x="22110700" y="69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79665</xdr:rowOff>
    </xdr:from>
    <xdr:ext cx="534377" cy="259045"/>
    <xdr:sp macro="" textlink="">
      <xdr:nvSpPr>
        <xdr:cNvPr id="387" name="【一般廃棄物処理施設】&#10;一人当たり有形固定資産（償却資産）額該当値テキスト"/>
        <xdr:cNvSpPr txBox="1"/>
      </xdr:nvSpPr>
      <xdr:spPr>
        <a:xfrm>
          <a:off x="22199600" y="6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101809</xdr:rowOff>
    </xdr:from>
    <xdr:to>
      <xdr:col>112</xdr:col>
      <xdr:colOff>38100</xdr:colOff>
      <xdr:row>41</xdr:row>
      <xdr:rowOff>31959</xdr:rowOff>
    </xdr:to>
    <xdr:sp macro="" textlink="">
      <xdr:nvSpPr>
        <xdr:cNvPr id="388" name="楕円 387"/>
        <xdr:cNvSpPr/>
      </xdr:nvSpPr>
      <xdr:spPr>
        <a:xfrm>
          <a:off x="21272500" y="69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152038</xdr:rowOff>
    </xdr:from>
    <xdr:to>
      <xdr:col>116</xdr:col>
      <xdr:colOff>63500</xdr:colOff>
      <xdr:row>40</xdr:row>
      <xdr:rowOff>152609</xdr:rowOff>
    </xdr:to>
    <xdr:cxnSp macro="">
      <xdr:nvCxnSpPr>
        <xdr:cNvPr id="389" name="直線コネクタ 388"/>
        <xdr:cNvCxnSpPr/>
      </xdr:nvCxnSpPr>
      <xdr:spPr>
        <a:xfrm flipV="1">
          <a:off x="21323300" y="701003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101519</xdr:rowOff>
    </xdr:from>
    <xdr:to>
      <xdr:col>107</xdr:col>
      <xdr:colOff>101600</xdr:colOff>
      <xdr:row>41</xdr:row>
      <xdr:rowOff>31669</xdr:rowOff>
    </xdr:to>
    <xdr:sp macro="" textlink="">
      <xdr:nvSpPr>
        <xdr:cNvPr id="390" name="楕円 389"/>
        <xdr:cNvSpPr/>
      </xdr:nvSpPr>
      <xdr:spPr>
        <a:xfrm>
          <a:off x="20383500" y="69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152319</xdr:rowOff>
    </xdr:from>
    <xdr:to>
      <xdr:col>111</xdr:col>
      <xdr:colOff>177800</xdr:colOff>
      <xdr:row>40</xdr:row>
      <xdr:rowOff>152609</xdr:rowOff>
    </xdr:to>
    <xdr:cxnSp macro="">
      <xdr:nvCxnSpPr>
        <xdr:cNvPr id="391" name="直線コネクタ 390"/>
        <xdr:cNvCxnSpPr/>
      </xdr:nvCxnSpPr>
      <xdr:spPr>
        <a:xfrm>
          <a:off x="20434300" y="7010319"/>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65350</xdr:rowOff>
    </xdr:from>
    <xdr:to>
      <xdr:col>102</xdr:col>
      <xdr:colOff>165100</xdr:colOff>
      <xdr:row>40</xdr:row>
      <xdr:rowOff>166950</xdr:rowOff>
    </xdr:to>
    <xdr:sp macro="" textlink="">
      <xdr:nvSpPr>
        <xdr:cNvPr id="392" name="楕円 391"/>
        <xdr:cNvSpPr/>
      </xdr:nvSpPr>
      <xdr:spPr>
        <a:xfrm>
          <a:off x="19494500" y="69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116150</xdr:rowOff>
    </xdr:from>
    <xdr:to>
      <xdr:col>107</xdr:col>
      <xdr:colOff>50800</xdr:colOff>
      <xdr:row>40</xdr:row>
      <xdr:rowOff>152319</xdr:rowOff>
    </xdr:to>
    <xdr:cxnSp macro="">
      <xdr:nvCxnSpPr>
        <xdr:cNvPr id="393" name="直線コネクタ 392"/>
        <xdr:cNvCxnSpPr/>
      </xdr:nvCxnSpPr>
      <xdr:spPr>
        <a:xfrm>
          <a:off x="19545300" y="6974150"/>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134895</xdr:rowOff>
    </xdr:from>
    <xdr:to>
      <xdr:col>98</xdr:col>
      <xdr:colOff>38100</xdr:colOff>
      <xdr:row>41</xdr:row>
      <xdr:rowOff>65045</xdr:rowOff>
    </xdr:to>
    <xdr:sp macro="" textlink="">
      <xdr:nvSpPr>
        <xdr:cNvPr id="394" name="楕円 393"/>
        <xdr:cNvSpPr/>
      </xdr:nvSpPr>
      <xdr:spPr>
        <a:xfrm>
          <a:off x="18605500" y="69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116150</xdr:rowOff>
    </xdr:from>
    <xdr:to>
      <xdr:col>102</xdr:col>
      <xdr:colOff>114300</xdr:colOff>
      <xdr:row>41</xdr:row>
      <xdr:rowOff>14245</xdr:rowOff>
    </xdr:to>
    <xdr:cxnSp macro="">
      <xdr:nvCxnSpPr>
        <xdr:cNvPr id="395" name="直線コネクタ 394"/>
        <xdr:cNvCxnSpPr/>
      </xdr:nvCxnSpPr>
      <xdr:spPr>
        <a:xfrm flipV="1">
          <a:off x="18656300" y="6974150"/>
          <a:ext cx="889000" cy="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396"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397"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398"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399"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23086</xdr:rowOff>
    </xdr:from>
    <xdr:ext cx="534377" cy="259045"/>
    <xdr:sp macro="" textlink="">
      <xdr:nvSpPr>
        <xdr:cNvPr id="400" name="n_1mainValue【一般廃棄物処理施設】&#10;一人当たり有形固定資産（償却資産）額"/>
        <xdr:cNvSpPr txBox="1"/>
      </xdr:nvSpPr>
      <xdr:spPr>
        <a:xfrm>
          <a:off x="21043411" y="70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22796</xdr:rowOff>
    </xdr:from>
    <xdr:ext cx="534377" cy="259045"/>
    <xdr:sp macro="" textlink="">
      <xdr:nvSpPr>
        <xdr:cNvPr id="401" name="n_2mainValue【一般廃棄物処理施設】&#10;一人当たり有形固定資産（償却資産）額"/>
        <xdr:cNvSpPr txBox="1"/>
      </xdr:nvSpPr>
      <xdr:spPr>
        <a:xfrm>
          <a:off x="20167111" y="70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158077</xdr:rowOff>
    </xdr:from>
    <xdr:ext cx="534377" cy="259045"/>
    <xdr:sp macro="" textlink="">
      <xdr:nvSpPr>
        <xdr:cNvPr id="402" name="n_3mainValue【一般廃棄物処理施設】&#10;一人当たり有形固定資産（償却資産）額"/>
        <xdr:cNvSpPr txBox="1"/>
      </xdr:nvSpPr>
      <xdr:spPr>
        <a:xfrm>
          <a:off x="19278111" y="70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56172</xdr:rowOff>
    </xdr:from>
    <xdr:ext cx="534377" cy="259045"/>
    <xdr:sp macro="" textlink="">
      <xdr:nvSpPr>
        <xdr:cNvPr id="403" name="n_4mainValue【一般廃棄物処理施設】&#10;一人当たり有形固定資産（償却資産）額"/>
        <xdr:cNvSpPr txBox="1"/>
      </xdr:nvSpPr>
      <xdr:spPr>
        <a:xfrm>
          <a:off x="18389111" y="70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4" name="テキスト ボックス 42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7" name="直線コネクタ 426"/>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28"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29" name="直線コネクタ 428"/>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0" name="【保健センター・保健所】&#10;有形固定資産減価償却率最大値テキスト"/>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1" name="直線コネクタ 430"/>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2" name="【保健センター・保健所】&#10;有形固定資産減価償却率平均値テキスト"/>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3" name="フローチャート: 判断 432"/>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162560</xdr:rowOff>
    </xdr:from>
    <xdr:to>
      <xdr:col>81</xdr:col>
      <xdr:colOff>101600</xdr:colOff>
      <xdr:row>61</xdr:row>
      <xdr:rowOff>92710</xdr:rowOff>
    </xdr:to>
    <xdr:sp macro="" textlink="">
      <xdr:nvSpPr>
        <xdr:cNvPr id="434" name="フローチャート: 判断 433"/>
        <xdr:cNvSpPr/>
      </xdr:nvSpPr>
      <xdr:spPr>
        <a:xfrm>
          <a:off x="1543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156845</xdr:rowOff>
    </xdr:from>
    <xdr:to>
      <xdr:col>76</xdr:col>
      <xdr:colOff>165100</xdr:colOff>
      <xdr:row>61</xdr:row>
      <xdr:rowOff>86995</xdr:rowOff>
    </xdr:to>
    <xdr:sp macro="" textlink="">
      <xdr:nvSpPr>
        <xdr:cNvPr id="435" name="フローチャート: 判断 434"/>
        <xdr:cNvSpPr/>
      </xdr:nvSpPr>
      <xdr:spPr>
        <a:xfrm>
          <a:off x="14541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133985</xdr:rowOff>
    </xdr:from>
    <xdr:to>
      <xdr:col>72</xdr:col>
      <xdr:colOff>38100</xdr:colOff>
      <xdr:row>61</xdr:row>
      <xdr:rowOff>64135</xdr:rowOff>
    </xdr:to>
    <xdr:sp macro="" textlink="">
      <xdr:nvSpPr>
        <xdr:cNvPr id="436" name="フローチャート: 判断 435"/>
        <xdr:cNvSpPr/>
      </xdr:nvSpPr>
      <xdr:spPr>
        <a:xfrm>
          <a:off x="13652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143510</xdr:rowOff>
    </xdr:from>
    <xdr:to>
      <xdr:col>67</xdr:col>
      <xdr:colOff>101600</xdr:colOff>
      <xdr:row>61</xdr:row>
      <xdr:rowOff>73660</xdr:rowOff>
    </xdr:to>
    <xdr:sp macro="" textlink="">
      <xdr:nvSpPr>
        <xdr:cNvPr id="437" name="フローチャート: 判断 436"/>
        <xdr:cNvSpPr/>
      </xdr:nvSpPr>
      <xdr:spPr>
        <a:xfrm>
          <a:off x="12763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130175</xdr:rowOff>
    </xdr:from>
    <xdr:to>
      <xdr:col>85</xdr:col>
      <xdr:colOff>177800</xdr:colOff>
      <xdr:row>62</xdr:row>
      <xdr:rowOff>60325</xdr:rowOff>
    </xdr:to>
    <xdr:sp macro="" textlink="">
      <xdr:nvSpPr>
        <xdr:cNvPr id="443" name="楕円 442"/>
        <xdr:cNvSpPr/>
      </xdr:nvSpPr>
      <xdr:spPr>
        <a:xfrm>
          <a:off x="16268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108602</xdr:rowOff>
    </xdr:from>
    <xdr:ext cx="405111" cy="259045"/>
    <xdr:sp macro="" textlink="">
      <xdr:nvSpPr>
        <xdr:cNvPr id="444" name="【保健センター・保健所】&#10;有形固定資産減価償却率該当値テキスト"/>
        <xdr:cNvSpPr txBox="1"/>
      </xdr:nvSpPr>
      <xdr:spPr>
        <a:xfrm>
          <a:off x="16357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445" name="楕円 444"/>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62</xdr:row>
      <xdr:rowOff>9525</xdr:rowOff>
    </xdr:to>
    <xdr:cxnSp macro="">
      <xdr:nvCxnSpPr>
        <xdr:cNvPr id="446" name="直線コネクタ 445"/>
        <xdr:cNvCxnSpPr/>
      </xdr:nvCxnSpPr>
      <xdr:spPr>
        <a:xfrm>
          <a:off x="15481300" y="105898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447" name="楕円 446"/>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83820</xdr:rowOff>
    </xdr:from>
    <xdr:to>
      <xdr:col>81</xdr:col>
      <xdr:colOff>50800</xdr:colOff>
      <xdr:row>61</xdr:row>
      <xdr:rowOff>131445</xdr:rowOff>
    </xdr:to>
    <xdr:cxnSp macro="">
      <xdr:nvCxnSpPr>
        <xdr:cNvPr id="448" name="直線コネクタ 447"/>
        <xdr:cNvCxnSpPr/>
      </xdr:nvCxnSpPr>
      <xdr:spPr>
        <a:xfrm>
          <a:off x="14592300" y="105422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449" name="楕円 448"/>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83820</xdr:rowOff>
    </xdr:to>
    <xdr:cxnSp macro="">
      <xdr:nvCxnSpPr>
        <xdr:cNvPr id="450" name="直線コネクタ 449"/>
        <xdr:cNvCxnSpPr/>
      </xdr:nvCxnSpPr>
      <xdr:spPr>
        <a:xfrm>
          <a:off x="13703300" y="104813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451" name="楕円 450"/>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61</xdr:row>
      <xdr:rowOff>22860</xdr:rowOff>
    </xdr:to>
    <xdr:cxnSp macro="">
      <xdr:nvCxnSpPr>
        <xdr:cNvPr id="452" name="直線コネクタ 451"/>
        <xdr:cNvCxnSpPr/>
      </xdr:nvCxnSpPr>
      <xdr:spPr>
        <a:xfrm>
          <a:off x="12814300" y="1036510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109237</xdr:rowOff>
    </xdr:from>
    <xdr:ext cx="405111" cy="259045"/>
    <xdr:sp macro="" textlink="">
      <xdr:nvSpPr>
        <xdr:cNvPr id="453" name="n_1aveValue【保健センター・保健所】&#10;有形固定資産減価償却率"/>
        <xdr:cNvSpPr txBox="1"/>
      </xdr:nvSpPr>
      <xdr:spPr>
        <a:xfrm>
          <a:off x="152660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103522</xdr:rowOff>
    </xdr:from>
    <xdr:ext cx="405111" cy="259045"/>
    <xdr:sp macro="" textlink="">
      <xdr:nvSpPr>
        <xdr:cNvPr id="454" name="n_2aveValue【保健センター・保健所】&#10;有形固定資産減価償却率"/>
        <xdr:cNvSpPr txBox="1"/>
      </xdr:nvSpPr>
      <xdr:spPr>
        <a:xfrm>
          <a:off x="14389744"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80662</xdr:rowOff>
    </xdr:from>
    <xdr:ext cx="405111" cy="259045"/>
    <xdr:sp macro="" textlink="">
      <xdr:nvSpPr>
        <xdr:cNvPr id="455" name="n_3aveValue【保健センター・保健所】&#10;有形固定資産減価償却率"/>
        <xdr:cNvSpPr txBox="1"/>
      </xdr:nvSpPr>
      <xdr:spPr>
        <a:xfrm>
          <a:off x="135007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456" name="n_4aveValue【保健センター・保健所】&#10;有形固定資産減価償却率"/>
        <xdr:cNvSpPr txBox="1"/>
      </xdr:nvSpPr>
      <xdr:spPr>
        <a:xfrm>
          <a:off x="12611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1922</xdr:rowOff>
    </xdr:from>
    <xdr:ext cx="405111" cy="259045"/>
    <xdr:sp macro="" textlink="">
      <xdr:nvSpPr>
        <xdr:cNvPr id="457" name="n_1mainValue【保健センター・保健所】&#10;有形固定資産減価償却率"/>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458" name="n_2mainValue【保健センター・保健所】&#10;有形固定資産減価償却率"/>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459" name="n_3mainValue【保健センター・保健所】&#10;有形固定資産減価償却率"/>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460" name="n_4mainValue【保健センター・保健所】&#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2" name="直線コネクタ 481"/>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3"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4" name="直線コネクタ 483"/>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5" name="【保健センター・保健所】&#10;一人当たり面積最大値テキスト"/>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6" name="直線コネクタ 485"/>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487" name="【保健センター・保健所】&#10;一人当たり面積平均値テキスト"/>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88" name="フローチャート: 判断 487"/>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60757</xdr:rowOff>
    </xdr:from>
    <xdr:to>
      <xdr:col>112</xdr:col>
      <xdr:colOff>38100</xdr:colOff>
      <xdr:row>63</xdr:row>
      <xdr:rowOff>162357</xdr:rowOff>
    </xdr:to>
    <xdr:sp macro="" textlink="">
      <xdr:nvSpPr>
        <xdr:cNvPr id="489" name="フローチャート: 判断 488"/>
        <xdr:cNvSpPr/>
      </xdr:nvSpPr>
      <xdr:spPr>
        <a:xfrm>
          <a:off x="21272500" y="108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61214</xdr:rowOff>
    </xdr:from>
    <xdr:to>
      <xdr:col>107</xdr:col>
      <xdr:colOff>101600</xdr:colOff>
      <xdr:row>63</xdr:row>
      <xdr:rowOff>162814</xdr:rowOff>
    </xdr:to>
    <xdr:sp macro="" textlink="">
      <xdr:nvSpPr>
        <xdr:cNvPr id="490" name="フローチャート: 判断 489"/>
        <xdr:cNvSpPr/>
      </xdr:nvSpPr>
      <xdr:spPr>
        <a:xfrm>
          <a:off x="20383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60299</xdr:rowOff>
    </xdr:from>
    <xdr:to>
      <xdr:col>102</xdr:col>
      <xdr:colOff>165100</xdr:colOff>
      <xdr:row>63</xdr:row>
      <xdr:rowOff>161899</xdr:rowOff>
    </xdr:to>
    <xdr:sp macro="" textlink="">
      <xdr:nvSpPr>
        <xdr:cNvPr id="491" name="フローチャート: 判断 490"/>
        <xdr:cNvSpPr/>
      </xdr:nvSpPr>
      <xdr:spPr>
        <a:xfrm>
          <a:off x="19494500" y="108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61671</xdr:rowOff>
    </xdr:from>
    <xdr:to>
      <xdr:col>98</xdr:col>
      <xdr:colOff>38100</xdr:colOff>
      <xdr:row>63</xdr:row>
      <xdr:rowOff>163271</xdr:rowOff>
    </xdr:to>
    <xdr:sp macro="" textlink="">
      <xdr:nvSpPr>
        <xdr:cNvPr id="492" name="フローチャート: 判断 491"/>
        <xdr:cNvSpPr/>
      </xdr:nvSpPr>
      <xdr:spPr>
        <a:xfrm>
          <a:off x="18605500" y="1086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155397</xdr:rowOff>
    </xdr:from>
    <xdr:to>
      <xdr:col>116</xdr:col>
      <xdr:colOff>114300</xdr:colOff>
      <xdr:row>63</xdr:row>
      <xdr:rowOff>85547</xdr:rowOff>
    </xdr:to>
    <xdr:sp macro="" textlink="">
      <xdr:nvSpPr>
        <xdr:cNvPr id="498" name="楕円 497"/>
        <xdr:cNvSpPr/>
      </xdr:nvSpPr>
      <xdr:spPr>
        <a:xfrm>
          <a:off x="22110700" y="107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114774</xdr:rowOff>
    </xdr:from>
    <xdr:ext cx="469744" cy="259045"/>
    <xdr:sp macro="" textlink="">
      <xdr:nvSpPr>
        <xdr:cNvPr id="499" name="【保健センター・保健所】&#10;一人当たり面積該当値テキスト"/>
        <xdr:cNvSpPr txBox="1"/>
      </xdr:nvSpPr>
      <xdr:spPr>
        <a:xfrm>
          <a:off x="22199600" y="105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157683</xdr:rowOff>
    </xdr:from>
    <xdr:to>
      <xdr:col>112</xdr:col>
      <xdr:colOff>38100</xdr:colOff>
      <xdr:row>63</xdr:row>
      <xdr:rowOff>87833</xdr:rowOff>
    </xdr:to>
    <xdr:sp macro="" textlink="">
      <xdr:nvSpPr>
        <xdr:cNvPr id="500" name="楕円 499"/>
        <xdr:cNvSpPr/>
      </xdr:nvSpPr>
      <xdr:spPr>
        <a:xfrm>
          <a:off x="21272500"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34747</xdr:rowOff>
    </xdr:from>
    <xdr:to>
      <xdr:col>116</xdr:col>
      <xdr:colOff>63500</xdr:colOff>
      <xdr:row>63</xdr:row>
      <xdr:rowOff>37033</xdr:rowOff>
    </xdr:to>
    <xdr:cxnSp macro="">
      <xdr:nvCxnSpPr>
        <xdr:cNvPr id="501" name="直線コネクタ 500"/>
        <xdr:cNvCxnSpPr/>
      </xdr:nvCxnSpPr>
      <xdr:spPr>
        <a:xfrm flipV="1">
          <a:off x="21323300" y="1083609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159969</xdr:rowOff>
    </xdr:from>
    <xdr:to>
      <xdr:col>107</xdr:col>
      <xdr:colOff>101600</xdr:colOff>
      <xdr:row>63</xdr:row>
      <xdr:rowOff>90119</xdr:rowOff>
    </xdr:to>
    <xdr:sp macro="" textlink="">
      <xdr:nvSpPr>
        <xdr:cNvPr id="502" name="楕円 501"/>
        <xdr:cNvSpPr/>
      </xdr:nvSpPr>
      <xdr:spPr>
        <a:xfrm>
          <a:off x="20383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37033</xdr:rowOff>
    </xdr:from>
    <xdr:to>
      <xdr:col>111</xdr:col>
      <xdr:colOff>177800</xdr:colOff>
      <xdr:row>63</xdr:row>
      <xdr:rowOff>39319</xdr:rowOff>
    </xdr:to>
    <xdr:cxnSp macro="">
      <xdr:nvCxnSpPr>
        <xdr:cNvPr id="503" name="直線コネクタ 502"/>
        <xdr:cNvCxnSpPr/>
      </xdr:nvCxnSpPr>
      <xdr:spPr>
        <a:xfrm flipV="1">
          <a:off x="20434300" y="108383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163626</xdr:rowOff>
    </xdr:from>
    <xdr:to>
      <xdr:col>102</xdr:col>
      <xdr:colOff>165100</xdr:colOff>
      <xdr:row>63</xdr:row>
      <xdr:rowOff>93776</xdr:rowOff>
    </xdr:to>
    <xdr:sp macro="" textlink="">
      <xdr:nvSpPr>
        <xdr:cNvPr id="504" name="楕円 503"/>
        <xdr:cNvSpPr/>
      </xdr:nvSpPr>
      <xdr:spPr>
        <a:xfrm>
          <a:off x="19494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39319</xdr:rowOff>
    </xdr:from>
    <xdr:to>
      <xdr:col>107</xdr:col>
      <xdr:colOff>50800</xdr:colOff>
      <xdr:row>63</xdr:row>
      <xdr:rowOff>42976</xdr:rowOff>
    </xdr:to>
    <xdr:cxnSp macro="">
      <xdr:nvCxnSpPr>
        <xdr:cNvPr id="505" name="直線コネクタ 504"/>
        <xdr:cNvCxnSpPr/>
      </xdr:nvCxnSpPr>
      <xdr:spPr>
        <a:xfrm flipV="1">
          <a:off x="19545300" y="1084066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166827</xdr:rowOff>
    </xdr:from>
    <xdr:to>
      <xdr:col>98</xdr:col>
      <xdr:colOff>38100</xdr:colOff>
      <xdr:row>63</xdr:row>
      <xdr:rowOff>96977</xdr:rowOff>
    </xdr:to>
    <xdr:sp macro="" textlink="">
      <xdr:nvSpPr>
        <xdr:cNvPr id="506" name="楕円 505"/>
        <xdr:cNvSpPr/>
      </xdr:nvSpPr>
      <xdr:spPr>
        <a:xfrm>
          <a:off x="18605500" y="107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42976</xdr:rowOff>
    </xdr:from>
    <xdr:to>
      <xdr:col>102</xdr:col>
      <xdr:colOff>114300</xdr:colOff>
      <xdr:row>63</xdr:row>
      <xdr:rowOff>46177</xdr:rowOff>
    </xdr:to>
    <xdr:cxnSp macro="">
      <xdr:nvCxnSpPr>
        <xdr:cNvPr id="507" name="直線コネクタ 506"/>
        <xdr:cNvCxnSpPr/>
      </xdr:nvCxnSpPr>
      <xdr:spPr>
        <a:xfrm flipV="1">
          <a:off x="18656300" y="1084432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153484</xdr:rowOff>
    </xdr:from>
    <xdr:ext cx="469744" cy="259045"/>
    <xdr:sp macro="" textlink="">
      <xdr:nvSpPr>
        <xdr:cNvPr id="508" name="n_1aveValue【保健センター・保健所】&#10;一人当たり面積"/>
        <xdr:cNvSpPr txBox="1"/>
      </xdr:nvSpPr>
      <xdr:spPr>
        <a:xfrm>
          <a:off x="210757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509" name="n_2aveValue【保健センター・保健所】&#10;一人当たり面積"/>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153026</xdr:rowOff>
    </xdr:from>
    <xdr:ext cx="469744" cy="259045"/>
    <xdr:sp macro="" textlink="">
      <xdr:nvSpPr>
        <xdr:cNvPr id="510" name="n_3aveValue【保健センター・保健所】&#10;一人当たり面積"/>
        <xdr:cNvSpPr txBox="1"/>
      </xdr:nvSpPr>
      <xdr:spPr>
        <a:xfrm>
          <a:off x="19310427" y="1095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154398</xdr:rowOff>
    </xdr:from>
    <xdr:ext cx="469744" cy="259045"/>
    <xdr:sp macro="" textlink="">
      <xdr:nvSpPr>
        <xdr:cNvPr id="511" name="n_4aveValue【保健センター・保健所】&#10;一人当たり面積"/>
        <xdr:cNvSpPr txBox="1"/>
      </xdr:nvSpPr>
      <xdr:spPr>
        <a:xfrm>
          <a:off x="18421427" y="109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104360</xdr:rowOff>
    </xdr:from>
    <xdr:ext cx="469744" cy="259045"/>
    <xdr:sp macro="" textlink="">
      <xdr:nvSpPr>
        <xdr:cNvPr id="512" name="n_1mainValue【保健センター・保健所】&#10;一人当たり面積"/>
        <xdr:cNvSpPr txBox="1"/>
      </xdr:nvSpPr>
      <xdr:spPr>
        <a:xfrm>
          <a:off x="21075727" y="105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106646</xdr:rowOff>
    </xdr:from>
    <xdr:ext cx="469744" cy="259045"/>
    <xdr:sp macro="" textlink="">
      <xdr:nvSpPr>
        <xdr:cNvPr id="513" name="n_2mainValue【保健センター・保健所】&#10;一人当たり面積"/>
        <xdr:cNvSpPr txBox="1"/>
      </xdr:nvSpPr>
      <xdr:spPr>
        <a:xfrm>
          <a:off x="20199427" y="105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110303</xdr:rowOff>
    </xdr:from>
    <xdr:ext cx="469744" cy="259045"/>
    <xdr:sp macro="" textlink="">
      <xdr:nvSpPr>
        <xdr:cNvPr id="514" name="n_3mainValue【保健センター・保健所】&#10;一人当たり面積"/>
        <xdr:cNvSpPr txBox="1"/>
      </xdr:nvSpPr>
      <xdr:spPr>
        <a:xfrm>
          <a:off x="19310427" y="105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113504</xdr:rowOff>
    </xdr:from>
    <xdr:ext cx="469744" cy="259045"/>
    <xdr:sp macro="" textlink="">
      <xdr:nvSpPr>
        <xdr:cNvPr id="515" name="n_4mainValue【保健センター・保健所】&#10;一人当たり面積"/>
        <xdr:cNvSpPr txBox="1"/>
      </xdr:nvSpPr>
      <xdr:spPr>
        <a:xfrm>
          <a:off x="18421427" y="1057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1" name="直線コネクタ 540"/>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3" name="直線コネクタ 5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4"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5" name="直線コネクタ 54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46"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7" name="フローチャート: 判断 546"/>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48" name="フローチャート: 判断 547"/>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49" name="フローチャート: 判断 548"/>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0" name="フローチャート: 判断 549"/>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51" name="フローチャート: 判断 550"/>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557" name="楕円 556"/>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558" name="【消防施設】&#10;有形固定資産減価償却率該当値テキスト"/>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559" name="楕円 558"/>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60961</xdr:rowOff>
    </xdr:to>
    <xdr:cxnSp macro="">
      <xdr:nvCxnSpPr>
        <xdr:cNvPr id="560" name="直線コネクタ 559"/>
        <xdr:cNvCxnSpPr/>
      </xdr:nvCxnSpPr>
      <xdr:spPr>
        <a:xfrm flipV="1">
          <a:off x="15481300" y="14214566"/>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119562</xdr:rowOff>
    </xdr:from>
    <xdr:to>
      <xdr:col>76</xdr:col>
      <xdr:colOff>165100</xdr:colOff>
      <xdr:row>84</xdr:row>
      <xdr:rowOff>49712</xdr:rowOff>
    </xdr:to>
    <xdr:sp macro="" textlink="">
      <xdr:nvSpPr>
        <xdr:cNvPr id="561" name="楕円 560"/>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170362</xdr:rowOff>
    </xdr:to>
    <xdr:cxnSp macro="">
      <xdr:nvCxnSpPr>
        <xdr:cNvPr id="562" name="直線コネクタ 561"/>
        <xdr:cNvCxnSpPr/>
      </xdr:nvCxnSpPr>
      <xdr:spPr>
        <a:xfrm flipV="1">
          <a:off x="14592300" y="1429131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148952</xdr:rowOff>
    </xdr:from>
    <xdr:to>
      <xdr:col>72</xdr:col>
      <xdr:colOff>38100</xdr:colOff>
      <xdr:row>84</xdr:row>
      <xdr:rowOff>79102</xdr:rowOff>
    </xdr:to>
    <xdr:sp macro="" textlink="">
      <xdr:nvSpPr>
        <xdr:cNvPr id="563" name="楕円 562"/>
        <xdr:cNvSpPr/>
      </xdr:nvSpPr>
      <xdr:spPr>
        <a:xfrm>
          <a:off x="13652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170362</xdr:rowOff>
    </xdr:from>
    <xdr:to>
      <xdr:col>76</xdr:col>
      <xdr:colOff>114300</xdr:colOff>
      <xdr:row>84</xdr:row>
      <xdr:rowOff>28302</xdr:rowOff>
    </xdr:to>
    <xdr:cxnSp macro="">
      <xdr:nvCxnSpPr>
        <xdr:cNvPr id="564" name="直線コネクタ 563"/>
        <xdr:cNvCxnSpPr/>
      </xdr:nvCxnSpPr>
      <xdr:spPr>
        <a:xfrm flipV="1">
          <a:off x="13703300" y="144007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26488</xdr:rowOff>
    </xdr:from>
    <xdr:to>
      <xdr:col>67</xdr:col>
      <xdr:colOff>101600</xdr:colOff>
      <xdr:row>84</xdr:row>
      <xdr:rowOff>128088</xdr:rowOff>
    </xdr:to>
    <xdr:sp macro="" textlink="">
      <xdr:nvSpPr>
        <xdr:cNvPr id="565" name="楕円 564"/>
        <xdr:cNvSpPr/>
      </xdr:nvSpPr>
      <xdr:spPr>
        <a:xfrm>
          <a:off x="12763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28302</xdr:rowOff>
    </xdr:from>
    <xdr:to>
      <xdr:col>71</xdr:col>
      <xdr:colOff>177800</xdr:colOff>
      <xdr:row>84</xdr:row>
      <xdr:rowOff>77288</xdr:rowOff>
    </xdr:to>
    <xdr:cxnSp macro="">
      <xdr:nvCxnSpPr>
        <xdr:cNvPr id="566" name="直線コネクタ 565"/>
        <xdr:cNvCxnSpPr/>
      </xdr:nvCxnSpPr>
      <xdr:spPr>
        <a:xfrm flipV="1">
          <a:off x="12814300" y="144301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567"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68"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69"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70"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571" name="n_1main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572" name="n_2mainValue【消防施設】&#10;有形固定資産減価償却率"/>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70229</xdr:rowOff>
    </xdr:from>
    <xdr:ext cx="405111" cy="259045"/>
    <xdr:sp macro="" textlink="">
      <xdr:nvSpPr>
        <xdr:cNvPr id="573" name="n_3mainValue【消防施設】&#10;有形固定資産減価償却率"/>
        <xdr:cNvSpPr txBox="1"/>
      </xdr:nvSpPr>
      <xdr:spPr>
        <a:xfrm>
          <a:off x="13500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119215</xdr:rowOff>
    </xdr:from>
    <xdr:ext cx="405111" cy="259045"/>
    <xdr:sp macro="" textlink="">
      <xdr:nvSpPr>
        <xdr:cNvPr id="574" name="n_4mainValue【消防施設】&#10;有形固定資産減価償却率"/>
        <xdr:cNvSpPr txBox="1"/>
      </xdr:nvSpPr>
      <xdr:spPr>
        <a:xfrm>
          <a:off x="12611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0" name="直線コネクタ 599"/>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1"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2" name="直線コネクタ 601"/>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3"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4" name="直線コネクタ 603"/>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5"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6" name="フローチャート: 判断 605"/>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157662</xdr:rowOff>
    </xdr:from>
    <xdr:to>
      <xdr:col>112</xdr:col>
      <xdr:colOff>38100</xdr:colOff>
      <xdr:row>86</xdr:row>
      <xdr:rowOff>87812</xdr:rowOff>
    </xdr:to>
    <xdr:sp macro="" textlink="">
      <xdr:nvSpPr>
        <xdr:cNvPr id="607" name="フローチャート: 判断 606"/>
        <xdr:cNvSpPr/>
      </xdr:nvSpPr>
      <xdr:spPr>
        <a:xfrm>
          <a:off x="21272500" y="1473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08" name="フローチャート: 判断 607"/>
        <xdr:cNvSpPr/>
      </xdr:nvSpPr>
      <xdr:spPr>
        <a:xfrm>
          <a:off x="20383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09" name="フローチャート: 判断 608"/>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132624</xdr:rowOff>
    </xdr:from>
    <xdr:to>
      <xdr:col>98</xdr:col>
      <xdr:colOff>38100</xdr:colOff>
      <xdr:row>86</xdr:row>
      <xdr:rowOff>62774</xdr:rowOff>
    </xdr:to>
    <xdr:sp macro="" textlink="">
      <xdr:nvSpPr>
        <xdr:cNvPr id="610" name="フローチャート: 判断 609"/>
        <xdr:cNvSpPr/>
      </xdr:nvSpPr>
      <xdr:spPr>
        <a:xfrm>
          <a:off x="18605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28666</xdr:rowOff>
    </xdr:from>
    <xdr:to>
      <xdr:col>116</xdr:col>
      <xdr:colOff>114300</xdr:colOff>
      <xdr:row>86</xdr:row>
      <xdr:rowOff>130266</xdr:rowOff>
    </xdr:to>
    <xdr:sp macro="" textlink="">
      <xdr:nvSpPr>
        <xdr:cNvPr id="616" name="楕円 615"/>
        <xdr:cNvSpPr/>
      </xdr:nvSpPr>
      <xdr:spPr>
        <a:xfrm>
          <a:off x="221107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115043</xdr:rowOff>
    </xdr:from>
    <xdr:ext cx="469744" cy="259045"/>
    <xdr:sp macro="" textlink="">
      <xdr:nvSpPr>
        <xdr:cNvPr id="617" name="【消防施設】&#10;一人当たり面積該当値テキスト"/>
        <xdr:cNvSpPr txBox="1"/>
      </xdr:nvSpPr>
      <xdr:spPr>
        <a:xfrm>
          <a:off x="22199600" y="146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31931</xdr:rowOff>
    </xdr:from>
    <xdr:to>
      <xdr:col>112</xdr:col>
      <xdr:colOff>38100</xdr:colOff>
      <xdr:row>86</xdr:row>
      <xdr:rowOff>133531</xdr:rowOff>
    </xdr:to>
    <xdr:sp macro="" textlink="">
      <xdr:nvSpPr>
        <xdr:cNvPr id="618" name="楕円 617"/>
        <xdr:cNvSpPr/>
      </xdr:nvSpPr>
      <xdr:spPr>
        <a:xfrm>
          <a:off x="21272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79466</xdr:rowOff>
    </xdr:from>
    <xdr:to>
      <xdr:col>116</xdr:col>
      <xdr:colOff>63500</xdr:colOff>
      <xdr:row>86</xdr:row>
      <xdr:rowOff>82731</xdr:rowOff>
    </xdr:to>
    <xdr:cxnSp macro="">
      <xdr:nvCxnSpPr>
        <xdr:cNvPr id="619" name="直線コネクタ 618"/>
        <xdr:cNvCxnSpPr/>
      </xdr:nvCxnSpPr>
      <xdr:spPr>
        <a:xfrm flipV="1">
          <a:off x="21323300" y="148241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34108</xdr:rowOff>
    </xdr:from>
    <xdr:to>
      <xdr:col>107</xdr:col>
      <xdr:colOff>101600</xdr:colOff>
      <xdr:row>86</xdr:row>
      <xdr:rowOff>135708</xdr:rowOff>
    </xdr:to>
    <xdr:sp macro="" textlink="">
      <xdr:nvSpPr>
        <xdr:cNvPr id="620" name="楕円 619"/>
        <xdr:cNvSpPr/>
      </xdr:nvSpPr>
      <xdr:spPr>
        <a:xfrm>
          <a:off x="20383500" y="14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82731</xdr:rowOff>
    </xdr:from>
    <xdr:to>
      <xdr:col>111</xdr:col>
      <xdr:colOff>177800</xdr:colOff>
      <xdr:row>86</xdr:row>
      <xdr:rowOff>84908</xdr:rowOff>
    </xdr:to>
    <xdr:cxnSp macro="">
      <xdr:nvCxnSpPr>
        <xdr:cNvPr id="621" name="直線コネクタ 620"/>
        <xdr:cNvCxnSpPr/>
      </xdr:nvCxnSpPr>
      <xdr:spPr>
        <a:xfrm flipV="1">
          <a:off x="20434300" y="148274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622" name="楕円 621"/>
        <xdr:cNvSpPr/>
      </xdr:nvSpPr>
      <xdr:spPr>
        <a:xfrm>
          <a:off x="19494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84908</xdr:rowOff>
    </xdr:from>
    <xdr:to>
      <xdr:col>107</xdr:col>
      <xdr:colOff>50800</xdr:colOff>
      <xdr:row>86</xdr:row>
      <xdr:rowOff>87086</xdr:rowOff>
    </xdr:to>
    <xdr:cxnSp macro="">
      <xdr:nvCxnSpPr>
        <xdr:cNvPr id="623" name="直線コネクタ 622"/>
        <xdr:cNvCxnSpPr/>
      </xdr:nvCxnSpPr>
      <xdr:spPr>
        <a:xfrm flipV="1">
          <a:off x="19545300" y="148296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38463</xdr:rowOff>
    </xdr:from>
    <xdr:to>
      <xdr:col>98</xdr:col>
      <xdr:colOff>38100</xdr:colOff>
      <xdr:row>86</xdr:row>
      <xdr:rowOff>140063</xdr:rowOff>
    </xdr:to>
    <xdr:sp macro="" textlink="">
      <xdr:nvSpPr>
        <xdr:cNvPr id="624" name="楕円 623"/>
        <xdr:cNvSpPr/>
      </xdr:nvSpPr>
      <xdr:spPr>
        <a:xfrm>
          <a:off x="18605500" y="14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87086</xdr:rowOff>
    </xdr:from>
    <xdr:to>
      <xdr:col>102</xdr:col>
      <xdr:colOff>114300</xdr:colOff>
      <xdr:row>86</xdr:row>
      <xdr:rowOff>89263</xdr:rowOff>
    </xdr:to>
    <xdr:cxnSp macro="">
      <xdr:nvCxnSpPr>
        <xdr:cNvPr id="625" name="直線コネクタ 624"/>
        <xdr:cNvCxnSpPr/>
      </xdr:nvCxnSpPr>
      <xdr:spPr>
        <a:xfrm flipV="1">
          <a:off x="18656300" y="148317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104339</xdr:rowOff>
    </xdr:from>
    <xdr:ext cx="469744" cy="259045"/>
    <xdr:sp macro="" textlink="">
      <xdr:nvSpPr>
        <xdr:cNvPr id="626" name="n_1aveValue【消防施設】&#10;一人当たり面積"/>
        <xdr:cNvSpPr txBox="1"/>
      </xdr:nvSpPr>
      <xdr:spPr>
        <a:xfrm>
          <a:off x="21075727" y="14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627" name="n_2aveValue【消防施設】&#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628"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79301</xdr:rowOff>
    </xdr:from>
    <xdr:ext cx="469744" cy="259045"/>
    <xdr:sp macro="" textlink="">
      <xdr:nvSpPr>
        <xdr:cNvPr id="629" name="n_4aveValue【消防施設】&#10;一人当たり面積"/>
        <xdr:cNvSpPr txBox="1"/>
      </xdr:nvSpPr>
      <xdr:spPr>
        <a:xfrm>
          <a:off x="18421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124658</xdr:rowOff>
    </xdr:from>
    <xdr:ext cx="469744" cy="259045"/>
    <xdr:sp macro="" textlink="">
      <xdr:nvSpPr>
        <xdr:cNvPr id="630" name="n_1mainValue【消防施設】&#10;一人当たり面積"/>
        <xdr:cNvSpPr txBox="1"/>
      </xdr:nvSpPr>
      <xdr:spPr>
        <a:xfrm>
          <a:off x="210757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126835</xdr:rowOff>
    </xdr:from>
    <xdr:ext cx="469744" cy="259045"/>
    <xdr:sp macro="" textlink="">
      <xdr:nvSpPr>
        <xdr:cNvPr id="631" name="n_2mainValue【消防施設】&#10;一人当たり面積"/>
        <xdr:cNvSpPr txBox="1"/>
      </xdr:nvSpPr>
      <xdr:spPr>
        <a:xfrm>
          <a:off x="20199427"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632" name="n_3mainValue【消防施設】&#10;一人当たり面積"/>
        <xdr:cNvSpPr txBox="1"/>
      </xdr:nvSpPr>
      <xdr:spPr>
        <a:xfrm>
          <a:off x="19310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131190</xdr:rowOff>
    </xdr:from>
    <xdr:ext cx="469744" cy="259045"/>
    <xdr:sp macro="" textlink="">
      <xdr:nvSpPr>
        <xdr:cNvPr id="633" name="n_4mainValue【消防施設】&#10;一人当たり面積"/>
        <xdr:cNvSpPr txBox="1"/>
      </xdr:nvSpPr>
      <xdr:spPr>
        <a:xfrm>
          <a:off x="18421427" y="1487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59" name="直線コネクタ 658"/>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2"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3" name="直線コネクタ 66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64"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5" name="フローチャート: 判断 664"/>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66" name="フローチャート: 判断 665"/>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67" name="フローチャート: 判断 666"/>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68" name="フローチャート: 判断 667"/>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69" name="フローチャート: 判断 668"/>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675" name="楕円 674"/>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33582</xdr:rowOff>
    </xdr:from>
    <xdr:ext cx="405111" cy="259045"/>
    <xdr:sp macro="" textlink="">
      <xdr:nvSpPr>
        <xdr:cNvPr id="676" name="【庁舎】&#10;有形固定資産減価償却率該当値テキスト"/>
        <xdr:cNvSpPr txBox="1"/>
      </xdr:nvSpPr>
      <xdr:spPr>
        <a:xfrm>
          <a:off x="16357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677" name="楕円 676"/>
        <xdr:cNvSpPr/>
      </xdr:nvSpPr>
      <xdr:spPr>
        <a:xfrm>
          <a:off x="15430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28848</xdr:rowOff>
    </xdr:from>
    <xdr:to>
      <xdr:col>85</xdr:col>
      <xdr:colOff>127000</xdr:colOff>
      <xdr:row>104</xdr:row>
      <xdr:rowOff>61505</xdr:rowOff>
    </xdr:to>
    <xdr:cxnSp macro="">
      <xdr:nvCxnSpPr>
        <xdr:cNvPr id="678" name="直線コネクタ 677"/>
        <xdr:cNvCxnSpPr/>
      </xdr:nvCxnSpPr>
      <xdr:spPr>
        <a:xfrm>
          <a:off x="15481300" y="178596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118473</xdr:rowOff>
    </xdr:from>
    <xdr:to>
      <xdr:col>76</xdr:col>
      <xdr:colOff>165100</xdr:colOff>
      <xdr:row>104</xdr:row>
      <xdr:rowOff>48623</xdr:rowOff>
    </xdr:to>
    <xdr:sp macro="" textlink="">
      <xdr:nvSpPr>
        <xdr:cNvPr id="679" name="楕円 678"/>
        <xdr:cNvSpPr/>
      </xdr:nvSpPr>
      <xdr:spPr>
        <a:xfrm>
          <a:off x="14541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169273</xdr:rowOff>
    </xdr:from>
    <xdr:to>
      <xdr:col>81</xdr:col>
      <xdr:colOff>50800</xdr:colOff>
      <xdr:row>104</xdr:row>
      <xdr:rowOff>28848</xdr:rowOff>
    </xdr:to>
    <xdr:cxnSp macro="">
      <xdr:nvCxnSpPr>
        <xdr:cNvPr id="680" name="直線コネクタ 679"/>
        <xdr:cNvCxnSpPr/>
      </xdr:nvCxnSpPr>
      <xdr:spPr>
        <a:xfrm>
          <a:off x="14592300" y="178286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44994</xdr:rowOff>
    </xdr:from>
    <xdr:to>
      <xdr:col>72</xdr:col>
      <xdr:colOff>38100</xdr:colOff>
      <xdr:row>103</xdr:row>
      <xdr:rowOff>146594</xdr:rowOff>
    </xdr:to>
    <xdr:sp macro="" textlink="">
      <xdr:nvSpPr>
        <xdr:cNvPr id="681" name="楕円 680"/>
        <xdr:cNvSpPr/>
      </xdr:nvSpPr>
      <xdr:spPr>
        <a:xfrm>
          <a:off x="13652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95794</xdr:rowOff>
    </xdr:from>
    <xdr:to>
      <xdr:col>76</xdr:col>
      <xdr:colOff>114300</xdr:colOff>
      <xdr:row>103</xdr:row>
      <xdr:rowOff>169273</xdr:rowOff>
    </xdr:to>
    <xdr:cxnSp macro="">
      <xdr:nvCxnSpPr>
        <xdr:cNvPr id="682" name="直線コネクタ 681"/>
        <xdr:cNvCxnSpPr/>
      </xdr:nvCxnSpPr>
      <xdr:spPr>
        <a:xfrm>
          <a:off x="13703300" y="1775514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162561</xdr:rowOff>
    </xdr:from>
    <xdr:to>
      <xdr:col>67</xdr:col>
      <xdr:colOff>101600</xdr:colOff>
      <xdr:row>103</xdr:row>
      <xdr:rowOff>92711</xdr:rowOff>
    </xdr:to>
    <xdr:sp macro="" textlink="">
      <xdr:nvSpPr>
        <xdr:cNvPr id="683" name="楕円 682"/>
        <xdr:cNvSpPr/>
      </xdr:nvSpPr>
      <xdr:spPr>
        <a:xfrm>
          <a:off x="1276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41911</xdr:rowOff>
    </xdr:from>
    <xdr:to>
      <xdr:col>71</xdr:col>
      <xdr:colOff>177800</xdr:colOff>
      <xdr:row>103</xdr:row>
      <xdr:rowOff>95794</xdr:rowOff>
    </xdr:to>
    <xdr:cxnSp macro="">
      <xdr:nvCxnSpPr>
        <xdr:cNvPr id="684" name="直線コネクタ 683"/>
        <xdr:cNvCxnSpPr/>
      </xdr:nvCxnSpPr>
      <xdr:spPr>
        <a:xfrm>
          <a:off x="12814300" y="17701261"/>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685" name="n_1ave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686" name="n_2aveValue【庁舎】&#10;有形固定資産減価償却率"/>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687" name="n_3aveValue【庁舎】&#10;有形固定資産減価償却率"/>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688" name="n_4ave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96175</xdr:rowOff>
    </xdr:from>
    <xdr:ext cx="405111" cy="259045"/>
    <xdr:sp macro="" textlink="">
      <xdr:nvSpPr>
        <xdr:cNvPr id="689" name="n_1main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65150</xdr:rowOff>
    </xdr:from>
    <xdr:ext cx="405111" cy="259045"/>
    <xdr:sp macro="" textlink="">
      <xdr:nvSpPr>
        <xdr:cNvPr id="690" name="n_2mainValue【庁舎】&#10;有形固定資産減価償却率"/>
        <xdr:cNvSpPr txBox="1"/>
      </xdr:nvSpPr>
      <xdr:spPr>
        <a:xfrm>
          <a:off x="14389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163121</xdr:rowOff>
    </xdr:from>
    <xdr:ext cx="405111" cy="259045"/>
    <xdr:sp macro="" textlink="">
      <xdr:nvSpPr>
        <xdr:cNvPr id="691" name="n_3mainValue【庁舎】&#10;有形固定資産減価償却率"/>
        <xdr:cNvSpPr txBox="1"/>
      </xdr:nvSpPr>
      <xdr:spPr>
        <a:xfrm>
          <a:off x="13500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109238</xdr:rowOff>
    </xdr:from>
    <xdr:ext cx="405111" cy="259045"/>
    <xdr:sp macro="" textlink="">
      <xdr:nvSpPr>
        <xdr:cNvPr id="692" name="n_4mainValue【庁舎】&#10;有形固定資産減価償却率"/>
        <xdr:cNvSpPr txBox="1"/>
      </xdr:nvSpPr>
      <xdr:spPr>
        <a:xfrm>
          <a:off x="12611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6" name="直線コネクタ 715"/>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7"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18" name="直線コネクタ 717"/>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19"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0" name="直線コネクタ 719"/>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21"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2" name="フローチャート: 判断 721"/>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3" name="フローチャート: 判断 7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88900</xdr:rowOff>
    </xdr:from>
    <xdr:to>
      <xdr:col>107</xdr:col>
      <xdr:colOff>101600</xdr:colOff>
      <xdr:row>106</xdr:row>
      <xdr:rowOff>19050</xdr:rowOff>
    </xdr:to>
    <xdr:sp macro="" textlink="">
      <xdr:nvSpPr>
        <xdr:cNvPr id="724" name="フローチャート: 判断 723"/>
        <xdr:cNvSpPr/>
      </xdr:nvSpPr>
      <xdr:spPr>
        <a:xfrm>
          <a:off x="20383500" y="180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101600</xdr:rowOff>
    </xdr:from>
    <xdr:to>
      <xdr:col>102</xdr:col>
      <xdr:colOff>165100</xdr:colOff>
      <xdr:row>106</xdr:row>
      <xdr:rowOff>31750</xdr:rowOff>
    </xdr:to>
    <xdr:sp macro="" textlink="">
      <xdr:nvSpPr>
        <xdr:cNvPr id="725" name="フローチャート: 判断 724"/>
        <xdr:cNvSpPr/>
      </xdr:nvSpPr>
      <xdr:spPr>
        <a:xfrm>
          <a:off x="19494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115570</xdr:rowOff>
    </xdr:from>
    <xdr:to>
      <xdr:col>98</xdr:col>
      <xdr:colOff>38100</xdr:colOff>
      <xdr:row>106</xdr:row>
      <xdr:rowOff>45720</xdr:rowOff>
    </xdr:to>
    <xdr:sp macro="" textlink="">
      <xdr:nvSpPr>
        <xdr:cNvPr id="726" name="フローチャート: 判断 725"/>
        <xdr:cNvSpPr/>
      </xdr:nvSpPr>
      <xdr:spPr>
        <a:xfrm>
          <a:off x="18605500" y="181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158750</xdr:rowOff>
    </xdr:from>
    <xdr:to>
      <xdr:col>116</xdr:col>
      <xdr:colOff>114300</xdr:colOff>
      <xdr:row>104</xdr:row>
      <xdr:rowOff>88900</xdr:rowOff>
    </xdr:to>
    <xdr:sp macro="" textlink="">
      <xdr:nvSpPr>
        <xdr:cNvPr id="732" name="楕円 731"/>
        <xdr:cNvSpPr/>
      </xdr:nvSpPr>
      <xdr:spPr>
        <a:xfrm>
          <a:off x="22110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10177</xdr:rowOff>
    </xdr:from>
    <xdr:ext cx="469744" cy="259045"/>
    <xdr:sp macro="" textlink="">
      <xdr:nvSpPr>
        <xdr:cNvPr id="733" name="【庁舎】&#10;一人当たり面積該当値テキスト"/>
        <xdr:cNvSpPr txBox="1"/>
      </xdr:nvSpPr>
      <xdr:spPr>
        <a:xfrm>
          <a:off x="22199600"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170180</xdr:rowOff>
    </xdr:from>
    <xdr:to>
      <xdr:col>112</xdr:col>
      <xdr:colOff>38100</xdr:colOff>
      <xdr:row>104</xdr:row>
      <xdr:rowOff>100330</xdr:rowOff>
    </xdr:to>
    <xdr:sp macro="" textlink="">
      <xdr:nvSpPr>
        <xdr:cNvPr id="734" name="楕円 733"/>
        <xdr:cNvSpPr/>
      </xdr:nvSpPr>
      <xdr:spPr>
        <a:xfrm>
          <a:off x="21272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38100</xdr:rowOff>
    </xdr:from>
    <xdr:to>
      <xdr:col>116</xdr:col>
      <xdr:colOff>63500</xdr:colOff>
      <xdr:row>104</xdr:row>
      <xdr:rowOff>49530</xdr:rowOff>
    </xdr:to>
    <xdr:cxnSp macro="">
      <xdr:nvCxnSpPr>
        <xdr:cNvPr id="735" name="直線コネクタ 734"/>
        <xdr:cNvCxnSpPr/>
      </xdr:nvCxnSpPr>
      <xdr:spPr>
        <a:xfrm flipV="1">
          <a:off x="21323300" y="17868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15239</xdr:rowOff>
    </xdr:from>
    <xdr:to>
      <xdr:col>107</xdr:col>
      <xdr:colOff>101600</xdr:colOff>
      <xdr:row>104</xdr:row>
      <xdr:rowOff>116839</xdr:rowOff>
    </xdr:to>
    <xdr:sp macro="" textlink="">
      <xdr:nvSpPr>
        <xdr:cNvPr id="736" name="楕円 735"/>
        <xdr:cNvSpPr/>
      </xdr:nvSpPr>
      <xdr:spPr>
        <a:xfrm>
          <a:off x="20383500" y="178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49530</xdr:rowOff>
    </xdr:from>
    <xdr:to>
      <xdr:col>111</xdr:col>
      <xdr:colOff>177800</xdr:colOff>
      <xdr:row>104</xdr:row>
      <xdr:rowOff>66039</xdr:rowOff>
    </xdr:to>
    <xdr:cxnSp macro="">
      <xdr:nvCxnSpPr>
        <xdr:cNvPr id="737" name="直線コネクタ 736"/>
        <xdr:cNvCxnSpPr/>
      </xdr:nvCxnSpPr>
      <xdr:spPr>
        <a:xfrm flipV="1">
          <a:off x="20434300" y="178803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38" name="楕円 737"/>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66039</xdr:rowOff>
    </xdr:from>
    <xdr:to>
      <xdr:col>107</xdr:col>
      <xdr:colOff>50800</xdr:colOff>
      <xdr:row>105</xdr:row>
      <xdr:rowOff>41911</xdr:rowOff>
    </xdr:to>
    <xdr:cxnSp macro="">
      <xdr:nvCxnSpPr>
        <xdr:cNvPr id="739" name="直線コネクタ 738"/>
        <xdr:cNvCxnSpPr/>
      </xdr:nvCxnSpPr>
      <xdr:spPr>
        <a:xfrm flipV="1">
          <a:off x="19545300" y="17896839"/>
          <a:ext cx="889000" cy="14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740" name="楕円 739"/>
        <xdr:cNvSpPr/>
      </xdr:nvSpPr>
      <xdr:spPr>
        <a:xfrm>
          <a:off x="18605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41911</xdr:rowOff>
    </xdr:from>
    <xdr:to>
      <xdr:col>102</xdr:col>
      <xdr:colOff>114300</xdr:colOff>
      <xdr:row>105</xdr:row>
      <xdr:rowOff>57150</xdr:rowOff>
    </xdr:to>
    <xdr:cxnSp macro="">
      <xdr:nvCxnSpPr>
        <xdr:cNvPr id="741" name="直線コネクタ 740"/>
        <xdr:cNvCxnSpPr/>
      </xdr:nvCxnSpPr>
      <xdr:spPr>
        <a:xfrm flipV="1">
          <a:off x="18656300" y="18044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2"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10177</xdr:rowOff>
    </xdr:from>
    <xdr:ext cx="469744" cy="259045"/>
    <xdr:sp macro="" textlink="">
      <xdr:nvSpPr>
        <xdr:cNvPr id="743" name="n_2aveValue【庁舎】&#10;一人当たり面積"/>
        <xdr:cNvSpPr txBox="1"/>
      </xdr:nvSpPr>
      <xdr:spPr>
        <a:xfrm>
          <a:off x="20199427"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22877</xdr:rowOff>
    </xdr:from>
    <xdr:ext cx="469744" cy="259045"/>
    <xdr:sp macro="" textlink="">
      <xdr:nvSpPr>
        <xdr:cNvPr id="744" name="n_3aveValue【庁舎】&#10;一人当たり面積"/>
        <xdr:cNvSpPr txBox="1"/>
      </xdr:nvSpPr>
      <xdr:spPr>
        <a:xfrm>
          <a:off x="19310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745" name="n_4aveValue【庁舎】&#10;一人当たり面積"/>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116857</xdr:rowOff>
    </xdr:from>
    <xdr:ext cx="469744" cy="259045"/>
    <xdr:sp macro="" textlink="">
      <xdr:nvSpPr>
        <xdr:cNvPr id="746" name="n_1mainValue【庁舎】&#10;一人当たり面積"/>
        <xdr:cNvSpPr txBox="1"/>
      </xdr:nvSpPr>
      <xdr:spPr>
        <a:xfrm>
          <a:off x="21075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133366</xdr:rowOff>
    </xdr:from>
    <xdr:ext cx="469744" cy="259045"/>
    <xdr:sp macro="" textlink="">
      <xdr:nvSpPr>
        <xdr:cNvPr id="747" name="n_2mainValue【庁舎】&#10;一人当たり面積"/>
        <xdr:cNvSpPr txBox="1"/>
      </xdr:nvSpPr>
      <xdr:spPr>
        <a:xfrm>
          <a:off x="20199427" y="1762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48" name="n_3mainValue【庁舎】&#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749" name="n_4mainValue【庁舎】&#10;一人当たり面積"/>
        <xdr:cNvSpPr txBox="1"/>
      </xdr:nvSpPr>
      <xdr:spPr>
        <a:xfrm>
          <a:off x="18421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類似団体と比較して特に有形固定資産減価償却率が高くなっている施設は、体育館・プール、福祉施設であり、特に低くなっている施設は、庁舎である。</a:t>
          </a:r>
          <a:endParaRPr lang="ja-JP" altLang="ja-JP" sz="1400">
            <a:effectLst/>
          </a:endParaRPr>
        </a:p>
        <a:p>
          <a:r>
            <a:rPr kumimoji="1" lang="ja-JP" altLang="ja-JP" sz="1100">
              <a:solidFill>
                <a:schemeClr val="dk1"/>
              </a:solidFill>
              <a:effectLst/>
              <a:latin typeface="+mn-lt"/>
              <a:ea typeface="+mn-ea"/>
              <a:cs typeface="+mn-cs"/>
            </a:rPr>
            <a:t>体育館・プールについては、ともに有形固定資産減価償却率が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％となっている。今後は、令和２年度に策定した個別施設計画に基づいて老朽化対策に取り組んでいく。</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年度に老朽化していた本庁舎を建て替えたため、有形固定資産減価償却率が低くなっている。庁舎の一人当たり面積については、人口減少により引き続き増加を見込んでいる。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9,960
9,876
224.61
7,512,011
7,097,131
373,736
3,477,460
4,295,126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５年間を通じて類似団体平均を上回るものの、減少傾向が続き、財源不足団体となっており、厳しい財政運営を強いられている。主要な施策のひとつである定住対策や企業誘致、子育て支援施策にさらに力を入れ、町民税や法人税収の安定的な確保に努める。                                      </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162378</xdr:rowOff>
    </xdr:to>
    <xdr:cxnSp macro="">
      <xdr:nvCxnSpPr>
        <xdr:cNvPr id="70" name="直線コネクタ 69"/>
        <xdr:cNvCxnSpPr/>
      </xdr:nvCxnSpPr>
      <xdr:spPr>
        <a:xfrm>
          <a:off x="4114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xdr:cNvCxnSpPr/>
      </xdr:nvCxnSpPr>
      <xdr:spPr>
        <a:xfrm>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127907</xdr:rowOff>
    </xdr:to>
    <xdr:cxnSp macro="">
      <xdr:nvCxnSpPr>
        <xdr:cNvPr id="76" name="直線コネクタ 75"/>
        <xdr:cNvCxnSpPr/>
      </xdr:nvCxnSpPr>
      <xdr:spPr>
        <a:xfrm>
          <a:off x="2336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116417</xdr:rowOff>
    </xdr:to>
    <xdr:cxnSp macro="">
      <xdr:nvCxnSpPr>
        <xdr:cNvPr id="79" name="直線コネクタ 78"/>
        <xdr:cNvCxnSpPr/>
      </xdr:nvCxnSpPr>
      <xdr:spPr>
        <a:xfrm>
          <a:off x="1447800" y="71228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5" name="楕円 94"/>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6" name="テキスト ボックス 95"/>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過去５年間を通じて類似団体平均より良好な状態を保っている。公債費の増のため悪化傾向にあ</a:t>
          </a:r>
          <a:r>
            <a:rPr kumimoji="1" lang="ja-JP" altLang="en-US" sz="1100">
              <a:solidFill>
                <a:schemeClr val="tx1"/>
              </a:solidFill>
              <a:effectLst/>
              <a:latin typeface="+mn-lt"/>
              <a:ea typeface="+mn-ea"/>
              <a:cs typeface="+mn-cs"/>
            </a:rPr>
            <a:t>ったが、令和２年度は地方交付税の増により前年比</a:t>
          </a:r>
          <a:r>
            <a:rPr kumimoji="1" lang="en-US" altLang="ja-JP" sz="1100">
              <a:solidFill>
                <a:schemeClr val="tx1"/>
              </a:solidFill>
              <a:effectLst/>
              <a:latin typeface="+mn-lt"/>
              <a:ea typeface="+mn-ea"/>
              <a:cs typeface="+mn-cs"/>
            </a:rPr>
            <a:t>0.2</a:t>
          </a:r>
          <a:r>
            <a:rPr kumimoji="1" lang="ja-JP" altLang="en-US" sz="1100">
              <a:solidFill>
                <a:schemeClr val="tx1"/>
              </a:solidFill>
              <a:effectLst/>
              <a:latin typeface="+mn-lt"/>
              <a:ea typeface="+mn-ea"/>
              <a:cs typeface="+mn-cs"/>
            </a:rPr>
            <a:t>ポイント減の比率となった。</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143256</xdr:rowOff>
    </xdr:to>
    <xdr:cxnSp macro="">
      <xdr:nvCxnSpPr>
        <xdr:cNvPr id="131" name="直線コネクタ 130"/>
        <xdr:cNvCxnSpPr/>
      </xdr:nvCxnSpPr>
      <xdr:spPr>
        <a:xfrm flipV="1">
          <a:off x="4114800" y="1093495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143256</xdr:rowOff>
    </xdr:to>
    <xdr:cxnSp macro="">
      <xdr:nvCxnSpPr>
        <xdr:cNvPr id="134" name="直線コネクタ 133"/>
        <xdr:cNvCxnSpPr/>
      </xdr:nvCxnSpPr>
      <xdr:spPr>
        <a:xfrm>
          <a:off x="3225800" y="1089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17526</xdr:rowOff>
    </xdr:from>
    <xdr:to>
      <xdr:col>19</xdr:col>
      <xdr:colOff>184150</xdr:colOff>
      <xdr:row>64</xdr:row>
      <xdr:rowOff>119126</xdr:rowOff>
    </xdr:to>
    <xdr:sp macro="" textlink="">
      <xdr:nvSpPr>
        <xdr:cNvPr id="135" name="フローチャート: 判断 134"/>
        <xdr:cNvSpPr/>
      </xdr:nvSpPr>
      <xdr:spPr>
        <a:xfrm>
          <a:off x="4064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36" name="テキスト ボックス 135"/>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90170</xdr:rowOff>
    </xdr:to>
    <xdr:cxnSp macro="">
      <xdr:nvCxnSpPr>
        <xdr:cNvPr id="137" name="直線コネクタ 136"/>
        <xdr:cNvCxnSpPr/>
      </xdr:nvCxnSpPr>
      <xdr:spPr>
        <a:xfrm>
          <a:off x="2336800" y="1084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131064</xdr:rowOff>
    </xdr:from>
    <xdr:to>
      <xdr:col>15</xdr:col>
      <xdr:colOff>133350</xdr:colOff>
      <xdr:row>64</xdr:row>
      <xdr:rowOff>61214</xdr:rowOff>
    </xdr:to>
    <xdr:sp macro="" textlink="">
      <xdr:nvSpPr>
        <xdr:cNvPr id="138" name="フローチャート: 判断 137"/>
        <xdr:cNvSpPr/>
      </xdr:nvSpPr>
      <xdr:spPr>
        <a:xfrm>
          <a:off x="3175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39" name="テキスト ボックス 138"/>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41910</xdr:rowOff>
    </xdr:to>
    <xdr:cxnSp macro="">
      <xdr:nvCxnSpPr>
        <xdr:cNvPr id="140" name="直線コネクタ 139"/>
        <xdr:cNvCxnSpPr/>
      </xdr:nvCxnSpPr>
      <xdr:spPr>
        <a:xfrm>
          <a:off x="1447800" y="1081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1" name="フローチャート: 判断 140"/>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2" name="テキスト ボックス 141"/>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3" name="フローチャート: 判断 142"/>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4" name="テキスト ボックス 143"/>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0" name="楕円 149"/>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1"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3" name="テキスト ボックス 152"/>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4" name="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5" name="テキスト ボックス 154"/>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6" name="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7" name="テキスト ボックス 156"/>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8" name="楕円 157"/>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59" name="テキスト ボックス 158"/>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類似団体平均より高額の状況が続いてい</a:t>
          </a:r>
          <a:r>
            <a:rPr kumimoji="1" lang="ja-JP" altLang="en-US" sz="1100">
              <a:solidFill>
                <a:schemeClr val="tx1"/>
              </a:solidFill>
              <a:effectLst/>
              <a:latin typeface="+mn-lt"/>
              <a:ea typeface="+mn-ea"/>
              <a:cs typeface="+mn-cs"/>
            </a:rPr>
            <a:t>たが、令和２年度においては、住民一人当たり維持補修費の類似団体平均が前年比約２倍となったため、逆転した。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自団体数値としては引き続き連年増となっており、</a:t>
          </a:r>
          <a:r>
            <a:rPr kumimoji="1" lang="ja-JP" altLang="ja-JP" sz="1100">
              <a:solidFill>
                <a:schemeClr val="tx1"/>
              </a:solidFill>
              <a:effectLst/>
              <a:latin typeface="+mn-lt"/>
              <a:ea typeface="+mn-ea"/>
              <a:cs typeface="+mn-cs"/>
            </a:rPr>
            <a:t>物件費については、委託料の増により増。人件費については、人口千人当たりの職員数が示すとおり、行政面積の広さゆえ、相応の職員数を要するため、人口一人当たり決算額の削減幅は小さくならざるを得ない。人件費削減のためには、民間委託も有効だが、それには物件費の増を伴うので、競争の原理の適用範囲拡大を目指していく。</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21853</xdr:rowOff>
    </xdr:from>
    <xdr:to>
      <xdr:col>23</xdr:col>
      <xdr:colOff>133350</xdr:colOff>
      <xdr:row>81</xdr:row>
      <xdr:rowOff>47363</xdr:rowOff>
    </xdr:to>
    <xdr:cxnSp macro="">
      <xdr:nvCxnSpPr>
        <xdr:cNvPr id="192" name="直線コネクタ 191"/>
        <xdr:cNvCxnSpPr/>
      </xdr:nvCxnSpPr>
      <xdr:spPr>
        <a:xfrm>
          <a:off x="4114800" y="13909303"/>
          <a:ext cx="838200" cy="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5874</xdr:rowOff>
    </xdr:from>
    <xdr:to>
      <xdr:col>19</xdr:col>
      <xdr:colOff>133350</xdr:colOff>
      <xdr:row>81</xdr:row>
      <xdr:rowOff>21853</xdr:rowOff>
    </xdr:to>
    <xdr:cxnSp macro="">
      <xdr:nvCxnSpPr>
        <xdr:cNvPr id="195" name="直線コネクタ 194"/>
        <xdr:cNvCxnSpPr/>
      </xdr:nvCxnSpPr>
      <xdr:spPr>
        <a:xfrm>
          <a:off x="3225800" y="13893324"/>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84026</xdr:rowOff>
    </xdr:from>
    <xdr:to>
      <xdr:col>19</xdr:col>
      <xdr:colOff>184150</xdr:colOff>
      <xdr:row>81</xdr:row>
      <xdr:rowOff>14176</xdr:rowOff>
    </xdr:to>
    <xdr:sp macro="" textlink="">
      <xdr:nvSpPr>
        <xdr:cNvPr id="196" name="フローチャート: 判断 195"/>
        <xdr:cNvSpPr/>
      </xdr:nvSpPr>
      <xdr:spPr>
        <a:xfrm>
          <a:off x="4064000" y="1380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24353</xdr:rowOff>
    </xdr:from>
    <xdr:ext cx="736600" cy="259045"/>
    <xdr:sp macro="" textlink="">
      <xdr:nvSpPr>
        <xdr:cNvPr id="197" name="テキスト ボックス 196"/>
        <xdr:cNvSpPr txBox="1"/>
      </xdr:nvSpPr>
      <xdr:spPr>
        <a:xfrm>
          <a:off x="3733800" y="1356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162728</xdr:rowOff>
    </xdr:from>
    <xdr:to>
      <xdr:col>15</xdr:col>
      <xdr:colOff>82550</xdr:colOff>
      <xdr:row>81</xdr:row>
      <xdr:rowOff>5874</xdr:rowOff>
    </xdr:to>
    <xdr:cxnSp macro="">
      <xdr:nvCxnSpPr>
        <xdr:cNvPr id="198" name="直線コネクタ 197"/>
        <xdr:cNvCxnSpPr/>
      </xdr:nvCxnSpPr>
      <xdr:spPr>
        <a:xfrm>
          <a:off x="2336800" y="13878728"/>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64038</xdr:rowOff>
    </xdr:from>
    <xdr:to>
      <xdr:col>15</xdr:col>
      <xdr:colOff>133350</xdr:colOff>
      <xdr:row>80</xdr:row>
      <xdr:rowOff>165638</xdr:rowOff>
    </xdr:to>
    <xdr:sp macro="" textlink="">
      <xdr:nvSpPr>
        <xdr:cNvPr id="199" name="フローチャート: 判断 198"/>
        <xdr:cNvSpPr/>
      </xdr:nvSpPr>
      <xdr:spPr>
        <a:xfrm>
          <a:off x="3175000" y="1378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4365</xdr:rowOff>
    </xdr:from>
    <xdr:ext cx="762000" cy="259045"/>
    <xdr:sp macro="" textlink="">
      <xdr:nvSpPr>
        <xdr:cNvPr id="200" name="テキスト ボックス 199"/>
        <xdr:cNvSpPr txBox="1"/>
      </xdr:nvSpPr>
      <xdr:spPr>
        <a:xfrm>
          <a:off x="2844800" y="1354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125349</xdr:rowOff>
    </xdr:from>
    <xdr:to>
      <xdr:col>11</xdr:col>
      <xdr:colOff>31750</xdr:colOff>
      <xdr:row>80</xdr:row>
      <xdr:rowOff>162728</xdr:rowOff>
    </xdr:to>
    <xdr:cxnSp macro="">
      <xdr:nvCxnSpPr>
        <xdr:cNvPr id="201" name="直線コネクタ 200"/>
        <xdr:cNvCxnSpPr/>
      </xdr:nvCxnSpPr>
      <xdr:spPr>
        <a:xfrm>
          <a:off x="1447800" y="13841349"/>
          <a:ext cx="889000" cy="3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45931</xdr:rowOff>
    </xdr:from>
    <xdr:to>
      <xdr:col>11</xdr:col>
      <xdr:colOff>82550</xdr:colOff>
      <xdr:row>80</xdr:row>
      <xdr:rowOff>147531</xdr:rowOff>
    </xdr:to>
    <xdr:sp macro="" textlink="">
      <xdr:nvSpPr>
        <xdr:cNvPr id="202" name="フローチャート: 判断 201"/>
        <xdr:cNvSpPr/>
      </xdr:nvSpPr>
      <xdr:spPr>
        <a:xfrm>
          <a:off x="2286000" y="1376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157708</xdr:rowOff>
    </xdr:from>
    <xdr:ext cx="762000" cy="259045"/>
    <xdr:sp macro="" textlink="">
      <xdr:nvSpPr>
        <xdr:cNvPr id="203" name="テキスト ボックス 202"/>
        <xdr:cNvSpPr txBox="1"/>
      </xdr:nvSpPr>
      <xdr:spPr>
        <a:xfrm>
          <a:off x="1955800" y="1353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28566</xdr:rowOff>
    </xdr:from>
    <xdr:to>
      <xdr:col>7</xdr:col>
      <xdr:colOff>31750</xdr:colOff>
      <xdr:row>80</xdr:row>
      <xdr:rowOff>130166</xdr:rowOff>
    </xdr:to>
    <xdr:sp macro="" textlink="">
      <xdr:nvSpPr>
        <xdr:cNvPr id="204" name="フローチャート: 判断 203"/>
        <xdr:cNvSpPr/>
      </xdr:nvSpPr>
      <xdr:spPr>
        <a:xfrm>
          <a:off x="1397000" y="1374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140343</xdr:rowOff>
    </xdr:from>
    <xdr:ext cx="762000" cy="259045"/>
    <xdr:sp macro="" textlink="">
      <xdr:nvSpPr>
        <xdr:cNvPr id="205" name="テキスト ボックス 204"/>
        <xdr:cNvSpPr txBox="1"/>
      </xdr:nvSpPr>
      <xdr:spPr>
        <a:xfrm>
          <a:off x="1066800" y="135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168013</xdr:rowOff>
    </xdr:from>
    <xdr:to>
      <xdr:col>23</xdr:col>
      <xdr:colOff>184150</xdr:colOff>
      <xdr:row>81</xdr:row>
      <xdr:rowOff>98163</xdr:rowOff>
    </xdr:to>
    <xdr:sp macro="" textlink="">
      <xdr:nvSpPr>
        <xdr:cNvPr id="211" name="楕円 210"/>
        <xdr:cNvSpPr/>
      </xdr:nvSpPr>
      <xdr:spPr>
        <a:xfrm>
          <a:off x="4902200" y="138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13090</xdr:rowOff>
    </xdr:from>
    <xdr:ext cx="762000" cy="259045"/>
    <xdr:sp macro="" textlink="">
      <xdr:nvSpPr>
        <xdr:cNvPr id="212" name="人件費・物件費等の状況該当値テキスト"/>
        <xdr:cNvSpPr txBox="1"/>
      </xdr:nvSpPr>
      <xdr:spPr>
        <a:xfrm>
          <a:off x="5041900" y="1372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142503</xdr:rowOff>
    </xdr:from>
    <xdr:to>
      <xdr:col>19</xdr:col>
      <xdr:colOff>184150</xdr:colOff>
      <xdr:row>81</xdr:row>
      <xdr:rowOff>72653</xdr:rowOff>
    </xdr:to>
    <xdr:sp macro="" textlink="">
      <xdr:nvSpPr>
        <xdr:cNvPr id="213" name="楕円 212"/>
        <xdr:cNvSpPr/>
      </xdr:nvSpPr>
      <xdr:spPr>
        <a:xfrm>
          <a:off x="4064000" y="138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57430</xdr:rowOff>
    </xdr:from>
    <xdr:ext cx="736600" cy="259045"/>
    <xdr:sp macro="" textlink="">
      <xdr:nvSpPr>
        <xdr:cNvPr id="214" name="テキスト ボックス 213"/>
        <xdr:cNvSpPr txBox="1"/>
      </xdr:nvSpPr>
      <xdr:spPr>
        <a:xfrm>
          <a:off x="3733800" y="13944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126524</xdr:rowOff>
    </xdr:from>
    <xdr:to>
      <xdr:col>15</xdr:col>
      <xdr:colOff>133350</xdr:colOff>
      <xdr:row>81</xdr:row>
      <xdr:rowOff>56674</xdr:rowOff>
    </xdr:to>
    <xdr:sp macro="" textlink="">
      <xdr:nvSpPr>
        <xdr:cNvPr id="215" name="楕円 214"/>
        <xdr:cNvSpPr/>
      </xdr:nvSpPr>
      <xdr:spPr>
        <a:xfrm>
          <a:off x="3175000" y="138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41451</xdr:rowOff>
    </xdr:from>
    <xdr:ext cx="762000" cy="259045"/>
    <xdr:sp macro="" textlink="">
      <xdr:nvSpPr>
        <xdr:cNvPr id="216" name="テキスト ボックス 215"/>
        <xdr:cNvSpPr txBox="1"/>
      </xdr:nvSpPr>
      <xdr:spPr>
        <a:xfrm>
          <a:off x="2844800" y="139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111928</xdr:rowOff>
    </xdr:from>
    <xdr:to>
      <xdr:col>11</xdr:col>
      <xdr:colOff>82550</xdr:colOff>
      <xdr:row>81</xdr:row>
      <xdr:rowOff>42078</xdr:rowOff>
    </xdr:to>
    <xdr:sp macro="" textlink="">
      <xdr:nvSpPr>
        <xdr:cNvPr id="217" name="楕円 216"/>
        <xdr:cNvSpPr/>
      </xdr:nvSpPr>
      <xdr:spPr>
        <a:xfrm>
          <a:off x="2286000" y="138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26855</xdr:rowOff>
    </xdr:from>
    <xdr:ext cx="762000" cy="259045"/>
    <xdr:sp macro="" textlink="">
      <xdr:nvSpPr>
        <xdr:cNvPr id="218" name="テキスト ボックス 217"/>
        <xdr:cNvSpPr txBox="1"/>
      </xdr:nvSpPr>
      <xdr:spPr>
        <a:xfrm>
          <a:off x="1955800" y="139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74549</xdr:rowOff>
    </xdr:from>
    <xdr:to>
      <xdr:col>7</xdr:col>
      <xdr:colOff>31750</xdr:colOff>
      <xdr:row>81</xdr:row>
      <xdr:rowOff>4699</xdr:rowOff>
    </xdr:to>
    <xdr:sp macro="" textlink="">
      <xdr:nvSpPr>
        <xdr:cNvPr id="219" name="楕円 218"/>
        <xdr:cNvSpPr/>
      </xdr:nvSpPr>
      <xdr:spPr>
        <a:xfrm>
          <a:off x="1397000" y="137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160926</xdr:rowOff>
    </xdr:from>
    <xdr:ext cx="762000" cy="259045"/>
    <xdr:sp macro="" textlink="">
      <xdr:nvSpPr>
        <xdr:cNvPr id="220" name="テキスト ボックス 219"/>
        <xdr:cNvSpPr txBox="1"/>
      </xdr:nvSpPr>
      <xdr:spPr>
        <a:xfrm>
          <a:off x="1066800" y="1387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過去５年を通じて類似団体平均を上回っている。平成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年度に職員給の減額を行い</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を下回ったが、平成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年度以降は、職員構成の変動などにより、再度</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を上回っている状況が続いている。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今後については、</a:t>
          </a:r>
          <a:r>
            <a:rPr kumimoji="1" lang="en-US" altLang="ja-JP" sz="1100">
              <a:solidFill>
                <a:schemeClr val="tx1"/>
              </a:solidFill>
              <a:effectLst/>
              <a:latin typeface="+mn-lt"/>
              <a:ea typeface="+mn-ea"/>
              <a:cs typeface="+mn-cs"/>
            </a:rPr>
            <a:t>57</a:t>
          </a:r>
          <a:r>
            <a:rPr kumimoji="1" lang="ja-JP" altLang="ja-JP" sz="1100">
              <a:solidFill>
                <a:schemeClr val="tx1"/>
              </a:solidFill>
              <a:effectLst/>
              <a:latin typeface="+mn-lt"/>
              <a:ea typeface="+mn-ea"/>
              <a:cs typeface="+mn-cs"/>
            </a:rPr>
            <a:t>歳昇給停止の継続などにより、類似団体平均に近づくよう努めていく。</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29634</xdr:rowOff>
    </xdr:to>
    <xdr:cxnSp macro="">
      <xdr:nvCxnSpPr>
        <xdr:cNvPr id="258" name="直線コネクタ 257"/>
        <xdr:cNvCxnSpPr/>
      </xdr:nvCxnSpPr>
      <xdr:spPr>
        <a:xfrm>
          <a:off x="16179800" y="152082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xdr:rowOff>
    </xdr:from>
    <xdr:to>
      <xdr:col>77</xdr:col>
      <xdr:colOff>44450</xdr:colOff>
      <xdr:row>88</xdr:row>
      <xdr:rowOff>120650</xdr:rowOff>
    </xdr:to>
    <xdr:cxnSp macro="">
      <xdr:nvCxnSpPr>
        <xdr:cNvPr id="261" name="直線コネクタ 260"/>
        <xdr:cNvCxnSpPr/>
      </xdr:nvCxnSpPr>
      <xdr:spPr>
        <a:xfrm>
          <a:off x="15290800" y="15097654"/>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51329</xdr:rowOff>
    </xdr:from>
    <xdr:to>
      <xdr:col>77</xdr:col>
      <xdr:colOff>95250</xdr:colOff>
      <xdr:row>85</xdr:row>
      <xdr:rowOff>152929</xdr:rowOff>
    </xdr:to>
    <xdr:sp macro="" textlink="">
      <xdr:nvSpPr>
        <xdr:cNvPr id="262" name="フローチャート: 判断 261"/>
        <xdr:cNvSpPr/>
      </xdr:nvSpPr>
      <xdr:spPr>
        <a:xfrm>
          <a:off x="16129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163106</xdr:rowOff>
    </xdr:from>
    <xdr:ext cx="736600" cy="259045"/>
    <xdr:sp macro="" textlink="">
      <xdr:nvSpPr>
        <xdr:cNvPr id="263" name="テキスト ボックス 262"/>
        <xdr:cNvSpPr txBox="1"/>
      </xdr:nvSpPr>
      <xdr:spPr>
        <a:xfrm>
          <a:off x="15798800" y="1439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10054</xdr:rowOff>
    </xdr:to>
    <xdr:cxnSp macro="">
      <xdr:nvCxnSpPr>
        <xdr:cNvPr id="264" name="直線コネクタ 263"/>
        <xdr:cNvCxnSpPr/>
      </xdr:nvCxnSpPr>
      <xdr:spPr>
        <a:xfrm>
          <a:off x="14401800" y="150272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5" name="フローチャート: 判断 264"/>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163106</xdr:rowOff>
    </xdr:from>
    <xdr:ext cx="762000" cy="259045"/>
    <xdr:sp macro="" textlink="">
      <xdr:nvSpPr>
        <xdr:cNvPr id="266" name="テキスト ボックス 265"/>
        <xdr:cNvSpPr txBox="1"/>
      </xdr:nvSpPr>
      <xdr:spPr>
        <a:xfrm>
          <a:off x="14909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141288</xdr:rowOff>
    </xdr:to>
    <xdr:cxnSp macro="">
      <xdr:nvCxnSpPr>
        <xdr:cNvPr id="267" name="直線コネクタ 266"/>
        <xdr:cNvCxnSpPr/>
      </xdr:nvCxnSpPr>
      <xdr:spPr>
        <a:xfrm flipV="1">
          <a:off x="13512800" y="150272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8" name="フローチャート: 判断 267"/>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69" name="テキスト ボックス 268"/>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0" name="フローチャート: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1" name="テキスト ボックス 270"/>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7" name="楕円 276"/>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78" name="給与水準   （国との比較）該当値テキスト"/>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9" name="楕円 278"/>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0" name="テキスト ボックス 279"/>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130704</xdr:rowOff>
    </xdr:from>
    <xdr:to>
      <xdr:col>73</xdr:col>
      <xdr:colOff>44450</xdr:colOff>
      <xdr:row>88</xdr:row>
      <xdr:rowOff>60854</xdr:rowOff>
    </xdr:to>
    <xdr:sp macro="" textlink="">
      <xdr:nvSpPr>
        <xdr:cNvPr id="281" name="楕円 280"/>
        <xdr:cNvSpPr/>
      </xdr:nvSpPr>
      <xdr:spPr>
        <a:xfrm>
          <a:off x="15240000" y="150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45631</xdr:rowOff>
    </xdr:from>
    <xdr:ext cx="762000" cy="259045"/>
    <xdr:sp macro="" textlink="">
      <xdr:nvSpPr>
        <xdr:cNvPr id="282" name="テキスト ボックス 281"/>
        <xdr:cNvSpPr txBox="1"/>
      </xdr:nvSpPr>
      <xdr:spPr>
        <a:xfrm>
          <a:off x="14909800" y="151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3" name="楕円 282"/>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4" name="テキスト ボックス 283"/>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5" name="楕円 284"/>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6" name="テキスト ボックス 285"/>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類似団体平均を上回っている</a:t>
          </a:r>
          <a:r>
            <a:rPr kumimoji="1" lang="ja-JP" altLang="en-US" sz="1100">
              <a:solidFill>
                <a:schemeClr val="tx1"/>
              </a:solidFill>
              <a:effectLst/>
              <a:latin typeface="+mn-lt"/>
              <a:ea typeface="+mn-ea"/>
              <a:cs typeface="+mn-cs"/>
            </a:rPr>
            <a:t>状況が続いていたが、令和２年度においては、類似団体平均が前年比３割増となったため逆転した。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自団体数値としては引き続き</a:t>
          </a:r>
          <a:r>
            <a:rPr kumimoji="1" lang="en-US" altLang="ja-JP" sz="1100">
              <a:solidFill>
                <a:schemeClr val="tx1"/>
              </a:solidFill>
              <a:effectLst/>
              <a:latin typeface="+mn-lt"/>
              <a:ea typeface="+mn-ea"/>
              <a:cs typeface="+mn-cs"/>
            </a:rPr>
            <a:t>13</a:t>
          </a:r>
          <a:r>
            <a:rPr kumimoji="1" lang="ja-JP" altLang="en-US" sz="1100">
              <a:solidFill>
                <a:schemeClr val="tx1"/>
              </a:solidFill>
              <a:effectLst/>
              <a:latin typeface="+mn-lt"/>
              <a:ea typeface="+mn-ea"/>
              <a:cs typeface="+mn-cs"/>
            </a:rPr>
            <a:t>人台であるが、当</a:t>
          </a:r>
          <a:r>
            <a:rPr kumimoji="1" lang="ja-JP" altLang="ja-JP" sz="1100">
              <a:solidFill>
                <a:schemeClr val="tx1"/>
              </a:solidFill>
              <a:effectLst/>
              <a:latin typeface="+mn-lt"/>
              <a:ea typeface="+mn-ea"/>
              <a:cs typeface="+mn-cs"/>
            </a:rPr>
            <a:t>町は、県内でも山間部に位置しているため、行政面においては、支所２箇所、学校３箇所、認定こども園１箇所、保育園１箇所、幼稚園２箇所等施設が点在しており、一定程度の職員配置が避けられないことが主な要因である。これまで、第７次行政改革大綱に基づき事務事業の再編や民間委託の推進に取り組むなどしてい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118059</xdr:rowOff>
    </xdr:to>
    <xdr:cxnSp macro="">
      <xdr:nvCxnSpPr>
        <xdr:cNvPr id="319" name="直線コネクタ 318"/>
        <xdr:cNvCxnSpPr/>
      </xdr:nvCxnSpPr>
      <xdr:spPr>
        <a:xfrm flipV="1">
          <a:off x="16179800" y="10384790"/>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118059</xdr:rowOff>
    </xdr:from>
    <xdr:to>
      <xdr:col>77</xdr:col>
      <xdr:colOff>44450</xdr:colOff>
      <xdr:row>60</xdr:row>
      <xdr:rowOff>119990</xdr:rowOff>
    </xdr:to>
    <xdr:cxnSp macro="">
      <xdr:nvCxnSpPr>
        <xdr:cNvPr id="322" name="直線コネクタ 321"/>
        <xdr:cNvCxnSpPr/>
      </xdr:nvCxnSpPr>
      <xdr:spPr>
        <a:xfrm flipV="1">
          <a:off x="15290800" y="1040505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133147</xdr:rowOff>
    </xdr:from>
    <xdr:to>
      <xdr:col>77</xdr:col>
      <xdr:colOff>95250</xdr:colOff>
      <xdr:row>59</xdr:row>
      <xdr:rowOff>63297</xdr:rowOff>
    </xdr:to>
    <xdr:sp macro="" textlink="">
      <xdr:nvSpPr>
        <xdr:cNvPr id="323" name="フローチャート: 判断 322"/>
        <xdr:cNvSpPr/>
      </xdr:nvSpPr>
      <xdr:spPr>
        <a:xfrm>
          <a:off x="16129000" y="1007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73474</xdr:rowOff>
    </xdr:from>
    <xdr:ext cx="736600" cy="259045"/>
    <xdr:sp macro="" textlink="">
      <xdr:nvSpPr>
        <xdr:cNvPr id="324" name="テキスト ボックス 323"/>
        <xdr:cNvSpPr txBox="1"/>
      </xdr:nvSpPr>
      <xdr:spPr>
        <a:xfrm>
          <a:off x="15798800" y="9846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86208</xdr:rowOff>
    </xdr:from>
    <xdr:to>
      <xdr:col>72</xdr:col>
      <xdr:colOff>203200</xdr:colOff>
      <xdr:row>60</xdr:row>
      <xdr:rowOff>119990</xdr:rowOff>
    </xdr:to>
    <xdr:cxnSp macro="">
      <xdr:nvCxnSpPr>
        <xdr:cNvPr id="325" name="直線コネクタ 324"/>
        <xdr:cNvCxnSpPr/>
      </xdr:nvCxnSpPr>
      <xdr:spPr>
        <a:xfrm>
          <a:off x="14401800" y="103732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109017</xdr:rowOff>
    </xdr:from>
    <xdr:to>
      <xdr:col>73</xdr:col>
      <xdr:colOff>44450</xdr:colOff>
      <xdr:row>59</xdr:row>
      <xdr:rowOff>39167</xdr:rowOff>
    </xdr:to>
    <xdr:sp macro="" textlink="">
      <xdr:nvSpPr>
        <xdr:cNvPr id="326" name="フローチャート: 判断 325"/>
        <xdr:cNvSpPr/>
      </xdr:nvSpPr>
      <xdr:spPr>
        <a:xfrm>
          <a:off x="15240000" y="100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49344</xdr:rowOff>
    </xdr:from>
    <xdr:ext cx="762000" cy="259045"/>
    <xdr:sp macro="" textlink="">
      <xdr:nvSpPr>
        <xdr:cNvPr id="327" name="テキスト ボックス 326"/>
        <xdr:cNvSpPr txBox="1"/>
      </xdr:nvSpPr>
      <xdr:spPr>
        <a:xfrm>
          <a:off x="14909800" y="982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86208</xdr:rowOff>
    </xdr:to>
    <xdr:cxnSp macro="">
      <xdr:nvCxnSpPr>
        <xdr:cNvPr id="328" name="直線コネクタ 327"/>
        <xdr:cNvCxnSpPr/>
      </xdr:nvCxnSpPr>
      <xdr:spPr>
        <a:xfrm>
          <a:off x="13512800" y="10360660"/>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82956</xdr:rowOff>
    </xdr:from>
    <xdr:to>
      <xdr:col>68</xdr:col>
      <xdr:colOff>203200</xdr:colOff>
      <xdr:row>59</xdr:row>
      <xdr:rowOff>13106</xdr:rowOff>
    </xdr:to>
    <xdr:sp macro="" textlink="">
      <xdr:nvSpPr>
        <xdr:cNvPr id="329" name="フローチャート: 判断 328"/>
        <xdr:cNvSpPr/>
      </xdr:nvSpPr>
      <xdr:spPr>
        <a:xfrm>
          <a:off x="14351000" y="100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23283</xdr:rowOff>
    </xdr:from>
    <xdr:ext cx="762000" cy="259045"/>
    <xdr:sp macro="" textlink="">
      <xdr:nvSpPr>
        <xdr:cNvPr id="330" name="テキスト ボックス 329"/>
        <xdr:cNvSpPr txBox="1"/>
      </xdr:nvSpPr>
      <xdr:spPr>
        <a:xfrm>
          <a:off x="14020800" y="979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75235</xdr:rowOff>
    </xdr:from>
    <xdr:to>
      <xdr:col>64</xdr:col>
      <xdr:colOff>152400</xdr:colOff>
      <xdr:row>59</xdr:row>
      <xdr:rowOff>5385</xdr:rowOff>
    </xdr:to>
    <xdr:sp macro="" textlink="">
      <xdr:nvSpPr>
        <xdr:cNvPr id="331" name="フローチャート: 判断 330"/>
        <xdr:cNvSpPr/>
      </xdr:nvSpPr>
      <xdr:spPr>
        <a:xfrm>
          <a:off x="13462000" y="100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15562</xdr:rowOff>
    </xdr:from>
    <xdr:ext cx="762000" cy="259045"/>
    <xdr:sp macro="" textlink="">
      <xdr:nvSpPr>
        <xdr:cNvPr id="332" name="テキスト ボックス 331"/>
        <xdr:cNvSpPr txBox="1"/>
      </xdr:nvSpPr>
      <xdr:spPr>
        <a:xfrm>
          <a:off x="13131800" y="978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8" name="楕円 337"/>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9"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67259</xdr:rowOff>
    </xdr:from>
    <xdr:to>
      <xdr:col>77</xdr:col>
      <xdr:colOff>95250</xdr:colOff>
      <xdr:row>60</xdr:row>
      <xdr:rowOff>168859</xdr:rowOff>
    </xdr:to>
    <xdr:sp macro="" textlink="">
      <xdr:nvSpPr>
        <xdr:cNvPr id="340" name="楕円 339"/>
        <xdr:cNvSpPr/>
      </xdr:nvSpPr>
      <xdr:spPr>
        <a:xfrm>
          <a:off x="16129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153636</xdr:rowOff>
    </xdr:from>
    <xdr:ext cx="736600" cy="259045"/>
    <xdr:sp macro="" textlink="">
      <xdr:nvSpPr>
        <xdr:cNvPr id="341" name="テキスト ボックス 340"/>
        <xdr:cNvSpPr txBox="1"/>
      </xdr:nvSpPr>
      <xdr:spPr>
        <a:xfrm>
          <a:off x="15798800" y="10440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69190</xdr:rowOff>
    </xdr:from>
    <xdr:to>
      <xdr:col>73</xdr:col>
      <xdr:colOff>44450</xdr:colOff>
      <xdr:row>60</xdr:row>
      <xdr:rowOff>170790</xdr:rowOff>
    </xdr:to>
    <xdr:sp macro="" textlink="">
      <xdr:nvSpPr>
        <xdr:cNvPr id="342" name="楕円 341"/>
        <xdr:cNvSpPr/>
      </xdr:nvSpPr>
      <xdr:spPr>
        <a:xfrm>
          <a:off x="15240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155567</xdr:rowOff>
    </xdr:from>
    <xdr:ext cx="762000" cy="259045"/>
    <xdr:sp macro="" textlink="">
      <xdr:nvSpPr>
        <xdr:cNvPr id="343" name="テキスト ボックス 342"/>
        <xdr:cNvSpPr txBox="1"/>
      </xdr:nvSpPr>
      <xdr:spPr>
        <a:xfrm>
          <a:off x="14909800" y="1044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35408</xdr:rowOff>
    </xdr:from>
    <xdr:to>
      <xdr:col>68</xdr:col>
      <xdr:colOff>203200</xdr:colOff>
      <xdr:row>60</xdr:row>
      <xdr:rowOff>137008</xdr:rowOff>
    </xdr:to>
    <xdr:sp macro="" textlink="">
      <xdr:nvSpPr>
        <xdr:cNvPr id="344" name="楕円 343"/>
        <xdr:cNvSpPr/>
      </xdr:nvSpPr>
      <xdr:spPr>
        <a:xfrm>
          <a:off x="14351000" y="103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121785</xdr:rowOff>
    </xdr:from>
    <xdr:ext cx="762000" cy="259045"/>
    <xdr:sp macro="" textlink="">
      <xdr:nvSpPr>
        <xdr:cNvPr id="345" name="テキスト ボックス 344"/>
        <xdr:cNvSpPr txBox="1"/>
      </xdr:nvSpPr>
      <xdr:spPr>
        <a:xfrm>
          <a:off x="14020800" y="104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6" name="楕円 345"/>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109237</xdr:rowOff>
    </xdr:from>
    <xdr:ext cx="762000" cy="259045"/>
    <xdr:sp macro="" textlink="">
      <xdr:nvSpPr>
        <xdr:cNvPr id="347" name="テキスト ボックス 346"/>
        <xdr:cNvSpPr txBox="1"/>
      </xdr:nvSpPr>
      <xdr:spPr>
        <a:xfrm>
          <a:off x="1313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起債抑制策により過去５年間を通じて類似団体平均を下回る状況を保っているものの、自団体としては、平成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年度以降標準財政規模の縮小により増加傾向にある。税収の減により当面は比率の下降が見込めない。</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129540</xdr:rowOff>
    </xdr:to>
    <xdr:cxnSp macro="">
      <xdr:nvCxnSpPr>
        <xdr:cNvPr id="381" name="直線コネクタ 380"/>
        <xdr:cNvCxnSpPr/>
      </xdr:nvCxnSpPr>
      <xdr:spPr>
        <a:xfrm>
          <a:off x="16179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105410</xdr:rowOff>
    </xdr:to>
    <xdr:cxnSp macro="">
      <xdr:nvCxnSpPr>
        <xdr:cNvPr id="384" name="直線コネクタ 383"/>
        <xdr:cNvCxnSpPr/>
      </xdr:nvCxnSpPr>
      <xdr:spPr>
        <a:xfrm>
          <a:off x="15290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5" name="フローチャート: 判断 384"/>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165117</xdr:rowOff>
    </xdr:from>
    <xdr:ext cx="736600" cy="259045"/>
    <xdr:sp macro="" textlink="">
      <xdr:nvSpPr>
        <xdr:cNvPr id="386" name="テキスト ボックス 385"/>
        <xdr:cNvSpPr txBox="1"/>
      </xdr:nvSpPr>
      <xdr:spPr>
        <a:xfrm>
          <a:off x="15798800" y="685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81280</xdr:rowOff>
    </xdr:to>
    <xdr:cxnSp macro="">
      <xdr:nvCxnSpPr>
        <xdr:cNvPr id="387" name="直線コネクタ 386"/>
        <xdr:cNvCxnSpPr/>
      </xdr:nvCxnSpPr>
      <xdr:spPr>
        <a:xfrm>
          <a:off x="14401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70696</xdr:rowOff>
    </xdr:from>
    <xdr:to>
      <xdr:col>73</xdr:col>
      <xdr:colOff>44450</xdr:colOff>
      <xdr:row>40</xdr:row>
      <xdr:rowOff>846</xdr:rowOff>
    </xdr:to>
    <xdr:sp macro="" textlink="">
      <xdr:nvSpPr>
        <xdr:cNvPr id="388" name="フローチャート: 判断 387"/>
        <xdr:cNvSpPr/>
      </xdr:nvSpPr>
      <xdr:spPr>
        <a:xfrm>
          <a:off x="15240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157073</xdr:rowOff>
    </xdr:from>
    <xdr:ext cx="762000" cy="259045"/>
    <xdr:sp macro="" textlink="">
      <xdr:nvSpPr>
        <xdr:cNvPr id="389" name="テキスト ボックス 388"/>
        <xdr:cNvSpPr txBox="1"/>
      </xdr:nvSpPr>
      <xdr:spPr>
        <a:xfrm>
          <a:off x="149098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81280</xdr:rowOff>
    </xdr:to>
    <xdr:cxnSp macro="">
      <xdr:nvCxnSpPr>
        <xdr:cNvPr id="390" name="直線コネクタ 389"/>
        <xdr:cNvCxnSpPr/>
      </xdr:nvCxnSpPr>
      <xdr:spPr>
        <a:xfrm>
          <a:off x="13512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78740</xdr:rowOff>
    </xdr:from>
    <xdr:to>
      <xdr:col>68</xdr:col>
      <xdr:colOff>203200</xdr:colOff>
      <xdr:row>40</xdr:row>
      <xdr:rowOff>8890</xdr:rowOff>
    </xdr:to>
    <xdr:sp macro="" textlink="">
      <xdr:nvSpPr>
        <xdr:cNvPr id="391" name="フローチャート: 判断 390"/>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165117</xdr:rowOff>
    </xdr:from>
    <xdr:ext cx="762000" cy="259045"/>
    <xdr:sp macro="" textlink="">
      <xdr:nvSpPr>
        <xdr:cNvPr id="392" name="テキスト ボックス 391"/>
        <xdr:cNvSpPr txBox="1"/>
      </xdr:nvSpPr>
      <xdr:spPr>
        <a:xfrm>
          <a:off x="14020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3" name="フローチャート: 判断 392"/>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165117</xdr:rowOff>
    </xdr:from>
    <xdr:ext cx="762000" cy="259045"/>
    <xdr:sp macro="" textlink="">
      <xdr:nvSpPr>
        <xdr:cNvPr id="394" name="テキスト ボックス 393"/>
        <xdr:cNvSpPr txBox="1"/>
      </xdr:nvSpPr>
      <xdr:spPr>
        <a:xfrm>
          <a:off x="13131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3" name="テキスト ボックス 40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4" name="楕円 403"/>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5" name="テキスト ボックス 404"/>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6" name="楕円 405"/>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7" name="テキスト ボックス 406"/>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08" name="楕円 407"/>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09" name="テキスト ボックス 408"/>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を通じて類似団体平均より高いが、今後は、土地開発公社からの土地の買い戻しの進捗や下水道事業の地方債の償還が進み、地方債の現在高が減少していくことに加え、新規発行債を抑制することで類似団体内平均値に近づく努力をしていく。</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157419</xdr:rowOff>
    </xdr:from>
    <xdr:to>
      <xdr:col>81</xdr:col>
      <xdr:colOff>44450</xdr:colOff>
      <xdr:row>17</xdr:row>
      <xdr:rowOff>14454</xdr:rowOff>
    </xdr:to>
    <xdr:cxnSp macro="">
      <xdr:nvCxnSpPr>
        <xdr:cNvPr id="445" name="直線コネクタ 444"/>
        <xdr:cNvCxnSpPr/>
      </xdr:nvCxnSpPr>
      <xdr:spPr>
        <a:xfrm flipV="1">
          <a:off x="16179800" y="2729169"/>
          <a:ext cx="8382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14454</xdr:rowOff>
    </xdr:from>
    <xdr:to>
      <xdr:col>77</xdr:col>
      <xdr:colOff>44450</xdr:colOff>
      <xdr:row>17</xdr:row>
      <xdr:rowOff>60416</xdr:rowOff>
    </xdr:to>
    <xdr:cxnSp macro="">
      <xdr:nvCxnSpPr>
        <xdr:cNvPr id="448" name="直線コネクタ 447"/>
        <xdr:cNvCxnSpPr/>
      </xdr:nvCxnSpPr>
      <xdr:spPr>
        <a:xfrm flipV="1">
          <a:off x="15290800" y="2929104"/>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69185</xdr:rowOff>
    </xdr:from>
    <xdr:to>
      <xdr:col>77</xdr:col>
      <xdr:colOff>95250</xdr:colOff>
      <xdr:row>13</xdr:row>
      <xdr:rowOff>170785</xdr:rowOff>
    </xdr:to>
    <xdr:sp macro="" textlink="">
      <xdr:nvSpPr>
        <xdr:cNvPr id="449" name="フローチャート: 判断 448"/>
        <xdr:cNvSpPr/>
      </xdr:nvSpPr>
      <xdr:spPr>
        <a:xfrm>
          <a:off x="16129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9512</xdr:rowOff>
    </xdr:from>
    <xdr:ext cx="736600" cy="259045"/>
    <xdr:sp macro="" textlink="">
      <xdr:nvSpPr>
        <xdr:cNvPr id="450" name="テキスト ボックス 449"/>
        <xdr:cNvSpPr txBox="1"/>
      </xdr:nvSpPr>
      <xdr:spPr>
        <a:xfrm>
          <a:off x="15798800" y="206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60416</xdr:rowOff>
    </xdr:from>
    <xdr:to>
      <xdr:col>72</xdr:col>
      <xdr:colOff>203200</xdr:colOff>
      <xdr:row>18</xdr:row>
      <xdr:rowOff>29150</xdr:rowOff>
    </xdr:to>
    <xdr:cxnSp macro="">
      <xdr:nvCxnSpPr>
        <xdr:cNvPr id="451" name="直線コネクタ 450"/>
        <xdr:cNvCxnSpPr/>
      </xdr:nvCxnSpPr>
      <xdr:spPr>
        <a:xfrm flipV="1">
          <a:off x="14401800" y="2975066"/>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29150</xdr:rowOff>
    </xdr:from>
    <xdr:to>
      <xdr:col>68</xdr:col>
      <xdr:colOff>152400</xdr:colOff>
      <xdr:row>18</xdr:row>
      <xdr:rowOff>88900</xdr:rowOff>
    </xdr:to>
    <xdr:cxnSp macro="">
      <xdr:nvCxnSpPr>
        <xdr:cNvPr id="454" name="直線コネクタ 453"/>
        <xdr:cNvCxnSpPr/>
      </xdr:nvCxnSpPr>
      <xdr:spPr>
        <a:xfrm flipV="1">
          <a:off x="13512800" y="3115250"/>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106619</xdr:rowOff>
    </xdr:from>
    <xdr:to>
      <xdr:col>81</xdr:col>
      <xdr:colOff>95250</xdr:colOff>
      <xdr:row>16</xdr:row>
      <xdr:rowOff>36769</xdr:rowOff>
    </xdr:to>
    <xdr:sp macro="" textlink="">
      <xdr:nvSpPr>
        <xdr:cNvPr id="464" name="楕円 463"/>
        <xdr:cNvSpPr/>
      </xdr:nvSpPr>
      <xdr:spPr>
        <a:xfrm>
          <a:off x="169672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78696</xdr:rowOff>
    </xdr:from>
    <xdr:ext cx="762000" cy="259045"/>
    <xdr:sp macro="" textlink="">
      <xdr:nvSpPr>
        <xdr:cNvPr id="465" name="将来負担の状況該当値テキスト"/>
        <xdr:cNvSpPr txBox="1"/>
      </xdr:nvSpPr>
      <xdr:spPr>
        <a:xfrm>
          <a:off x="17106900" y="265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135104</xdr:rowOff>
    </xdr:from>
    <xdr:to>
      <xdr:col>77</xdr:col>
      <xdr:colOff>95250</xdr:colOff>
      <xdr:row>17</xdr:row>
      <xdr:rowOff>65254</xdr:rowOff>
    </xdr:to>
    <xdr:sp macro="" textlink="">
      <xdr:nvSpPr>
        <xdr:cNvPr id="466" name="楕円 465"/>
        <xdr:cNvSpPr/>
      </xdr:nvSpPr>
      <xdr:spPr>
        <a:xfrm>
          <a:off x="16129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50031</xdr:rowOff>
    </xdr:from>
    <xdr:ext cx="736600" cy="259045"/>
    <xdr:sp macro="" textlink="">
      <xdr:nvSpPr>
        <xdr:cNvPr id="467" name="テキスト ボックス 466"/>
        <xdr:cNvSpPr txBox="1"/>
      </xdr:nvSpPr>
      <xdr:spPr>
        <a:xfrm>
          <a:off x="15798800" y="296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9616</xdr:rowOff>
    </xdr:from>
    <xdr:to>
      <xdr:col>73</xdr:col>
      <xdr:colOff>44450</xdr:colOff>
      <xdr:row>17</xdr:row>
      <xdr:rowOff>111216</xdr:rowOff>
    </xdr:to>
    <xdr:sp macro="" textlink="">
      <xdr:nvSpPr>
        <xdr:cNvPr id="468" name="楕円 467"/>
        <xdr:cNvSpPr/>
      </xdr:nvSpPr>
      <xdr:spPr>
        <a:xfrm>
          <a:off x="15240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95993</xdr:rowOff>
    </xdr:from>
    <xdr:ext cx="762000" cy="259045"/>
    <xdr:sp macro="" textlink="">
      <xdr:nvSpPr>
        <xdr:cNvPr id="469" name="テキスト ボックス 468"/>
        <xdr:cNvSpPr txBox="1"/>
      </xdr:nvSpPr>
      <xdr:spPr>
        <a:xfrm>
          <a:off x="14909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149800</xdr:rowOff>
    </xdr:from>
    <xdr:to>
      <xdr:col>68</xdr:col>
      <xdr:colOff>203200</xdr:colOff>
      <xdr:row>18</xdr:row>
      <xdr:rowOff>79950</xdr:rowOff>
    </xdr:to>
    <xdr:sp macro="" textlink="">
      <xdr:nvSpPr>
        <xdr:cNvPr id="470" name="楕円 469"/>
        <xdr:cNvSpPr/>
      </xdr:nvSpPr>
      <xdr:spPr>
        <a:xfrm>
          <a:off x="14351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64727</xdr:rowOff>
    </xdr:from>
    <xdr:ext cx="762000" cy="259045"/>
    <xdr:sp macro="" textlink="">
      <xdr:nvSpPr>
        <xdr:cNvPr id="471" name="テキスト ボックス 470"/>
        <xdr:cNvSpPr txBox="1"/>
      </xdr:nvSpPr>
      <xdr:spPr>
        <a:xfrm>
          <a:off x="14020800" y="315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72" name="楕円 471"/>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73" name="テキスト ボックス 472"/>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9,960
9,876
224.61
7,512,011
7,097,131
373,736
3,477,460
4,295,126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５年間を通じ、類似団体平均と比べて高い水準にある。これは、行政面積が広いことが主な要因であり、必要職員数の差異によるものと言える。短期的な改善は困難であるが、民間でも実施可能な部分については委託することなどにより、着実な数値の減少に努めたい。</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171087</xdr:rowOff>
    </xdr:from>
    <xdr:to>
      <xdr:col>24</xdr:col>
      <xdr:colOff>25400</xdr:colOff>
      <xdr:row>39</xdr:row>
      <xdr:rowOff>171087</xdr:rowOff>
    </xdr:to>
    <xdr:cxnSp macro="">
      <xdr:nvCxnSpPr>
        <xdr:cNvPr id="68" name="直線コネクタ 67"/>
        <xdr:cNvCxnSpPr/>
      </xdr:nvCxnSpPr>
      <xdr:spPr>
        <a:xfrm>
          <a:off x="3987800" y="6857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131899</xdr:rowOff>
    </xdr:from>
    <xdr:to>
      <xdr:col>19</xdr:col>
      <xdr:colOff>187325</xdr:colOff>
      <xdr:row>39</xdr:row>
      <xdr:rowOff>171087</xdr:rowOff>
    </xdr:to>
    <xdr:cxnSp macro="">
      <xdr:nvCxnSpPr>
        <xdr:cNvPr id="71" name="直線コネクタ 70"/>
        <xdr:cNvCxnSpPr/>
      </xdr:nvCxnSpPr>
      <xdr:spPr>
        <a:xfrm>
          <a:off x="3098800" y="68184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152944</xdr:rowOff>
    </xdr:from>
    <xdr:to>
      <xdr:col>20</xdr:col>
      <xdr:colOff>38100</xdr:colOff>
      <xdr:row>36</xdr:row>
      <xdr:rowOff>83094</xdr:rowOff>
    </xdr:to>
    <xdr:sp macro="" textlink="">
      <xdr:nvSpPr>
        <xdr:cNvPr id="72" name="フローチャート: 判断 71"/>
        <xdr:cNvSpPr/>
      </xdr:nvSpPr>
      <xdr:spPr>
        <a:xfrm>
          <a:off x="3937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93271</xdr:rowOff>
    </xdr:from>
    <xdr:ext cx="736600" cy="259045"/>
    <xdr:sp macro="" textlink="">
      <xdr:nvSpPr>
        <xdr:cNvPr id="73" name="テキスト ボックス 72"/>
        <xdr:cNvSpPr txBox="1"/>
      </xdr:nvSpPr>
      <xdr:spPr>
        <a:xfrm>
          <a:off x="3606800" y="592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131899</xdr:rowOff>
    </xdr:from>
    <xdr:to>
      <xdr:col>15</xdr:col>
      <xdr:colOff>98425</xdr:colOff>
      <xdr:row>40</xdr:row>
      <xdr:rowOff>45357</xdr:rowOff>
    </xdr:to>
    <xdr:cxnSp macro="">
      <xdr:nvCxnSpPr>
        <xdr:cNvPr id="74" name="直線コネクタ 73"/>
        <xdr:cNvCxnSpPr/>
      </xdr:nvCxnSpPr>
      <xdr:spPr>
        <a:xfrm flipV="1">
          <a:off x="2209800" y="68184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139881</xdr:rowOff>
    </xdr:from>
    <xdr:to>
      <xdr:col>15</xdr:col>
      <xdr:colOff>149225</xdr:colOff>
      <xdr:row>36</xdr:row>
      <xdr:rowOff>70031</xdr:rowOff>
    </xdr:to>
    <xdr:sp macro="" textlink="">
      <xdr:nvSpPr>
        <xdr:cNvPr id="75" name="フローチャート: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19231</xdr:rowOff>
    </xdr:from>
    <xdr:to>
      <xdr:col>11</xdr:col>
      <xdr:colOff>9525</xdr:colOff>
      <xdr:row>40</xdr:row>
      <xdr:rowOff>45357</xdr:rowOff>
    </xdr:to>
    <xdr:cxnSp macro="">
      <xdr:nvCxnSpPr>
        <xdr:cNvPr id="77" name="直線コネクタ 76"/>
        <xdr:cNvCxnSpPr/>
      </xdr:nvCxnSpPr>
      <xdr:spPr>
        <a:xfrm>
          <a:off x="1320800" y="6877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120287</xdr:rowOff>
    </xdr:from>
    <xdr:to>
      <xdr:col>11</xdr:col>
      <xdr:colOff>60325</xdr:colOff>
      <xdr:row>36</xdr:row>
      <xdr:rowOff>50437</xdr:rowOff>
    </xdr:to>
    <xdr:sp macro="" textlink="">
      <xdr:nvSpPr>
        <xdr:cNvPr id="78" name="フローチャート: 判断 77"/>
        <xdr:cNvSpPr/>
      </xdr:nvSpPr>
      <xdr:spPr>
        <a:xfrm>
          <a:off x="2159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60614</xdr:rowOff>
    </xdr:from>
    <xdr:ext cx="762000" cy="259045"/>
    <xdr:sp macro="" textlink="">
      <xdr:nvSpPr>
        <xdr:cNvPr id="79" name="テキスト ボックス 78"/>
        <xdr:cNvSpPr txBox="1"/>
      </xdr:nvSpPr>
      <xdr:spPr>
        <a:xfrm>
          <a:off x="1828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80" name="フローチャート: 判断 79"/>
        <xdr:cNvSpPr/>
      </xdr:nvSpPr>
      <xdr:spPr>
        <a:xfrm>
          <a:off x="1270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81" name="テキスト ボックス 80"/>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120287</xdr:rowOff>
    </xdr:from>
    <xdr:to>
      <xdr:col>24</xdr:col>
      <xdr:colOff>76200</xdr:colOff>
      <xdr:row>40</xdr:row>
      <xdr:rowOff>50437</xdr:rowOff>
    </xdr:to>
    <xdr:sp macro="" textlink="">
      <xdr:nvSpPr>
        <xdr:cNvPr id="87" name="楕円 86"/>
        <xdr:cNvSpPr/>
      </xdr:nvSpPr>
      <xdr:spPr>
        <a:xfrm>
          <a:off x="47752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92364</xdr:rowOff>
    </xdr:from>
    <xdr:ext cx="762000" cy="259045"/>
    <xdr:sp macro="" textlink="">
      <xdr:nvSpPr>
        <xdr:cNvPr id="88" name="人件費該当値テキスト"/>
        <xdr:cNvSpPr txBox="1"/>
      </xdr:nvSpPr>
      <xdr:spPr>
        <a:xfrm>
          <a:off x="49149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120287</xdr:rowOff>
    </xdr:from>
    <xdr:to>
      <xdr:col>20</xdr:col>
      <xdr:colOff>38100</xdr:colOff>
      <xdr:row>40</xdr:row>
      <xdr:rowOff>50437</xdr:rowOff>
    </xdr:to>
    <xdr:sp macro="" textlink="">
      <xdr:nvSpPr>
        <xdr:cNvPr id="89" name="楕円 88"/>
        <xdr:cNvSpPr/>
      </xdr:nvSpPr>
      <xdr:spPr>
        <a:xfrm>
          <a:off x="39370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35214</xdr:rowOff>
    </xdr:from>
    <xdr:ext cx="736600" cy="259045"/>
    <xdr:sp macro="" textlink="">
      <xdr:nvSpPr>
        <xdr:cNvPr id="90" name="テキスト ボックス 89"/>
        <xdr:cNvSpPr txBox="1"/>
      </xdr:nvSpPr>
      <xdr:spPr>
        <a:xfrm>
          <a:off x="3606800" y="6893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81099</xdr:rowOff>
    </xdr:from>
    <xdr:to>
      <xdr:col>15</xdr:col>
      <xdr:colOff>149225</xdr:colOff>
      <xdr:row>40</xdr:row>
      <xdr:rowOff>11249</xdr:rowOff>
    </xdr:to>
    <xdr:sp macro="" textlink="">
      <xdr:nvSpPr>
        <xdr:cNvPr id="91" name="楕円 90"/>
        <xdr:cNvSpPr/>
      </xdr:nvSpPr>
      <xdr:spPr>
        <a:xfrm>
          <a:off x="3048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167476</xdr:rowOff>
    </xdr:from>
    <xdr:ext cx="762000" cy="259045"/>
    <xdr:sp macro="" textlink="">
      <xdr:nvSpPr>
        <xdr:cNvPr id="92" name="テキスト ボックス 91"/>
        <xdr:cNvSpPr txBox="1"/>
      </xdr:nvSpPr>
      <xdr:spPr>
        <a:xfrm>
          <a:off x="2717800" y="68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166007</xdr:rowOff>
    </xdr:from>
    <xdr:to>
      <xdr:col>11</xdr:col>
      <xdr:colOff>60325</xdr:colOff>
      <xdr:row>40</xdr:row>
      <xdr:rowOff>96157</xdr:rowOff>
    </xdr:to>
    <xdr:sp macro="" textlink="">
      <xdr:nvSpPr>
        <xdr:cNvPr id="93" name="楕円 92"/>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80934</xdr:rowOff>
    </xdr:from>
    <xdr:ext cx="762000" cy="259045"/>
    <xdr:sp macro="" textlink="">
      <xdr:nvSpPr>
        <xdr:cNvPr id="94" name="テキスト ボックス 93"/>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139881</xdr:rowOff>
    </xdr:from>
    <xdr:to>
      <xdr:col>6</xdr:col>
      <xdr:colOff>171450</xdr:colOff>
      <xdr:row>40</xdr:row>
      <xdr:rowOff>70031</xdr:rowOff>
    </xdr:to>
    <xdr:sp macro="" textlink="">
      <xdr:nvSpPr>
        <xdr:cNvPr id="95" name="楕円 94"/>
        <xdr:cNvSpPr/>
      </xdr:nvSpPr>
      <xdr:spPr>
        <a:xfrm>
          <a:off x="1270000" y="68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54808</xdr:rowOff>
    </xdr:from>
    <xdr:ext cx="762000" cy="259045"/>
    <xdr:sp macro="" textlink="">
      <xdr:nvSpPr>
        <xdr:cNvPr id="96" name="テキスト ボックス 95"/>
        <xdr:cNvSpPr txBox="1"/>
      </xdr:nvSpPr>
      <xdr:spPr>
        <a:xfrm>
          <a:off x="939800" y="69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過去５年間を通じて類似団体平均を下回っている。今後は、民間委託などの増加は避けられないものの、その他の経費を抑制するよう努めていく。</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159004</xdr:rowOff>
    </xdr:to>
    <xdr:cxnSp macro="">
      <xdr:nvCxnSpPr>
        <xdr:cNvPr id="126" name="直線コネクタ 125"/>
        <xdr:cNvCxnSpPr/>
      </xdr:nvCxnSpPr>
      <xdr:spPr>
        <a:xfrm>
          <a:off x="15671800" y="2856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149860</xdr:rowOff>
    </xdr:to>
    <xdr:cxnSp macro="">
      <xdr:nvCxnSpPr>
        <xdr:cNvPr id="129" name="直線コネクタ 128"/>
        <xdr:cNvCxnSpPr/>
      </xdr:nvCxnSpPr>
      <xdr:spPr>
        <a:xfrm flipV="1">
          <a:off x="14782800" y="2856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9906</xdr:rowOff>
    </xdr:from>
    <xdr:to>
      <xdr:col>78</xdr:col>
      <xdr:colOff>120650</xdr:colOff>
      <xdr:row>17</xdr:row>
      <xdr:rowOff>111506</xdr:rowOff>
    </xdr:to>
    <xdr:sp macro="" textlink="">
      <xdr:nvSpPr>
        <xdr:cNvPr id="130" name="フローチャート: 判断 129"/>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31" name="テキスト ボックス 130"/>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149860</xdr:rowOff>
    </xdr:to>
    <xdr:cxnSp macro="">
      <xdr:nvCxnSpPr>
        <xdr:cNvPr id="132" name="直線コネクタ 131"/>
        <xdr:cNvCxnSpPr/>
      </xdr:nvCxnSpPr>
      <xdr:spPr>
        <a:xfrm>
          <a:off x="13893800" y="2778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3" name="フローチャート: 判断 132"/>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4" name="テキスト ボックス 133"/>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67564</xdr:rowOff>
    </xdr:to>
    <xdr:cxnSp macro="">
      <xdr:nvCxnSpPr>
        <xdr:cNvPr id="135" name="直線コネクタ 134"/>
        <xdr:cNvCxnSpPr/>
      </xdr:nvCxnSpPr>
      <xdr:spPr>
        <a:xfrm flipV="1">
          <a:off x="13004800" y="2778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153924</xdr:rowOff>
    </xdr:from>
    <xdr:to>
      <xdr:col>69</xdr:col>
      <xdr:colOff>142875</xdr:colOff>
      <xdr:row>17</xdr:row>
      <xdr:rowOff>84074</xdr:rowOff>
    </xdr:to>
    <xdr:sp macro="" textlink="">
      <xdr:nvSpPr>
        <xdr:cNvPr id="136" name="フローチャート: 判断 135"/>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68851</xdr:rowOff>
    </xdr:from>
    <xdr:ext cx="762000" cy="259045"/>
    <xdr:sp macro="" textlink="">
      <xdr:nvSpPr>
        <xdr:cNvPr id="137" name="テキスト ボックス 136"/>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8" name="フローチャート: 判断 137"/>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9" name="テキスト ボックス 138"/>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5" name="楕円 144"/>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6"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7" name="楕円 146"/>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8" name="テキスト ボックス 147"/>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9" name="楕円 148"/>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0" name="テキスト ボックス 149"/>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1" name="楕円 150"/>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2" name="テキスト ボックス 151"/>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3" name="楕円 152"/>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4" name="テキスト ボックス 153"/>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５年間を通じて類似団体平均を下回っており、増減はあるものの、同程度で推移している。これは、障害者自立支援制度が安定してきたためであると考えられる。今後は、高齢化の進行などにより増加していくものと思われ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127000</xdr:rowOff>
    </xdr:to>
    <xdr:cxnSp macro="">
      <xdr:nvCxnSpPr>
        <xdr:cNvPr id="190" name="直線コネクタ 189"/>
        <xdr:cNvCxnSpPr/>
      </xdr:nvCxnSpPr>
      <xdr:spPr>
        <a:xfrm>
          <a:off x="3987800" y="95424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112713</xdr:rowOff>
    </xdr:from>
    <xdr:to>
      <xdr:col>19</xdr:col>
      <xdr:colOff>187325</xdr:colOff>
      <xdr:row>55</xdr:row>
      <xdr:rowOff>169863</xdr:rowOff>
    </xdr:to>
    <xdr:cxnSp macro="">
      <xdr:nvCxnSpPr>
        <xdr:cNvPr id="193" name="直線コネクタ 192"/>
        <xdr:cNvCxnSpPr/>
      </xdr:nvCxnSpPr>
      <xdr:spPr>
        <a:xfrm flipV="1">
          <a:off x="3098800" y="95424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55</xdr:row>
      <xdr:rowOff>169863</xdr:rowOff>
    </xdr:to>
    <xdr:cxnSp macro="">
      <xdr:nvCxnSpPr>
        <xdr:cNvPr id="196" name="直線コネクタ 195"/>
        <xdr:cNvCxnSpPr/>
      </xdr:nvCxnSpPr>
      <xdr:spPr>
        <a:xfrm>
          <a:off x="2209800" y="9599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104775</xdr:rowOff>
    </xdr:from>
    <xdr:to>
      <xdr:col>15</xdr:col>
      <xdr:colOff>149225</xdr:colOff>
      <xdr:row>58</xdr:row>
      <xdr:rowOff>34925</xdr:rowOff>
    </xdr:to>
    <xdr:sp macro="" textlink="">
      <xdr:nvSpPr>
        <xdr:cNvPr id="197" name="フローチャート: 判断 196"/>
        <xdr:cNvSpPr/>
      </xdr:nvSpPr>
      <xdr:spPr>
        <a:xfrm>
          <a:off x="3048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19702</xdr:rowOff>
    </xdr:from>
    <xdr:ext cx="762000" cy="259045"/>
    <xdr:sp macro="" textlink="">
      <xdr:nvSpPr>
        <xdr:cNvPr id="198" name="テキスト ボックス 197"/>
        <xdr:cNvSpPr txBox="1"/>
      </xdr:nvSpPr>
      <xdr:spPr>
        <a:xfrm>
          <a:off x="2717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141288</xdr:rowOff>
    </xdr:from>
    <xdr:to>
      <xdr:col>11</xdr:col>
      <xdr:colOff>9525</xdr:colOff>
      <xdr:row>55</xdr:row>
      <xdr:rowOff>169863</xdr:rowOff>
    </xdr:to>
    <xdr:cxnSp macro="">
      <xdr:nvCxnSpPr>
        <xdr:cNvPr id="199" name="直線コネクタ 198"/>
        <xdr:cNvCxnSpPr/>
      </xdr:nvCxnSpPr>
      <xdr:spPr>
        <a:xfrm>
          <a:off x="1320800" y="95710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104775</xdr:rowOff>
    </xdr:from>
    <xdr:to>
      <xdr:col>11</xdr:col>
      <xdr:colOff>60325</xdr:colOff>
      <xdr:row>58</xdr:row>
      <xdr:rowOff>34925</xdr:rowOff>
    </xdr:to>
    <xdr:sp macro="" textlink="">
      <xdr:nvSpPr>
        <xdr:cNvPr id="200" name="フローチャート: 判断 199"/>
        <xdr:cNvSpPr/>
      </xdr:nvSpPr>
      <xdr:spPr>
        <a:xfrm>
          <a:off x="2159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19702</xdr:rowOff>
    </xdr:from>
    <xdr:ext cx="762000" cy="259045"/>
    <xdr:sp macro="" textlink="">
      <xdr:nvSpPr>
        <xdr:cNvPr id="201" name="テキスト ボックス 200"/>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61913</xdr:rowOff>
    </xdr:from>
    <xdr:to>
      <xdr:col>6</xdr:col>
      <xdr:colOff>171450</xdr:colOff>
      <xdr:row>57</xdr:row>
      <xdr:rowOff>163513</xdr:rowOff>
    </xdr:to>
    <xdr:sp macro="" textlink="">
      <xdr:nvSpPr>
        <xdr:cNvPr id="202" name="フローチャート: 判断 201"/>
        <xdr:cNvSpPr/>
      </xdr:nvSpPr>
      <xdr:spPr>
        <a:xfrm>
          <a:off x="1270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148290</xdr:rowOff>
    </xdr:from>
    <xdr:ext cx="762000" cy="259045"/>
    <xdr:sp macro="" textlink="">
      <xdr:nvSpPr>
        <xdr:cNvPr id="203" name="テキスト ボックス 202"/>
        <xdr:cNvSpPr txBox="1"/>
      </xdr:nvSpPr>
      <xdr:spPr>
        <a:xfrm>
          <a:off x="939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9" name="楕円 208"/>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0"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61913</xdr:rowOff>
    </xdr:from>
    <xdr:to>
      <xdr:col>20</xdr:col>
      <xdr:colOff>38100</xdr:colOff>
      <xdr:row>55</xdr:row>
      <xdr:rowOff>163513</xdr:rowOff>
    </xdr:to>
    <xdr:sp macro="" textlink="">
      <xdr:nvSpPr>
        <xdr:cNvPr id="211" name="楕円 210"/>
        <xdr:cNvSpPr/>
      </xdr:nvSpPr>
      <xdr:spPr>
        <a:xfrm>
          <a:off x="3937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2240</xdr:rowOff>
    </xdr:from>
    <xdr:ext cx="736600" cy="259045"/>
    <xdr:sp macro="" textlink="">
      <xdr:nvSpPr>
        <xdr:cNvPr id="212" name="テキスト ボックス 211"/>
        <xdr:cNvSpPr txBox="1"/>
      </xdr:nvSpPr>
      <xdr:spPr>
        <a:xfrm>
          <a:off x="3606800" y="926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119063</xdr:rowOff>
    </xdr:from>
    <xdr:to>
      <xdr:col>15</xdr:col>
      <xdr:colOff>149225</xdr:colOff>
      <xdr:row>56</xdr:row>
      <xdr:rowOff>49213</xdr:rowOff>
    </xdr:to>
    <xdr:sp macro="" textlink="">
      <xdr:nvSpPr>
        <xdr:cNvPr id="213" name="楕円 212"/>
        <xdr:cNvSpPr/>
      </xdr:nvSpPr>
      <xdr:spPr>
        <a:xfrm>
          <a:off x="3048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59390</xdr:rowOff>
    </xdr:from>
    <xdr:ext cx="762000" cy="259045"/>
    <xdr:sp macro="" textlink="">
      <xdr:nvSpPr>
        <xdr:cNvPr id="214" name="テキスト ボックス 213"/>
        <xdr:cNvSpPr txBox="1"/>
      </xdr:nvSpPr>
      <xdr:spPr>
        <a:xfrm>
          <a:off x="2717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5" name="楕円 214"/>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59390</xdr:rowOff>
    </xdr:from>
    <xdr:ext cx="762000" cy="259045"/>
    <xdr:sp macro="" textlink="">
      <xdr:nvSpPr>
        <xdr:cNvPr id="216" name="テキスト ボックス 215"/>
        <xdr:cNvSpPr txBox="1"/>
      </xdr:nvSpPr>
      <xdr:spPr>
        <a:xfrm>
          <a:off x="1828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7" name="楕円 216"/>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218" name="テキスト ボックス 21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令和元年度において類似団体平均を超えた。</a:t>
          </a:r>
          <a:endParaRPr lang="ja-JP" altLang="ja-JP" sz="1400">
            <a:solidFill>
              <a:schemeClr val="tx1"/>
            </a:solidFill>
            <a:effectLst/>
          </a:endParaRPr>
        </a:p>
        <a:p>
          <a:r>
            <a:rPr kumimoji="1" lang="ja-JP" altLang="ja-JP" sz="1100">
              <a:solidFill>
                <a:schemeClr val="tx1"/>
              </a:solidFill>
              <a:effectLst/>
              <a:latin typeface="+mn-lt"/>
              <a:ea typeface="+mn-ea"/>
              <a:cs typeface="+mn-cs"/>
            </a:rPr>
            <a:t>その他の主なものは繰出金であり、これまでに整備してきた下水道施設の維持管理経費として、公営企業会計への繰出金が必要となっている。下水道事業については平成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年度に料金の値上げを実施したが、令和元年度は大口利用者の排水量が減ったため、繰出金が増とな</a:t>
          </a:r>
          <a:r>
            <a:rPr kumimoji="1" lang="ja-JP" altLang="en-US" sz="1100">
              <a:solidFill>
                <a:schemeClr val="tx1"/>
              </a:solidFill>
              <a:effectLst/>
              <a:latin typeface="+mn-lt"/>
              <a:ea typeface="+mn-ea"/>
              <a:cs typeface="+mn-cs"/>
            </a:rPr>
            <a:t>り、令和２年度も同水準となった。</a:t>
          </a:r>
          <a:r>
            <a:rPr kumimoji="1" lang="ja-JP" altLang="ja-JP" sz="1100">
              <a:solidFill>
                <a:schemeClr val="tx1"/>
              </a:solidFill>
              <a:effectLst/>
              <a:latin typeface="+mn-lt"/>
              <a:ea typeface="+mn-ea"/>
              <a:cs typeface="+mn-cs"/>
            </a:rPr>
            <a:t>税収を主な財源とする普通会計の負担額が増えないよう注視していく。</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1270</xdr:rowOff>
    </xdr:to>
    <xdr:cxnSp macro="">
      <xdr:nvCxnSpPr>
        <xdr:cNvPr id="251" name="直線コネクタ 250"/>
        <xdr:cNvCxnSpPr/>
      </xdr:nvCxnSpPr>
      <xdr:spPr>
        <a:xfrm flipV="1">
          <a:off x="15671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1270</xdr:rowOff>
    </xdr:to>
    <xdr:cxnSp macro="">
      <xdr:nvCxnSpPr>
        <xdr:cNvPr id="254" name="直線コネクタ 253"/>
        <xdr:cNvCxnSpPr/>
      </xdr:nvCxnSpPr>
      <xdr:spPr>
        <a:xfrm>
          <a:off x="14782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104140</xdr:rowOff>
    </xdr:to>
    <xdr:cxnSp macro="">
      <xdr:nvCxnSpPr>
        <xdr:cNvPr id="257" name="直線コネクタ 256"/>
        <xdr:cNvCxnSpPr/>
      </xdr:nvCxnSpPr>
      <xdr:spPr>
        <a:xfrm>
          <a:off x="13893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96520</xdr:rowOff>
    </xdr:to>
    <xdr:cxnSp macro="">
      <xdr:nvCxnSpPr>
        <xdr:cNvPr id="260" name="直線コネクタ 259"/>
        <xdr:cNvCxnSpPr/>
      </xdr:nvCxnSpPr>
      <xdr:spPr>
        <a:xfrm>
          <a:off x="13004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73" name="テキスト ボックス 272"/>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8" name="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補助費等の主なものは、一部事務組合等への負担金である。平成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年度に足柄西部清掃組合債の元金償還が始まったため、同年度以降については増加傾向にあったが、平成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年度以降は、消防広域運営負担金の減により全体では減少した。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今後は同組合の新発債の状況などにより変動が見込まれる。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58420</xdr:rowOff>
    </xdr:to>
    <xdr:cxnSp macro="">
      <xdr:nvCxnSpPr>
        <xdr:cNvPr id="309" name="直線コネクタ 308"/>
        <xdr:cNvCxnSpPr/>
      </xdr:nvCxnSpPr>
      <xdr:spPr>
        <a:xfrm flipV="1">
          <a:off x="15671800" y="6212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12" name="直線コネクタ 311"/>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3" name="フローチャート: 判断 312"/>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4" name="テキスト ボックス 313"/>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15" name="直線コネクタ 314"/>
        <xdr:cNvCxnSpPr/>
      </xdr:nvCxnSpPr>
      <xdr:spPr>
        <a:xfrm flipV="1">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16" name="フローチャート: 判断 315"/>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17" name="テキスト ボックス 31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18" name="直線コネクタ 317"/>
        <xdr:cNvCxnSpPr/>
      </xdr:nvCxnSpPr>
      <xdr:spPr>
        <a:xfrm flipV="1">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9" name="フローチャート: 判断 318"/>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0" name="テキスト ボックス 31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1" name="フローチャート: 判断 320"/>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2" name="テキスト ボックス 321"/>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0" name="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1" name="テキスト ボックス 33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2" name="楕円 331"/>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3" name="テキスト ボックス 332"/>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5" name="テキスト ボックス 33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過去５年間を通じて類似団体平均を下回っている。臨時財政対策債の元金償還が順次開始されるため、</a:t>
          </a:r>
          <a:r>
            <a:rPr kumimoji="1" lang="ja-JP" altLang="en-US" sz="1100">
              <a:solidFill>
                <a:schemeClr val="tx1"/>
              </a:solidFill>
              <a:effectLst/>
              <a:latin typeface="+mn-lt"/>
              <a:ea typeface="+mn-ea"/>
              <a:cs typeface="+mn-cs"/>
            </a:rPr>
            <a:t>今後も比率の下降は見込めない。</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130810</xdr:rowOff>
    </xdr:to>
    <xdr:cxnSp macro="">
      <xdr:nvCxnSpPr>
        <xdr:cNvPr id="369" name="直線コネクタ 368"/>
        <xdr:cNvCxnSpPr/>
      </xdr:nvCxnSpPr>
      <xdr:spPr>
        <a:xfrm flipV="1">
          <a:off x="3987800" y="12978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130810</xdr:rowOff>
    </xdr:to>
    <xdr:cxnSp macro="">
      <xdr:nvCxnSpPr>
        <xdr:cNvPr id="372" name="直線コネクタ 371"/>
        <xdr:cNvCxnSpPr/>
      </xdr:nvCxnSpPr>
      <xdr:spPr>
        <a:xfrm>
          <a:off x="3098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167639</xdr:rowOff>
    </xdr:from>
    <xdr:to>
      <xdr:col>20</xdr:col>
      <xdr:colOff>38100</xdr:colOff>
      <xdr:row>76</xdr:row>
      <xdr:rowOff>97789</xdr:rowOff>
    </xdr:to>
    <xdr:sp macro="" textlink="">
      <xdr:nvSpPr>
        <xdr:cNvPr id="373" name="フローチャート: 判断 372"/>
        <xdr:cNvSpPr/>
      </xdr:nvSpPr>
      <xdr:spPr>
        <a:xfrm>
          <a:off x="3937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82566</xdr:rowOff>
    </xdr:from>
    <xdr:ext cx="736600" cy="259045"/>
    <xdr:sp macro="" textlink="">
      <xdr:nvSpPr>
        <xdr:cNvPr id="374" name="テキスト ボックス 373"/>
        <xdr:cNvSpPr txBox="1"/>
      </xdr:nvSpPr>
      <xdr:spPr>
        <a:xfrm>
          <a:off x="3606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104140</xdr:rowOff>
    </xdr:to>
    <xdr:cxnSp macro="">
      <xdr:nvCxnSpPr>
        <xdr:cNvPr id="375" name="直線コネクタ 374"/>
        <xdr:cNvCxnSpPr/>
      </xdr:nvCxnSpPr>
      <xdr:spPr>
        <a:xfrm>
          <a:off x="2209800" y="12959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160020</xdr:rowOff>
    </xdr:from>
    <xdr:to>
      <xdr:col>15</xdr:col>
      <xdr:colOff>149225</xdr:colOff>
      <xdr:row>76</xdr:row>
      <xdr:rowOff>90170</xdr:rowOff>
    </xdr:to>
    <xdr:sp macro="" textlink="">
      <xdr:nvSpPr>
        <xdr:cNvPr id="376" name="フローチャート: 判断 375"/>
        <xdr:cNvSpPr/>
      </xdr:nvSpPr>
      <xdr:spPr>
        <a:xfrm>
          <a:off x="3048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74947</xdr:rowOff>
    </xdr:from>
    <xdr:ext cx="762000" cy="259045"/>
    <xdr:sp macro="" textlink="">
      <xdr:nvSpPr>
        <xdr:cNvPr id="377" name="テキスト ボックス 376"/>
        <xdr:cNvSpPr txBox="1"/>
      </xdr:nvSpPr>
      <xdr:spPr>
        <a:xfrm>
          <a:off x="2717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100330</xdr:rowOff>
    </xdr:to>
    <xdr:cxnSp macro="">
      <xdr:nvCxnSpPr>
        <xdr:cNvPr id="378" name="直線コネクタ 377"/>
        <xdr:cNvCxnSpPr/>
      </xdr:nvCxnSpPr>
      <xdr:spPr>
        <a:xfrm>
          <a:off x="1320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163830</xdr:rowOff>
    </xdr:from>
    <xdr:to>
      <xdr:col>11</xdr:col>
      <xdr:colOff>60325</xdr:colOff>
      <xdr:row>76</xdr:row>
      <xdr:rowOff>93980</xdr:rowOff>
    </xdr:to>
    <xdr:sp macro="" textlink="">
      <xdr:nvSpPr>
        <xdr:cNvPr id="379" name="フローチャート: 判断 378"/>
        <xdr:cNvSpPr/>
      </xdr:nvSpPr>
      <xdr:spPr>
        <a:xfrm>
          <a:off x="2159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78757</xdr:rowOff>
    </xdr:from>
    <xdr:ext cx="762000" cy="259045"/>
    <xdr:sp macro="" textlink="">
      <xdr:nvSpPr>
        <xdr:cNvPr id="380" name="テキスト ボックス 379"/>
        <xdr:cNvSpPr txBox="1"/>
      </xdr:nvSpPr>
      <xdr:spPr>
        <a:xfrm>
          <a:off x="1828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1" name="フローチャート: 判断 380"/>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2" name="テキスト ボックス 381"/>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88" name="楕円 387"/>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89" name="公債費該当値テキスト"/>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0" name="楕円 389"/>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1" name="テキスト ボックス 390"/>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92" name="楕円 391"/>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93" name="テキスト ボックス 392"/>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4" name="楕円 39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5" name="テキスト ボックス 394"/>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6" name="楕円 395"/>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7" name="テキスト ボックス 396"/>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過去５年間を通じて類似団体平均を上回っている。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人件費」を除く経費については類似団体平均を上回っていないが、「人件費」の類似団体平均を上回る幅がそれ以上であるためである。「公債費以外」として好転させるために、「人件費」の分析欄のとおり見直しを図り、類似団体平均を下回ることを目標とす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111761</xdr:rowOff>
    </xdr:to>
    <xdr:cxnSp macro="">
      <xdr:nvCxnSpPr>
        <xdr:cNvPr id="430" name="直線コネクタ 429"/>
        <xdr:cNvCxnSpPr/>
      </xdr:nvCxnSpPr>
      <xdr:spPr>
        <a:xfrm>
          <a:off x="15671800" y="13481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78</xdr:row>
      <xdr:rowOff>107950</xdr:rowOff>
    </xdr:to>
    <xdr:cxnSp macro="">
      <xdr:nvCxnSpPr>
        <xdr:cNvPr id="433" name="直線コネクタ 432"/>
        <xdr:cNvCxnSpPr/>
      </xdr:nvCxnSpPr>
      <xdr:spPr>
        <a:xfrm>
          <a:off x="14782800" y="13465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45720</xdr:rowOff>
    </xdr:from>
    <xdr:to>
      <xdr:col>78</xdr:col>
      <xdr:colOff>120650</xdr:colOff>
      <xdr:row>78</xdr:row>
      <xdr:rowOff>147320</xdr:rowOff>
    </xdr:to>
    <xdr:sp macro="" textlink="">
      <xdr:nvSpPr>
        <xdr:cNvPr id="434" name="フローチャート: 判断 433"/>
        <xdr:cNvSpPr/>
      </xdr:nvSpPr>
      <xdr:spPr>
        <a:xfrm>
          <a:off x="15621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157497</xdr:rowOff>
    </xdr:from>
    <xdr:ext cx="736600" cy="259045"/>
    <xdr:sp macro="" textlink="">
      <xdr:nvSpPr>
        <xdr:cNvPr id="435" name="テキスト ボックス 434"/>
        <xdr:cNvSpPr txBox="1"/>
      </xdr:nvSpPr>
      <xdr:spPr>
        <a:xfrm>
          <a:off x="15290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92711</xdr:rowOff>
    </xdr:to>
    <xdr:cxnSp macro="">
      <xdr:nvCxnSpPr>
        <xdr:cNvPr id="436" name="直線コネクタ 435"/>
        <xdr:cNvCxnSpPr/>
      </xdr:nvCxnSpPr>
      <xdr:spPr>
        <a:xfrm>
          <a:off x="13893800" y="13431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7" name="フローチャート: 判断 436"/>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38" name="テキスト ボックス 437"/>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58420</xdr:rowOff>
    </xdr:to>
    <xdr:cxnSp macro="">
      <xdr:nvCxnSpPr>
        <xdr:cNvPr id="439" name="直線コネクタ 438"/>
        <xdr:cNvCxnSpPr/>
      </xdr:nvCxnSpPr>
      <xdr:spPr>
        <a:xfrm>
          <a:off x="13004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0" name="フローチャート: 判断 439"/>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41" name="テキスト ボックス 440"/>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42" name="フローチャート: 判断 441"/>
        <xdr:cNvSpPr/>
      </xdr:nvSpPr>
      <xdr:spPr>
        <a:xfrm>
          <a:off x="12954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54627</xdr:rowOff>
    </xdr:from>
    <xdr:ext cx="762000" cy="259045"/>
    <xdr:sp macro="" textlink="">
      <xdr:nvSpPr>
        <xdr:cNvPr id="443" name="テキスト ボックス 442"/>
        <xdr:cNvSpPr txBox="1"/>
      </xdr:nvSpPr>
      <xdr:spPr>
        <a:xfrm>
          <a:off x="12623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49" name="楕円 448"/>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0"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57150</xdr:rowOff>
    </xdr:from>
    <xdr:to>
      <xdr:col>78</xdr:col>
      <xdr:colOff>120650</xdr:colOff>
      <xdr:row>78</xdr:row>
      <xdr:rowOff>158750</xdr:rowOff>
    </xdr:to>
    <xdr:sp macro="" textlink="">
      <xdr:nvSpPr>
        <xdr:cNvPr id="451" name="楕円 450"/>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143527</xdr:rowOff>
    </xdr:from>
    <xdr:ext cx="736600" cy="259045"/>
    <xdr:sp macro="" textlink="">
      <xdr:nvSpPr>
        <xdr:cNvPr id="452" name="テキスト ボックス 451"/>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53" name="楕円 452"/>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54" name="テキスト ボックス 453"/>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5" name="楕円 454"/>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6" name="テキスト ボックス 455"/>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7" name="楕円 456"/>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8" name="テキスト ボックス 457"/>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11092</xdr:rowOff>
    </xdr:from>
    <xdr:to>
      <xdr:col>29</xdr:col>
      <xdr:colOff>127000</xdr:colOff>
      <xdr:row>17</xdr:row>
      <xdr:rowOff>18080</xdr:rowOff>
    </xdr:to>
    <xdr:cxnSp macro="">
      <xdr:nvCxnSpPr>
        <xdr:cNvPr id="50" name="直線コネクタ 49"/>
        <xdr:cNvCxnSpPr/>
      </xdr:nvCxnSpPr>
      <xdr:spPr bwMode="auto">
        <a:xfrm flipV="1">
          <a:off x="5003800" y="2973367"/>
          <a:ext cx="6477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18080</xdr:rowOff>
    </xdr:from>
    <xdr:to>
      <xdr:col>26</xdr:col>
      <xdr:colOff>50800</xdr:colOff>
      <xdr:row>17</xdr:row>
      <xdr:rowOff>44689</xdr:rowOff>
    </xdr:to>
    <xdr:cxnSp macro="">
      <xdr:nvCxnSpPr>
        <xdr:cNvPr id="53" name="直線コネクタ 52"/>
        <xdr:cNvCxnSpPr/>
      </xdr:nvCxnSpPr>
      <xdr:spPr bwMode="auto">
        <a:xfrm flipV="1">
          <a:off x="4305300" y="2980355"/>
          <a:ext cx="698500" cy="2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44689</xdr:rowOff>
    </xdr:from>
    <xdr:to>
      <xdr:col>22</xdr:col>
      <xdr:colOff>114300</xdr:colOff>
      <xdr:row>17</xdr:row>
      <xdr:rowOff>65933</xdr:rowOff>
    </xdr:to>
    <xdr:cxnSp macro="">
      <xdr:nvCxnSpPr>
        <xdr:cNvPr id="56" name="直線コネクタ 55"/>
        <xdr:cNvCxnSpPr/>
      </xdr:nvCxnSpPr>
      <xdr:spPr bwMode="auto">
        <a:xfrm flipV="1">
          <a:off x="3606800" y="3006964"/>
          <a:ext cx="698500" cy="2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65933</xdr:rowOff>
    </xdr:from>
    <xdr:to>
      <xdr:col>18</xdr:col>
      <xdr:colOff>177800</xdr:colOff>
      <xdr:row>17</xdr:row>
      <xdr:rowOff>104186</xdr:rowOff>
    </xdr:to>
    <xdr:cxnSp macro="">
      <xdr:nvCxnSpPr>
        <xdr:cNvPr id="59" name="直線コネクタ 58"/>
        <xdr:cNvCxnSpPr/>
      </xdr:nvCxnSpPr>
      <xdr:spPr bwMode="auto">
        <a:xfrm flipV="1">
          <a:off x="2908300" y="3028208"/>
          <a:ext cx="698500" cy="3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131742</xdr:rowOff>
    </xdr:from>
    <xdr:to>
      <xdr:col>29</xdr:col>
      <xdr:colOff>177800</xdr:colOff>
      <xdr:row>17</xdr:row>
      <xdr:rowOff>61892</xdr:rowOff>
    </xdr:to>
    <xdr:sp macro="" textlink="">
      <xdr:nvSpPr>
        <xdr:cNvPr id="69" name="楕円 68"/>
        <xdr:cNvSpPr/>
      </xdr:nvSpPr>
      <xdr:spPr bwMode="auto">
        <a:xfrm>
          <a:off x="5600700" y="292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103819</xdr:rowOff>
    </xdr:from>
    <xdr:ext cx="762000" cy="259045"/>
    <xdr:sp macro="" textlink="">
      <xdr:nvSpPr>
        <xdr:cNvPr id="70" name="人口1人当たり決算額の推移該当値テキスト130"/>
        <xdr:cNvSpPr txBox="1"/>
      </xdr:nvSpPr>
      <xdr:spPr>
        <a:xfrm>
          <a:off x="5740400" y="289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138730</xdr:rowOff>
    </xdr:from>
    <xdr:to>
      <xdr:col>26</xdr:col>
      <xdr:colOff>101600</xdr:colOff>
      <xdr:row>17</xdr:row>
      <xdr:rowOff>68880</xdr:rowOff>
    </xdr:to>
    <xdr:sp macro="" textlink="">
      <xdr:nvSpPr>
        <xdr:cNvPr id="71" name="楕円 70"/>
        <xdr:cNvSpPr/>
      </xdr:nvSpPr>
      <xdr:spPr bwMode="auto">
        <a:xfrm>
          <a:off x="4953000" y="292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79057</xdr:rowOff>
    </xdr:from>
    <xdr:ext cx="736600" cy="259045"/>
    <xdr:sp macro="" textlink="">
      <xdr:nvSpPr>
        <xdr:cNvPr id="72" name="テキスト ボックス 71"/>
        <xdr:cNvSpPr txBox="1"/>
      </xdr:nvSpPr>
      <xdr:spPr>
        <a:xfrm>
          <a:off x="4622800" y="269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165339</xdr:rowOff>
    </xdr:from>
    <xdr:to>
      <xdr:col>22</xdr:col>
      <xdr:colOff>165100</xdr:colOff>
      <xdr:row>17</xdr:row>
      <xdr:rowOff>95489</xdr:rowOff>
    </xdr:to>
    <xdr:sp macro="" textlink="">
      <xdr:nvSpPr>
        <xdr:cNvPr id="73" name="楕円 72"/>
        <xdr:cNvSpPr/>
      </xdr:nvSpPr>
      <xdr:spPr bwMode="auto">
        <a:xfrm>
          <a:off x="4254500" y="295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105666</xdr:rowOff>
    </xdr:from>
    <xdr:ext cx="762000" cy="259045"/>
    <xdr:sp macro="" textlink="">
      <xdr:nvSpPr>
        <xdr:cNvPr id="74" name="テキスト ボックス 73"/>
        <xdr:cNvSpPr txBox="1"/>
      </xdr:nvSpPr>
      <xdr:spPr>
        <a:xfrm>
          <a:off x="3924300" y="27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15133</xdr:rowOff>
    </xdr:from>
    <xdr:to>
      <xdr:col>19</xdr:col>
      <xdr:colOff>38100</xdr:colOff>
      <xdr:row>17</xdr:row>
      <xdr:rowOff>116733</xdr:rowOff>
    </xdr:to>
    <xdr:sp macro="" textlink="">
      <xdr:nvSpPr>
        <xdr:cNvPr id="75" name="楕円 74"/>
        <xdr:cNvSpPr/>
      </xdr:nvSpPr>
      <xdr:spPr bwMode="auto">
        <a:xfrm>
          <a:off x="3556000" y="297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126910</xdr:rowOff>
    </xdr:from>
    <xdr:ext cx="762000" cy="259045"/>
    <xdr:sp macro="" textlink="">
      <xdr:nvSpPr>
        <xdr:cNvPr id="76" name="テキスト ボックス 75"/>
        <xdr:cNvSpPr txBox="1"/>
      </xdr:nvSpPr>
      <xdr:spPr>
        <a:xfrm>
          <a:off x="3225800" y="274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53386</xdr:rowOff>
    </xdr:from>
    <xdr:to>
      <xdr:col>15</xdr:col>
      <xdr:colOff>101600</xdr:colOff>
      <xdr:row>17</xdr:row>
      <xdr:rowOff>154986</xdr:rowOff>
    </xdr:to>
    <xdr:sp macro="" textlink="">
      <xdr:nvSpPr>
        <xdr:cNvPr id="77" name="楕円 76"/>
        <xdr:cNvSpPr/>
      </xdr:nvSpPr>
      <xdr:spPr bwMode="auto">
        <a:xfrm>
          <a:off x="2857500" y="30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165163</xdr:rowOff>
    </xdr:from>
    <xdr:ext cx="762000" cy="259045"/>
    <xdr:sp macro="" textlink="">
      <xdr:nvSpPr>
        <xdr:cNvPr id="78" name="テキスト ボックス 77"/>
        <xdr:cNvSpPr txBox="1"/>
      </xdr:nvSpPr>
      <xdr:spPr>
        <a:xfrm>
          <a:off x="2527300" y="278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58747</xdr:rowOff>
    </xdr:from>
    <xdr:to>
      <xdr:col>29</xdr:col>
      <xdr:colOff>127000</xdr:colOff>
      <xdr:row>37</xdr:row>
      <xdr:rowOff>87306</xdr:rowOff>
    </xdr:to>
    <xdr:cxnSp macro="">
      <xdr:nvCxnSpPr>
        <xdr:cNvPr id="114" name="直線コネクタ 113"/>
        <xdr:cNvCxnSpPr/>
      </xdr:nvCxnSpPr>
      <xdr:spPr bwMode="auto">
        <a:xfrm flipV="1">
          <a:off x="5003800" y="7183447"/>
          <a:ext cx="647700" cy="28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87306</xdr:rowOff>
    </xdr:from>
    <xdr:to>
      <xdr:col>26</xdr:col>
      <xdr:colOff>50800</xdr:colOff>
      <xdr:row>37</xdr:row>
      <xdr:rowOff>162858</xdr:rowOff>
    </xdr:to>
    <xdr:cxnSp macro="">
      <xdr:nvCxnSpPr>
        <xdr:cNvPr id="117" name="直線コネクタ 116"/>
        <xdr:cNvCxnSpPr/>
      </xdr:nvCxnSpPr>
      <xdr:spPr bwMode="auto">
        <a:xfrm flipV="1">
          <a:off x="4305300" y="7212006"/>
          <a:ext cx="698500" cy="7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72918</xdr:rowOff>
    </xdr:from>
    <xdr:to>
      <xdr:col>26</xdr:col>
      <xdr:colOff>101600</xdr:colOff>
      <xdr:row>37</xdr:row>
      <xdr:rowOff>174518</xdr:rowOff>
    </xdr:to>
    <xdr:sp macro="" textlink="">
      <xdr:nvSpPr>
        <xdr:cNvPr id="118" name="フローチャート: 判断 117"/>
        <xdr:cNvSpPr/>
      </xdr:nvSpPr>
      <xdr:spPr bwMode="auto">
        <a:xfrm>
          <a:off x="4953000" y="7197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159295</xdr:rowOff>
    </xdr:from>
    <xdr:ext cx="736600" cy="259045"/>
    <xdr:sp macro="" textlink="">
      <xdr:nvSpPr>
        <xdr:cNvPr id="119" name="テキスト ボックス 118"/>
        <xdr:cNvSpPr txBox="1"/>
      </xdr:nvSpPr>
      <xdr:spPr>
        <a:xfrm>
          <a:off x="4622800" y="728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139295</xdr:rowOff>
    </xdr:from>
    <xdr:to>
      <xdr:col>22</xdr:col>
      <xdr:colOff>114300</xdr:colOff>
      <xdr:row>37</xdr:row>
      <xdr:rowOff>162858</xdr:rowOff>
    </xdr:to>
    <xdr:cxnSp macro="">
      <xdr:nvCxnSpPr>
        <xdr:cNvPr id="120" name="直線コネクタ 119"/>
        <xdr:cNvCxnSpPr/>
      </xdr:nvCxnSpPr>
      <xdr:spPr bwMode="auto">
        <a:xfrm>
          <a:off x="3606800" y="7263995"/>
          <a:ext cx="698500" cy="2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89067</xdr:rowOff>
    </xdr:from>
    <xdr:to>
      <xdr:col>22</xdr:col>
      <xdr:colOff>165100</xdr:colOff>
      <xdr:row>37</xdr:row>
      <xdr:rowOff>190667</xdr:rowOff>
    </xdr:to>
    <xdr:sp macro="" textlink="">
      <xdr:nvSpPr>
        <xdr:cNvPr id="121" name="フローチャート: 判断 120"/>
        <xdr:cNvSpPr/>
      </xdr:nvSpPr>
      <xdr:spPr bwMode="auto">
        <a:xfrm>
          <a:off x="4254500" y="7213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29394</xdr:rowOff>
    </xdr:from>
    <xdr:ext cx="762000" cy="259045"/>
    <xdr:sp macro="" textlink="">
      <xdr:nvSpPr>
        <xdr:cNvPr id="122" name="テキスト ボックス 121"/>
        <xdr:cNvSpPr txBox="1"/>
      </xdr:nvSpPr>
      <xdr:spPr>
        <a:xfrm>
          <a:off x="3924300" y="698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139295</xdr:rowOff>
    </xdr:from>
    <xdr:to>
      <xdr:col>18</xdr:col>
      <xdr:colOff>177800</xdr:colOff>
      <xdr:row>37</xdr:row>
      <xdr:rowOff>155853</xdr:rowOff>
    </xdr:to>
    <xdr:cxnSp macro="">
      <xdr:nvCxnSpPr>
        <xdr:cNvPr id="123" name="直線コネクタ 122"/>
        <xdr:cNvCxnSpPr/>
      </xdr:nvCxnSpPr>
      <xdr:spPr bwMode="auto">
        <a:xfrm flipV="1">
          <a:off x="2908300" y="7263995"/>
          <a:ext cx="698500" cy="1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83025</xdr:rowOff>
    </xdr:from>
    <xdr:to>
      <xdr:col>19</xdr:col>
      <xdr:colOff>38100</xdr:colOff>
      <xdr:row>37</xdr:row>
      <xdr:rowOff>184625</xdr:rowOff>
    </xdr:to>
    <xdr:sp macro="" textlink="">
      <xdr:nvSpPr>
        <xdr:cNvPr id="124" name="フローチャート: 判断 123"/>
        <xdr:cNvSpPr/>
      </xdr:nvSpPr>
      <xdr:spPr bwMode="auto">
        <a:xfrm>
          <a:off x="3556000" y="7207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23352</xdr:rowOff>
    </xdr:from>
    <xdr:ext cx="762000" cy="259045"/>
    <xdr:sp macro="" textlink="">
      <xdr:nvSpPr>
        <xdr:cNvPr id="125" name="テキスト ボックス 124"/>
        <xdr:cNvSpPr txBox="1"/>
      </xdr:nvSpPr>
      <xdr:spPr>
        <a:xfrm>
          <a:off x="3225800" y="69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86323</xdr:rowOff>
    </xdr:from>
    <xdr:to>
      <xdr:col>15</xdr:col>
      <xdr:colOff>101600</xdr:colOff>
      <xdr:row>37</xdr:row>
      <xdr:rowOff>187923</xdr:rowOff>
    </xdr:to>
    <xdr:sp macro="" textlink="">
      <xdr:nvSpPr>
        <xdr:cNvPr id="126" name="フローチャート: 判断 125"/>
        <xdr:cNvSpPr/>
      </xdr:nvSpPr>
      <xdr:spPr bwMode="auto">
        <a:xfrm>
          <a:off x="2857500" y="7211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26650</xdr:rowOff>
    </xdr:from>
    <xdr:ext cx="762000" cy="259045"/>
    <xdr:sp macro="" textlink="">
      <xdr:nvSpPr>
        <xdr:cNvPr id="127" name="テキスト ボックス 126"/>
        <xdr:cNvSpPr txBox="1"/>
      </xdr:nvSpPr>
      <xdr:spPr>
        <a:xfrm>
          <a:off x="2527300" y="697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7947</xdr:rowOff>
    </xdr:from>
    <xdr:to>
      <xdr:col>29</xdr:col>
      <xdr:colOff>177800</xdr:colOff>
      <xdr:row>37</xdr:row>
      <xdr:rowOff>109547</xdr:rowOff>
    </xdr:to>
    <xdr:sp macro="" textlink="">
      <xdr:nvSpPr>
        <xdr:cNvPr id="133" name="楕円 132"/>
        <xdr:cNvSpPr/>
      </xdr:nvSpPr>
      <xdr:spPr bwMode="auto">
        <a:xfrm>
          <a:off x="5600700" y="713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151474</xdr:rowOff>
    </xdr:from>
    <xdr:ext cx="762000" cy="259045"/>
    <xdr:sp macro="" textlink="">
      <xdr:nvSpPr>
        <xdr:cNvPr id="134" name="人口1人当たり決算額の推移該当値テキスト445"/>
        <xdr:cNvSpPr txBox="1"/>
      </xdr:nvSpPr>
      <xdr:spPr>
        <a:xfrm>
          <a:off x="5740400" y="71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36506</xdr:rowOff>
    </xdr:from>
    <xdr:to>
      <xdr:col>26</xdr:col>
      <xdr:colOff>101600</xdr:colOff>
      <xdr:row>37</xdr:row>
      <xdr:rowOff>138106</xdr:rowOff>
    </xdr:to>
    <xdr:sp macro="" textlink="">
      <xdr:nvSpPr>
        <xdr:cNvPr id="135" name="楕円 134"/>
        <xdr:cNvSpPr/>
      </xdr:nvSpPr>
      <xdr:spPr bwMode="auto">
        <a:xfrm>
          <a:off x="4953000" y="7161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319733</xdr:rowOff>
    </xdr:from>
    <xdr:ext cx="736600" cy="259045"/>
    <xdr:sp macro="" textlink="">
      <xdr:nvSpPr>
        <xdr:cNvPr id="136" name="テキスト ボックス 135"/>
        <xdr:cNvSpPr txBox="1"/>
      </xdr:nvSpPr>
      <xdr:spPr>
        <a:xfrm>
          <a:off x="4622800" y="693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112058</xdr:rowOff>
    </xdr:from>
    <xdr:to>
      <xdr:col>22</xdr:col>
      <xdr:colOff>165100</xdr:colOff>
      <xdr:row>37</xdr:row>
      <xdr:rowOff>213658</xdr:rowOff>
    </xdr:to>
    <xdr:sp macro="" textlink="">
      <xdr:nvSpPr>
        <xdr:cNvPr id="137" name="楕円 136"/>
        <xdr:cNvSpPr/>
      </xdr:nvSpPr>
      <xdr:spPr bwMode="auto">
        <a:xfrm>
          <a:off x="4254500" y="723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198435</xdr:rowOff>
    </xdr:from>
    <xdr:ext cx="762000" cy="259045"/>
    <xdr:sp macro="" textlink="">
      <xdr:nvSpPr>
        <xdr:cNvPr id="138" name="テキスト ボックス 137"/>
        <xdr:cNvSpPr txBox="1"/>
      </xdr:nvSpPr>
      <xdr:spPr>
        <a:xfrm>
          <a:off x="3924300" y="7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88495</xdr:rowOff>
    </xdr:from>
    <xdr:to>
      <xdr:col>19</xdr:col>
      <xdr:colOff>38100</xdr:colOff>
      <xdr:row>37</xdr:row>
      <xdr:rowOff>190095</xdr:rowOff>
    </xdr:to>
    <xdr:sp macro="" textlink="">
      <xdr:nvSpPr>
        <xdr:cNvPr id="139" name="楕円 138"/>
        <xdr:cNvSpPr/>
      </xdr:nvSpPr>
      <xdr:spPr bwMode="auto">
        <a:xfrm>
          <a:off x="3556000" y="721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174872</xdr:rowOff>
    </xdr:from>
    <xdr:ext cx="762000" cy="259045"/>
    <xdr:sp macro="" textlink="">
      <xdr:nvSpPr>
        <xdr:cNvPr id="140" name="テキスト ボックス 139"/>
        <xdr:cNvSpPr txBox="1"/>
      </xdr:nvSpPr>
      <xdr:spPr>
        <a:xfrm>
          <a:off x="3225800" y="729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105053</xdr:rowOff>
    </xdr:from>
    <xdr:to>
      <xdr:col>15</xdr:col>
      <xdr:colOff>101600</xdr:colOff>
      <xdr:row>37</xdr:row>
      <xdr:rowOff>206653</xdr:rowOff>
    </xdr:to>
    <xdr:sp macro="" textlink="">
      <xdr:nvSpPr>
        <xdr:cNvPr id="141" name="楕円 140"/>
        <xdr:cNvSpPr/>
      </xdr:nvSpPr>
      <xdr:spPr bwMode="auto">
        <a:xfrm>
          <a:off x="2857500" y="722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191430</xdr:rowOff>
    </xdr:from>
    <xdr:ext cx="762000" cy="259045"/>
    <xdr:sp macro="" textlink="">
      <xdr:nvSpPr>
        <xdr:cNvPr id="142" name="テキスト ボックス 141"/>
        <xdr:cNvSpPr txBox="1"/>
      </xdr:nvSpPr>
      <xdr:spPr>
        <a:xfrm>
          <a:off x="2527300" y="731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9,960
9,876
224.61
7,512,011
7,097,131
373,736
3,477,460
4,295,126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120475</xdr:rowOff>
    </xdr:from>
    <xdr:to>
      <xdr:col>24</xdr:col>
      <xdr:colOff>63500</xdr:colOff>
      <xdr:row>36</xdr:row>
      <xdr:rowOff>24234</xdr:rowOff>
    </xdr:to>
    <xdr:cxnSp macro="">
      <xdr:nvCxnSpPr>
        <xdr:cNvPr id="61" name="直線コネクタ 60"/>
        <xdr:cNvCxnSpPr/>
      </xdr:nvCxnSpPr>
      <xdr:spPr>
        <a:xfrm flipV="1">
          <a:off x="3797300" y="6121225"/>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24234</xdr:rowOff>
    </xdr:from>
    <xdr:to>
      <xdr:col>19</xdr:col>
      <xdr:colOff>177800</xdr:colOff>
      <xdr:row>36</xdr:row>
      <xdr:rowOff>49182</xdr:rowOff>
    </xdr:to>
    <xdr:cxnSp macro="">
      <xdr:nvCxnSpPr>
        <xdr:cNvPr id="64" name="直線コネクタ 63"/>
        <xdr:cNvCxnSpPr/>
      </xdr:nvCxnSpPr>
      <xdr:spPr>
        <a:xfrm flipV="1">
          <a:off x="2908300" y="6196434"/>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14224</xdr:rowOff>
    </xdr:from>
    <xdr:to>
      <xdr:col>20</xdr:col>
      <xdr:colOff>38100</xdr:colOff>
      <xdr:row>37</xdr:row>
      <xdr:rowOff>115824</xdr:rowOff>
    </xdr:to>
    <xdr:sp macro="" textlink="">
      <xdr:nvSpPr>
        <xdr:cNvPr id="65" name="フローチャート: 判断 64"/>
        <xdr:cNvSpPr/>
      </xdr:nvSpPr>
      <xdr:spPr>
        <a:xfrm>
          <a:off x="3746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106951</xdr:rowOff>
    </xdr:from>
    <xdr:ext cx="534377" cy="259045"/>
    <xdr:sp macro="" textlink="">
      <xdr:nvSpPr>
        <xdr:cNvPr id="66" name="テキスト ボックス 65"/>
        <xdr:cNvSpPr txBox="1"/>
      </xdr:nvSpPr>
      <xdr:spPr>
        <a:xfrm>
          <a:off x="3530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44854</xdr:rowOff>
    </xdr:from>
    <xdr:to>
      <xdr:col>15</xdr:col>
      <xdr:colOff>50800</xdr:colOff>
      <xdr:row>36</xdr:row>
      <xdr:rowOff>49182</xdr:rowOff>
    </xdr:to>
    <xdr:cxnSp macro="">
      <xdr:nvCxnSpPr>
        <xdr:cNvPr id="67" name="直線コネクタ 66"/>
        <xdr:cNvCxnSpPr/>
      </xdr:nvCxnSpPr>
      <xdr:spPr>
        <a:xfrm>
          <a:off x="2019300" y="6217054"/>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32093</xdr:rowOff>
    </xdr:from>
    <xdr:to>
      <xdr:col>15</xdr:col>
      <xdr:colOff>101600</xdr:colOff>
      <xdr:row>37</xdr:row>
      <xdr:rowOff>133693</xdr:rowOff>
    </xdr:to>
    <xdr:sp macro="" textlink="">
      <xdr:nvSpPr>
        <xdr:cNvPr id="68" name="フローチャート: 判断 67"/>
        <xdr:cNvSpPr/>
      </xdr:nvSpPr>
      <xdr:spPr>
        <a:xfrm>
          <a:off x="2857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124820</xdr:rowOff>
    </xdr:from>
    <xdr:ext cx="534377" cy="259045"/>
    <xdr:sp macro="" textlink="">
      <xdr:nvSpPr>
        <xdr:cNvPr id="69" name="テキスト ボックス 68"/>
        <xdr:cNvSpPr txBox="1"/>
      </xdr:nvSpPr>
      <xdr:spPr>
        <a:xfrm>
          <a:off x="2641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44854</xdr:rowOff>
    </xdr:from>
    <xdr:to>
      <xdr:col>10</xdr:col>
      <xdr:colOff>114300</xdr:colOff>
      <xdr:row>36</xdr:row>
      <xdr:rowOff>86985</xdr:rowOff>
    </xdr:to>
    <xdr:cxnSp macro="">
      <xdr:nvCxnSpPr>
        <xdr:cNvPr id="70" name="直線コネクタ 69"/>
        <xdr:cNvCxnSpPr/>
      </xdr:nvCxnSpPr>
      <xdr:spPr>
        <a:xfrm flipV="1">
          <a:off x="1130300" y="6217054"/>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54061</xdr:rowOff>
    </xdr:from>
    <xdr:to>
      <xdr:col>10</xdr:col>
      <xdr:colOff>165100</xdr:colOff>
      <xdr:row>37</xdr:row>
      <xdr:rowOff>155661</xdr:rowOff>
    </xdr:to>
    <xdr:sp macro="" textlink="">
      <xdr:nvSpPr>
        <xdr:cNvPr id="71" name="フローチャート: 判断 70"/>
        <xdr:cNvSpPr/>
      </xdr:nvSpPr>
      <xdr:spPr>
        <a:xfrm>
          <a:off x="1968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146788</xdr:rowOff>
    </xdr:from>
    <xdr:ext cx="534377" cy="259045"/>
    <xdr:sp macro="" textlink="">
      <xdr:nvSpPr>
        <xdr:cNvPr id="72" name="テキスト ボックス 71"/>
        <xdr:cNvSpPr txBox="1"/>
      </xdr:nvSpPr>
      <xdr:spPr>
        <a:xfrm>
          <a:off x="1752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64615</xdr:rowOff>
    </xdr:from>
    <xdr:to>
      <xdr:col>6</xdr:col>
      <xdr:colOff>38100</xdr:colOff>
      <xdr:row>37</xdr:row>
      <xdr:rowOff>166215</xdr:rowOff>
    </xdr:to>
    <xdr:sp macro="" textlink="">
      <xdr:nvSpPr>
        <xdr:cNvPr id="73" name="フローチャート: 判断 72"/>
        <xdr:cNvSpPr/>
      </xdr:nvSpPr>
      <xdr:spPr>
        <a:xfrm>
          <a:off x="1079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157342</xdr:rowOff>
    </xdr:from>
    <xdr:ext cx="534377" cy="259045"/>
    <xdr:sp macro="" textlink="">
      <xdr:nvSpPr>
        <xdr:cNvPr id="74" name="テキスト ボックス 73"/>
        <xdr:cNvSpPr txBox="1"/>
      </xdr:nvSpPr>
      <xdr:spPr>
        <a:xfrm>
          <a:off x="863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69675</xdr:rowOff>
    </xdr:from>
    <xdr:to>
      <xdr:col>24</xdr:col>
      <xdr:colOff>114300</xdr:colOff>
      <xdr:row>35</xdr:row>
      <xdr:rowOff>171275</xdr:rowOff>
    </xdr:to>
    <xdr:sp macro="" textlink="">
      <xdr:nvSpPr>
        <xdr:cNvPr id="80" name="楕円 79"/>
        <xdr:cNvSpPr/>
      </xdr:nvSpPr>
      <xdr:spPr>
        <a:xfrm>
          <a:off x="4584700" y="60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48102</xdr:rowOff>
    </xdr:from>
    <xdr:ext cx="599010" cy="259045"/>
    <xdr:sp macro="" textlink="">
      <xdr:nvSpPr>
        <xdr:cNvPr id="81" name="人件費該当値テキスト"/>
        <xdr:cNvSpPr txBox="1"/>
      </xdr:nvSpPr>
      <xdr:spPr>
        <a:xfrm>
          <a:off x="4686300" y="604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144884</xdr:rowOff>
    </xdr:from>
    <xdr:to>
      <xdr:col>20</xdr:col>
      <xdr:colOff>38100</xdr:colOff>
      <xdr:row>36</xdr:row>
      <xdr:rowOff>75034</xdr:rowOff>
    </xdr:to>
    <xdr:sp macro="" textlink="">
      <xdr:nvSpPr>
        <xdr:cNvPr id="82" name="楕円 81"/>
        <xdr:cNvSpPr/>
      </xdr:nvSpPr>
      <xdr:spPr>
        <a:xfrm>
          <a:off x="3746500" y="61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91561</xdr:rowOff>
    </xdr:from>
    <xdr:ext cx="599010" cy="259045"/>
    <xdr:sp macro="" textlink="">
      <xdr:nvSpPr>
        <xdr:cNvPr id="83" name="テキスト ボックス 82"/>
        <xdr:cNvSpPr txBox="1"/>
      </xdr:nvSpPr>
      <xdr:spPr>
        <a:xfrm>
          <a:off x="3497795" y="592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169832</xdr:rowOff>
    </xdr:from>
    <xdr:to>
      <xdr:col>15</xdr:col>
      <xdr:colOff>101600</xdr:colOff>
      <xdr:row>36</xdr:row>
      <xdr:rowOff>99982</xdr:rowOff>
    </xdr:to>
    <xdr:sp macro="" textlink="">
      <xdr:nvSpPr>
        <xdr:cNvPr id="84" name="楕円 83"/>
        <xdr:cNvSpPr/>
      </xdr:nvSpPr>
      <xdr:spPr>
        <a:xfrm>
          <a:off x="2857500" y="61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116509</xdr:rowOff>
    </xdr:from>
    <xdr:ext cx="599010" cy="259045"/>
    <xdr:sp macro="" textlink="">
      <xdr:nvSpPr>
        <xdr:cNvPr id="85" name="テキスト ボックス 84"/>
        <xdr:cNvSpPr txBox="1"/>
      </xdr:nvSpPr>
      <xdr:spPr>
        <a:xfrm>
          <a:off x="2608795" y="594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165504</xdr:rowOff>
    </xdr:from>
    <xdr:to>
      <xdr:col>10</xdr:col>
      <xdr:colOff>165100</xdr:colOff>
      <xdr:row>36</xdr:row>
      <xdr:rowOff>95654</xdr:rowOff>
    </xdr:to>
    <xdr:sp macro="" textlink="">
      <xdr:nvSpPr>
        <xdr:cNvPr id="86" name="楕円 85"/>
        <xdr:cNvSpPr/>
      </xdr:nvSpPr>
      <xdr:spPr>
        <a:xfrm>
          <a:off x="1968500" y="61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112181</xdr:rowOff>
    </xdr:from>
    <xdr:ext cx="599010" cy="259045"/>
    <xdr:sp macro="" textlink="">
      <xdr:nvSpPr>
        <xdr:cNvPr id="87" name="テキスト ボックス 86"/>
        <xdr:cNvSpPr txBox="1"/>
      </xdr:nvSpPr>
      <xdr:spPr>
        <a:xfrm>
          <a:off x="1719795" y="59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36185</xdr:rowOff>
    </xdr:from>
    <xdr:to>
      <xdr:col>6</xdr:col>
      <xdr:colOff>38100</xdr:colOff>
      <xdr:row>36</xdr:row>
      <xdr:rowOff>137785</xdr:rowOff>
    </xdr:to>
    <xdr:sp macro="" textlink="">
      <xdr:nvSpPr>
        <xdr:cNvPr id="88" name="楕円 87"/>
        <xdr:cNvSpPr/>
      </xdr:nvSpPr>
      <xdr:spPr>
        <a:xfrm>
          <a:off x="1079500" y="62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154312</xdr:rowOff>
    </xdr:from>
    <xdr:ext cx="599010" cy="259045"/>
    <xdr:sp macro="" textlink="">
      <xdr:nvSpPr>
        <xdr:cNvPr id="89" name="テキスト ボックス 88"/>
        <xdr:cNvSpPr txBox="1"/>
      </xdr:nvSpPr>
      <xdr:spPr>
        <a:xfrm>
          <a:off x="830795" y="598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119126</xdr:rowOff>
    </xdr:from>
    <xdr:to>
      <xdr:col>24</xdr:col>
      <xdr:colOff>63500</xdr:colOff>
      <xdr:row>57</xdr:row>
      <xdr:rowOff>119322</xdr:rowOff>
    </xdr:to>
    <xdr:cxnSp macro="">
      <xdr:nvCxnSpPr>
        <xdr:cNvPr id="120" name="直線コネクタ 119"/>
        <xdr:cNvCxnSpPr/>
      </xdr:nvCxnSpPr>
      <xdr:spPr>
        <a:xfrm flipV="1">
          <a:off x="3797300" y="9891776"/>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119322</xdr:rowOff>
    </xdr:from>
    <xdr:to>
      <xdr:col>19</xdr:col>
      <xdr:colOff>177800</xdr:colOff>
      <xdr:row>57</xdr:row>
      <xdr:rowOff>131905</xdr:rowOff>
    </xdr:to>
    <xdr:cxnSp macro="">
      <xdr:nvCxnSpPr>
        <xdr:cNvPr id="123" name="直線コネクタ 122"/>
        <xdr:cNvCxnSpPr/>
      </xdr:nvCxnSpPr>
      <xdr:spPr>
        <a:xfrm flipV="1">
          <a:off x="2908300" y="9891972"/>
          <a:ext cx="889000" cy="1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75788</xdr:rowOff>
    </xdr:from>
    <xdr:to>
      <xdr:col>20</xdr:col>
      <xdr:colOff>38100</xdr:colOff>
      <xdr:row>58</xdr:row>
      <xdr:rowOff>5938</xdr:rowOff>
    </xdr:to>
    <xdr:sp macro="" textlink="">
      <xdr:nvSpPr>
        <xdr:cNvPr id="124" name="フローチャート: 判断 123"/>
        <xdr:cNvSpPr/>
      </xdr:nvSpPr>
      <xdr:spPr>
        <a:xfrm>
          <a:off x="3746500" y="98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168515</xdr:rowOff>
    </xdr:from>
    <xdr:ext cx="534377" cy="259045"/>
    <xdr:sp macro="" textlink="">
      <xdr:nvSpPr>
        <xdr:cNvPr id="125" name="テキスト ボックス 124"/>
        <xdr:cNvSpPr txBox="1"/>
      </xdr:nvSpPr>
      <xdr:spPr>
        <a:xfrm>
          <a:off x="3530111" y="99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131905</xdr:rowOff>
    </xdr:from>
    <xdr:to>
      <xdr:col>15</xdr:col>
      <xdr:colOff>50800</xdr:colOff>
      <xdr:row>57</xdr:row>
      <xdr:rowOff>145114</xdr:rowOff>
    </xdr:to>
    <xdr:cxnSp macro="">
      <xdr:nvCxnSpPr>
        <xdr:cNvPr id="126" name="直線コネクタ 125"/>
        <xdr:cNvCxnSpPr/>
      </xdr:nvCxnSpPr>
      <xdr:spPr>
        <a:xfrm flipV="1">
          <a:off x="2019300" y="9904555"/>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93469</xdr:rowOff>
    </xdr:from>
    <xdr:to>
      <xdr:col>15</xdr:col>
      <xdr:colOff>101600</xdr:colOff>
      <xdr:row>58</xdr:row>
      <xdr:rowOff>23619</xdr:rowOff>
    </xdr:to>
    <xdr:sp macro="" textlink="">
      <xdr:nvSpPr>
        <xdr:cNvPr id="127" name="フローチャート: 判断 126"/>
        <xdr:cNvSpPr/>
      </xdr:nvSpPr>
      <xdr:spPr>
        <a:xfrm>
          <a:off x="2857500" y="98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14746</xdr:rowOff>
    </xdr:from>
    <xdr:ext cx="534377" cy="259045"/>
    <xdr:sp macro="" textlink="">
      <xdr:nvSpPr>
        <xdr:cNvPr id="128" name="テキスト ボックス 127"/>
        <xdr:cNvSpPr txBox="1"/>
      </xdr:nvSpPr>
      <xdr:spPr>
        <a:xfrm>
          <a:off x="2641111" y="995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145114</xdr:rowOff>
    </xdr:from>
    <xdr:to>
      <xdr:col>10</xdr:col>
      <xdr:colOff>114300</xdr:colOff>
      <xdr:row>58</xdr:row>
      <xdr:rowOff>10760</xdr:rowOff>
    </xdr:to>
    <xdr:cxnSp macro="">
      <xdr:nvCxnSpPr>
        <xdr:cNvPr id="129" name="直線コネクタ 128"/>
        <xdr:cNvCxnSpPr/>
      </xdr:nvCxnSpPr>
      <xdr:spPr>
        <a:xfrm flipV="1">
          <a:off x="1130300" y="9917764"/>
          <a:ext cx="889000" cy="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107417</xdr:rowOff>
    </xdr:from>
    <xdr:to>
      <xdr:col>10</xdr:col>
      <xdr:colOff>165100</xdr:colOff>
      <xdr:row>58</xdr:row>
      <xdr:rowOff>37567</xdr:rowOff>
    </xdr:to>
    <xdr:sp macro="" textlink="">
      <xdr:nvSpPr>
        <xdr:cNvPr id="130" name="フローチャート: 判断 129"/>
        <xdr:cNvSpPr/>
      </xdr:nvSpPr>
      <xdr:spPr>
        <a:xfrm>
          <a:off x="1968500" y="988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28694</xdr:rowOff>
    </xdr:from>
    <xdr:ext cx="534377" cy="259045"/>
    <xdr:sp macro="" textlink="">
      <xdr:nvSpPr>
        <xdr:cNvPr id="131" name="テキスト ボックス 130"/>
        <xdr:cNvSpPr txBox="1"/>
      </xdr:nvSpPr>
      <xdr:spPr>
        <a:xfrm>
          <a:off x="1752111" y="99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124049</xdr:rowOff>
    </xdr:from>
    <xdr:to>
      <xdr:col>6</xdr:col>
      <xdr:colOff>38100</xdr:colOff>
      <xdr:row>58</xdr:row>
      <xdr:rowOff>54199</xdr:rowOff>
    </xdr:to>
    <xdr:sp macro="" textlink="">
      <xdr:nvSpPr>
        <xdr:cNvPr id="132" name="フローチャート: 判断 131"/>
        <xdr:cNvSpPr/>
      </xdr:nvSpPr>
      <xdr:spPr>
        <a:xfrm>
          <a:off x="1079500" y="989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70726</xdr:rowOff>
    </xdr:from>
    <xdr:ext cx="534377" cy="259045"/>
    <xdr:sp macro="" textlink="">
      <xdr:nvSpPr>
        <xdr:cNvPr id="133" name="テキスト ボックス 132"/>
        <xdr:cNvSpPr txBox="1"/>
      </xdr:nvSpPr>
      <xdr:spPr>
        <a:xfrm>
          <a:off x="863111" y="96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68326</xdr:rowOff>
    </xdr:from>
    <xdr:to>
      <xdr:col>24</xdr:col>
      <xdr:colOff>114300</xdr:colOff>
      <xdr:row>57</xdr:row>
      <xdr:rowOff>169926</xdr:rowOff>
    </xdr:to>
    <xdr:sp macro="" textlink="">
      <xdr:nvSpPr>
        <xdr:cNvPr id="139" name="楕円 138"/>
        <xdr:cNvSpPr/>
      </xdr:nvSpPr>
      <xdr:spPr>
        <a:xfrm>
          <a:off x="4584700" y="9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46753</xdr:rowOff>
    </xdr:from>
    <xdr:ext cx="534377" cy="259045"/>
    <xdr:sp macro="" textlink="">
      <xdr:nvSpPr>
        <xdr:cNvPr id="140" name="物件費該当値テキスト"/>
        <xdr:cNvSpPr txBox="1"/>
      </xdr:nvSpPr>
      <xdr:spPr>
        <a:xfrm>
          <a:off x="4686300"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68522</xdr:rowOff>
    </xdr:from>
    <xdr:to>
      <xdr:col>20</xdr:col>
      <xdr:colOff>38100</xdr:colOff>
      <xdr:row>57</xdr:row>
      <xdr:rowOff>170122</xdr:rowOff>
    </xdr:to>
    <xdr:sp macro="" textlink="">
      <xdr:nvSpPr>
        <xdr:cNvPr id="141" name="楕円 140"/>
        <xdr:cNvSpPr/>
      </xdr:nvSpPr>
      <xdr:spPr>
        <a:xfrm>
          <a:off x="3746500" y="984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15199</xdr:rowOff>
    </xdr:from>
    <xdr:ext cx="534377" cy="259045"/>
    <xdr:sp macro="" textlink="">
      <xdr:nvSpPr>
        <xdr:cNvPr id="142" name="テキスト ボックス 141"/>
        <xdr:cNvSpPr txBox="1"/>
      </xdr:nvSpPr>
      <xdr:spPr>
        <a:xfrm>
          <a:off x="3530111" y="96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81105</xdr:rowOff>
    </xdr:from>
    <xdr:to>
      <xdr:col>15</xdr:col>
      <xdr:colOff>101600</xdr:colOff>
      <xdr:row>58</xdr:row>
      <xdr:rowOff>11255</xdr:rowOff>
    </xdr:to>
    <xdr:sp macro="" textlink="">
      <xdr:nvSpPr>
        <xdr:cNvPr id="143" name="楕円 142"/>
        <xdr:cNvSpPr/>
      </xdr:nvSpPr>
      <xdr:spPr>
        <a:xfrm>
          <a:off x="2857500" y="98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27782</xdr:rowOff>
    </xdr:from>
    <xdr:ext cx="534377" cy="259045"/>
    <xdr:sp macro="" textlink="">
      <xdr:nvSpPr>
        <xdr:cNvPr id="144" name="テキスト ボックス 143"/>
        <xdr:cNvSpPr txBox="1"/>
      </xdr:nvSpPr>
      <xdr:spPr>
        <a:xfrm>
          <a:off x="2641111" y="96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94314</xdr:rowOff>
    </xdr:from>
    <xdr:to>
      <xdr:col>10</xdr:col>
      <xdr:colOff>165100</xdr:colOff>
      <xdr:row>58</xdr:row>
      <xdr:rowOff>24464</xdr:rowOff>
    </xdr:to>
    <xdr:sp macro="" textlink="">
      <xdr:nvSpPr>
        <xdr:cNvPr id="145" name="楕円 144"/>
        <xdr:cNvSpPr/>
      </xdr:nvSpPr>
      <xdr:spPr>
        <a:xfrm>
          <a:off x="1968500" y="98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40991</xdr:rowOff>
    </xdr:from>
    <xdr:ext cx="534377" cy="259045"/>
    <xdr:sp macro="" textlink="">
      <xdr:nvSpPr>
        <xdr:cNvPr id="146" name="テキスト ボックス 145"/>
        <xdr:cNvSpPr txBox="1"/>
      </xdr:nvSpPr>
      <xdr:spPr>
        <a:xfrm>
          <a:off x="1752111" y="964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131410</xdr:rowOff>
    </xdr:from>
    <xdr:to>
      <xdr:col>6</xdr:col>
      <xdr:colOff>38100</xdr:colOff>
      <xdr:row>58</xdr:row>
      <xdr:rowOff>61560</xdr:rowOff>
    </xdr:to>
    <xdr:sp macro="" textlink="">
      <xdr:nvSpPr>
        <xdr:cNvPr id="147" name="楕円 146"/>
        <xdr:cNvSpPr/>
      </xdr:nvSpPr>
      <xdr:spPr>
        <a:xfrm>
          <a:off x="1079500" y="990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52687</xdr:rowOff>
    </xdr:from>
    <xdr:ext cx="534377" cy="259045"/>
    <xdr:sp macro="" textlink="">
      <xdr:nvSpPr>
        <xdr:cNvPr id="148" name="テキスト ボックス 147"/>
        <xdr:cNvSpPr txBox="1"/>
      </xdr:nvSpPr>
      <xdr:spPr>
        <a:xfrm>
          <a:off x="863111" y="99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56375</xdr:rowOff>
    </xdr:from>
    <xdr:to>
      <xdr:col>24</xdr:col>
      <xdr:colOff>63500</xdr:colOff>
      <xdr:row>78</xdr:row>
      <xdr:rowOff>59187</xdr:rowOff>
    </xdr:to>
    <xdr:cxnSp macro="">
      <xdr:nvCxnSpPr>
        <xdr:cNvPr id="175" name="直線コネクタ 174"/>
        <xdr:cNvCxnSpPr/>
      </xdr:nvCxnSpPr>
      <xdr:spPr>
        <a:xfrm>
          <a:off x="3797300" y="13429475"/>
          <a:ext cx="8382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50067</xdr:rowOff>
    </xdr:from>
    <xdr:to>
      <xdr:col>19</xdr:col>
      <xdr:colOff>177800</xdr:colOff>
      <xdr:row>78</xdr:row>
      <xdr:rowOff>56375</xdr:rowOff>
    </xdr:to>
    <xdr:cxnSp macro="">
      <xdr:nvCxnSpPr>
        <xdr:cNvPr id="178" name="直線コネクタ 177"/>
        <xdr:cNvCxnSpPr/>
      </xdr:nvCxnSpPr>
      <xdr:spPr>
        <a:xfrm>
          <a:off x="2908300" y="13423167"/>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140312</xdr:rowOff>
    </xdr:from>
    <xdr:to>
      <xdr:col>20</xdr:col>
      <xdr:colOff>38100</xdr:colOff>
      <xdr:row>78</xdr:row>
      <xdr:rowOff>70462</xdr:rowOff>
    </xdr:to>
    <xdr:sp macro="" textlink="">
      <xdr:nvSpPr>
        <xdr:cNvPr id="179" name="フローチャート: 判断 178"/>
        <xdr:cNvSpPr/>
      </xdr:nvSpPr>
      <xdr:spPr>
        <a:xfrm>
          <a:off x="3746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86989</xdr:rowOff>
    </xdr:from>
    <xdr:ext cx="469744" cy="259045"/>
    <xdr:sp macro="" textlink="">
      <xdr:nvSpPr>
        <xdr:cNvPr id="180" name="テキスト ボックス 179"/>
        <xdr:cNvSpPr txBox="1"/>
      </xdr:nvSpPr>
      <xdr:spPr>
        <a:xfrm>
          <a:off x="3562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50067</xdr:rowOff>
    </xdr:from>
    <xdr:to>
      <xdr:col>15</xdr:col>
      <xdr:colOff>50800</xdr:colOff>
      <xdr:row>78</xdr:row>
      <xdr:rowOff>61085</xdr:rowOff>
    </xdr:to>
    <xdr:cxnSp macro="">
      <xdr:nvCxnSpPr>
        <xdr:cNvPr id="181" name="直線コネクタ 180"/>
        <xdr:cNvCxnSpPr/>
      </xdr:nvCxnSpPr>
      <xdr:spPr>
        <a:xfrm flipV="1">
          <a:off x="2019300" y="13423167"/>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144107</xdr:rowOff>
    </xdr:from>
    <xdr:to>
      <xdr:col>15</xdr:col>
      <xdr:colOff>101600</xdr:colOff>
      <xdr:row>78</xdr:row>
      <xdr:rowOff>74257</xdr:rowOff>
    </xdr:to>
    <xdr:sp macro="" textlink="">
      <xdr:nvSpPr>
        <xdr:cNvPr id="182" name="フローチャート: 判断 181"/>
        <xdr:cNvSpPr/>
      </xdr:nvSpPr>
      <xdr:spPr>
        <a:xfrm>
          <a:off x="2857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90784</xdr:rowOff>
    </xdr:from>
    <xdr:ext cx="469744" cy="259045"/>
    <xdr:sp macro="" textlink="">
      <xdr:nvSpPr>
        <xdr:cNvPr id="183" name="テキスト ボックス 182"/>
        <xdr:cNvSpPr txBox="1"/>
      </xdr:nvSpPr>
      <xdr:spPr>
        <a:xfrm>
          <a:off x="2673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61085</xdr:rowOff>
    </xdr:from>
    <xdr:to>
      <xdr:col>10</xdr:col>
      <xdr:colOff>114300</xdr:colOff>
      <xdr:row>78</xdr:row>
      <xdr:rowOff>73520</xdr:rowOff>
    </xdr:to>
    <xdr:cxnSp macro="">
      <xdr:nvCxnSpPr>
        <xdr:cNvPr id="184" name="直線コネクタ 183"/>
        <xdr:cNvCxnSpPr/>
      </xdr:nvCxnSpPr>
      <xdr:spPr>
        <a:xfrm flipV="1">
          <a:off x="1130300" y="13434185"/>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147331</xdr:rowOff>
    </xdr:from>
    <xdr:to>
      <xdr:col>10</xdr:col>
      <xdr:colOff>165100</xdr:colOff>
      <xdr:row>78</xdr:row>
      <xdr:rowOff>77481</xdr:rowOff>
    </xdr:to>
    <xdr:sp macro="" textlink="">
      <xdr:nvSpPr>
        <xdr:cNvPr id="185" name="フローチャート: 判断 184"/>
        <xdr:cNvSpPr/>
      </xdr:nvSpPr>
      <xdr:spPr>
        <a:xfrm>
          <a:off x="1968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94008</xdr:rowOff>
    </xdr:from>
    <xdr:ext cx="469744" cy="259045"/>
    <xdr:sp macro="" textlink="">
      <xdr:nvSpPr>
        <xdr:cNvPr id="186" name="テキスト ボックス 185"/>
        <xdr:cNvSpPr txBox="1"/>
      </xdr:nvSpPr>
      <xdr:spPr>
        <a:xfrm>
          <a:off x="1784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154279</xdr:rowOff>
    </xdr:from>
    <xdr:to>
      <xdr:col>6</xdr:col>
      <xdr:colOff>38100</xdr:colOff>
      <xdr:row>78</xdr:row>
      <xdr:rowOff>84429</xdr:rowOff>
    </xdr:to>
    <xdr:sp macro="" textlink="">
      <xdr:nvSpPr>
        <xdr:cNvPr id="187" name="フローチャート: 判断 186"/>
        <xdr:cNvSpPr/>
      </xdr:nvSpPr>
      <xdr:spPr>
        <a:xfrm>
          <a:off x="1079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100956</xdr:rowOff>
    </xdr:from>
    <xdr:ext cx="469744" cy="259045"/>
    <xdr:sp macro="" textlink="">
      <xdr:nvSpPr>
        <xdr:cNvPr id="188" name="テキスト ボックス 187"/>
        <xdr:cNvSpPr txBox="1"/>
      </xdr:nvSpPr>
      <xdr:spPr>
        <a:xfrm>
          <a:off x="895428" y="131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8387</xdr:rowOff>
    </xdr:from>
    <xdr:to>
      <xdr:col>24</xdr:col>
      <xdr:colOff>114300</xdr:colOff>
      <xdr:row>78</xdr:row>
      <xdr:rowOff>109987</xdr:rowOff>
    </xdr:to>
    <xdr:sp macro="" textlink="">
      <xdr:nvSpPr>
        <xdr:cNvPr id="194" name="楕円 193"/>
        <xdr:cNvSpPr/>
      </xdr:nvSpPr>
      <xdr:spPr>
        <a:xfrm>
          <a:off x="4584700" y="133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94764</xdr:rowOff>
    </xdr:from>
    <xdr:ext cx="469744" cy="259045"/>
    <xdr:sp macro="" textlink="">
      <xdr:nvSpPr>
        <xdr:cNvPr id="195" name="維持補修費該当値テキスト"/>
        <xdr:cNvSpPr txBox="1"/>
      </xdr:nvSpPr>
      <xdr:spPr>
        <a:xfrm>
          <a:off x="4686300" y="1329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5575</xdr:rowOff>
    </xdr:from>
    <xdr:to>
      <xdr:col>20</xdr:col>
      <xdr:colOff>38100</xdr:colOff>
      <xdr:row>78</xdr:row>
      <xdr:rowOff>107175</xdr:rowOff>
    </xdr:to>
    <xdr:sp macro="" textlink="">
      <xdr:nvSpPr>
        <xdr:cNvPr id="196" name="楕円 195"/>
        <xdr:cNvSpPr/>
      </xdr:nvSpPr>
      <xdr:spPr>
        <a:xfrm>
          <a:off x="37465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98302</xdr:rowOff>
    </xdr:from>
    <xdr:ext cx="469744" cy="259045"/>
    <xdr:sp macro="" textlink="">
      <xdr:nvSpPr>
        <xdr:cNvPr id="197" name="テキスト ボックス 196"/>
        <xdr:cNvSpPr txBox="1"/>
      </xdr:nvSpPr>
      <xdr:spPr>
        <a:xfrm>
          <a:off x="3562428" y="134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170717</xdr:rowOff>
    </xdr:from>
    <xdr:to>
      <xdr:col>15</xdr:col>
      <xdr:colOff>101600</xdr:colOff>
      <xdr:row>78</xdr:row>
      <xdr:rowOff>100867</xdr:rowOff>
    </xdr:to>
    <xdr:sp macro="" textlink="">
      <xdr:nvSpPr>
        <xdr:cNvPr id="198" name="楕円 197"/>
        <xdr:cNvSpPr/>
      </xdr:nvSpPr>
      <xdr:spPr>
        <a:xfrm>
          <a:off x="2857500" y="133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91994</xdr:rowOff>
    </xdr:from>
    <xdr:ext cx="469744" cy="259045"/>
    <xdr:sp macro="" textlink="">
      <xdr:nvSpPr>
        <xdr:cNvPr id="199" name="テキスト ボックス 198"/>
        <xdr:cNvSpPr txBox="1"/>
      </xdr:nvSpPr>
      <xdr:spPr>
        <a:xfrm>
          <a:off x="2673428" y="134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10285</xdr:rowOff>
    </xdr:from>
    <xdr:to>
      <xdr:col>10</xdr:col>
      <xdr:colOff>165100</xdr:colOff>
      <xdr:row>78</xdr:row>
      <xdr:rowOff>111885</xdr:rowOff>
    </xdr:to>
    <xdr:sp macro="" textlink="">
      <xdr:nvSpPr>
        <xdr:cNvPr id="200" name="楕円 199"/>
        <xdr:cNvSpPr/>
      </xdr:nvSpPr>
      <xdr:spPr>
        <a:xfrm>
          <a:off x="1968500" y="13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103012</xdr:rowOff>
    </xdr:from>
    <xdr:ext cx="469744" cy="259045"/>
    <xdr:sp macro="" textlink="">
      <xdr:nvSpPr>
        <xdr:cNvPr id="201" name="テキスト ボックス 200"/>
        <xdr:cNvSpPr txBox="1"/>
      </xdr:nvSpPr>
      <xdr:spPr>
        <a:xfrm>
          <a:off x="1784428" y="1347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22720</xdr:rowOff>
    </xdr:from>
    <xdr:to>
      <xdr:col>6</xdr:col>
      <xdr:colOff>38100</xdr:colOff>
      <xdr:row>78</xdr:row>
      <xdr:rowOff>124320</xdr:rowOff>
    </xdr:to>
    <xdr:sp macro="" textlink="">
      <xdr:nvSpPr>
        <xdr:cNvPr id="202" name="楕円 201"/>
        <xdr:cNvSpPr/>
      </xdr:nvSpPr>
      <xdr:spPr>
        <a:xfrm>
          <a:off x="10795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115447</xdr:rowOff>
    </xdr:from>
    <xdr:ext cx="469744" cy="259045"/>
    <xdr:sp macro="" textlink="">
      <xdr:nvSpPr>
        <xdr:cNvPr id="203" name="テキスト ボックス 202"/>
        <xdr:cNvSpPr txBox="1"/>
      </xdr:nvSpPr>
      <xdr:spPr>
        <a:xfrm>
          <a:off x="895428" y="1348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12585</xdr:rowOff>
    </xdr:from>
    <xdr:to>
      <xdr:col>24</xdr:col>
      <xdr:colOff>63500</xdr:colOff>
      <xdr:row>98</xdr:row>
      <xdr:rowOff>13436</xdr:rowOff>
    </xdr:to>
    <xdr:cxnSp macro="">
      <xdr:nvCxnSpPr>
        <xdr:cNvPr id="233" name="直線コネクタ 232"/>
        <xdr:cNvCxnSpPr/>
      </xdr:nvCxnSpPr>
      <xdr:spPr>
        <a:xfrm flipV="1">
          <a:off x="3797300" y="16814685"/>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13436</xdr:rowOff>
    </xdr:from>
    <xdr:to>
      <xdr:col>19</xdr:col>
      <xdr:colOff>177800</xdr:colOff>
      <xdr:row>98</xdr:row>
      <xdr:rowOff>23013</xdr:rowOff>
    </xdr:to>
    <xdr:cxnSp macro="">
      <xdr:nvCxnSpPr>
        <xdr:cNvPr id="236" name="直線コネクタ 235"/>
        <xdr:cNvCxnSpPr/>
      </xdr:nvCxnSpPr>
      <xdr:spPr>
        <a:xfrm flipV="1">
          <a:off x="2908300" y="16815536"/>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7" name="フローチャート: 判断 236"/>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8" name="テキスト ボックス 237"/>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23013</xdr:rowOff>
    </xdr:from>
    <xdr:to>
      <xdr:col>15</xdr:col>
      <xdr:colOff>50800</xdr:colOff>
      <xdr:row>98</xdr:row>
      <xdr:rowOff>41363</xdr:rowOff>
    </xdr:to>
    <xdr:cxnSp macro="">
      <xdr:nvCxnSpPr>
        <xdr:cNvPr id="239" name="直線コネクタ 238"/>
        <xdr:cNvCxnSpPr/>
      </xdr:nvCxnSpPr>
      <xdr:spPr>
        <a:xfrm flipV="1">
          <a:off x="2019300" y="16825113"/>
          <a:ext cx="8890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40" name="フローチャート: 判断 239"/>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41" name="テキスト ボックス 240"/>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482</xdr:rowOff>
    </xdr:from>
    <xdr:to>
      <xdr:col>10</xdr:col>
      <xdr:colOff>114300</xdr:colOff>
      <xdr:row>98</xdr:row>
      <xdr:rowOff>41363</xdr:rowOff>
    </xdr:to>
    <xdr:cxnSp macro="">
      <xdr:nvCxnSpPr>
        <xdr:cNvPr id="242" name="直線コネクタ 241"/>
        <xdr:cNvCxnSpPr/>
      </xdr:nvCxnSpPr>
      <xdr:spPr>
        <a:xfrm>
          <a:off x="1130300" y="16802582"/>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43" name="フローチャート: 判断 242"/>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44" name="テキスト ボックス 243"/>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5" name="フローチャート: 判断 244"/>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6" name="テキスト ボックス 245"/>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133235</xdr:rowOff>
    </xdr:from>
    <xdr:to>
      <xdr:col>24</xdr:col>
      <xdr:colOff>114300</xdr:colOff>
      <xdr:row>98</xdr:row>
      <xdr:rowOff>63385</xdr:rowOff>
    </xdr:to>
    <xdr:sp macro="" textlink="">
      <xdr:nvSpPr>
        <xdr:cNvPr id="252" name="楕円 251"/>
        <xdr:cNvSpPr/>
      </xdr:nvSpPr>
      <xdr:spPr>
        <a:xfrm>
          <a:off x="4584700" y="16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48162</xdr:rowOff>
    </xdr:from>
    <xdr:ext cx="534377" cy="259045"/>
    <xdr:sp macro="" textlink="">
      <xdr:nvSpPr>
        <xdr:cNvPr id="253" name="扶助費該当値テキスト"/>
        <xdr:cNvSpPr txBox="1"/>
      </xdr:nvSpPr>
      <xdr:spPr>
        <a:xfrm>
          <a:off x="4686300" y="166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134086</xdr:rowOff>
    </xdr:from>
    <xdr:to>
      <xdr:col>20</xdr:col>
      <xdr:colOff>38100</xdr:colOff>
      <xdr:row>98</xdr:row>
      <xdr:rowOff>64236</xdr:rowOff>
    </xdr:to>
    <xdr:sp macro="" textlink="">
      <xdr:nvSpPr>
        <xdr:cNvPr id="254" name="楕円 253"/>
        <xdr:cNvSpPr/>
      </xdr:nvSpPr>
      <xdr:spPr>
        <a:xfrm>
          <a:off x="3746500" y="167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55363</xdr:rowOff>
    </xdr:from>
    <xdr:ext cx="534377" cy="259045"/>
    <xdr:sp macro="" textlink="">
      <xdr:nvSpPr>
        <xdr:cNvPr id="255" name="テキスト ボックス 254"/>
        <xdr:cNvSpPr txBox="1"/>
      </xdr:nvSpPr>
      <xdr:spPr>
        <a:xfrm>
          <a:off x="3530111" y="168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143663</xdr:rowOff>
    </xdr:from>
    <xdr:to>
      <xdr:col>15</xdr:col>
      <xdr:colOff>101600</xdr:colOff>
      <xdr:row>98</xdr:row>
      <xdr:rowOff>73813</xdr:rowOff>
    </xdr:to>
    <xdr:sp macro="" textlink="">
      <xdr:nvSpPr>
        <xdr:cNvPr id="256" name="楕円 255"/>
        <xdr:cNvSpPr/>
      </xdr:nvSpPr>
      <xdr:spPr>
        <a:xfrm>
          <a:off x="2857500" y="167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64940</xdr:rowOff>
    </xdr:from>
    <xdr:ext cx="534377" cy="259045"/>
    <xdr:sp macro="" textlink="">
      <xdr:nvSpPr>
        <xdr:cNvPr id="257" name="テキスト ボックス 256"/>
        <xdr:cNvSpPr txBox="1"/>
      </xdr:nvSpPr>
      <xdr:spPr>
        <a:xfrm>
          <a:off x="2641111" y="168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162013</xdr:rowOff>
    </xdr:from>
    <xdr:to>
      <xdr:col>10</xdr:col>
      <xdr:colOff>165100</xdr:colOff>
      <xdr:row>98</xdr:row>
      <xdr:rowOff>92163</xdr:rowOff>
    </xdr:to>
    <xdr:sp macro="" textlink="">
      <xdr:nvSpPr>
        <xdr:cNvPr id="258" name="楕円 257"/>
        <xdr:cNvSpPr/>
      </xdr:nvSpPr>
      <xdr:spPr>
        <a:xfrm>
          <a:off x="1968500" y="167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83290</xdr:rowOff>
    </xdr:from>
    <xdr:ext cx="534377" cy="259045"/>
    <xdr:sp macro="" textlink="">
      <xdr:nvSpPr>
        <xdr:cNvPr id="259" name="テキスト ボックス 258"/>
        <xdr:cNvSpPr txBox="1"/>
      </xdr:nvSpPr>
      <xdr:spPr>
        <a:xfrm>
          <a:off x="1752111" y="168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121132</xdr:rowOff>
    </xdr:from>
    <xdr:to>
      <xdr:col>6</xdr:col>
      <xdr:colOff>38100</xdr:colOff>
      <xdr:row>98</xdr:row>
      <xdr:rowOff>51282</xdr:rowOff>
    </xdr:to>
    <xdr:sp macro="" textlink="">
      <xdr:nvSpPr>
        <xdr:cNvPr id="260" name="楕円 259"/>
        <xdr:cNvSpPr/>
      </xdr:nvSpPr>
      <xdr:spPr>
        <a:xfrm>
          <a:off x="1079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42409</xdr:rowOff>
    </xdr:from>
    <xdr:ext cx="534377" cy="259045"/>
    <xdr:sp macro="" textlink="">
      <xdr:nvSpPr>
        <xdr:cNvPr id="261" name="テキスト ボックス 260"/>
        <xdr:cNvSpPr txBox="1"/>
      </xdr:nvSpPr>
      <xdr:spPr>
        <a:xfrm>
          <a:off x="863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80618</xdr:rowOff>
    </xdr:from>
    <xdr:to>
      <xdr:col>55</xdr:col>
      <xdr:colOff>0</xdr:colOff>
      <xdr:row>37</xdr:row>
      <xdr:rowOff>55377</xdr:rowOff>
    </xdr:to>
    <xdr:cxnSp macro="">
      <xdr:nvCxnSpPr>
        <xdr:cNvPr id="290" name="直線コネクタ 289"/>
        <xdr:cNvCxnSpPr/>
      </xdr:nvCxnSpPr>
      <xdr:spPr>
        <a:xfrm flipV="1">
          <a:off x="9639300" y="5909918"/>
          <a:ext cx="838200" cy="48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55377</xdr:rowOff>
    </xdr:from>
    <xdr:to>
      <xdr:col>50</xdr:col>
      <xdr:colOff>114300</xdr:colOff>
      <xdr:row>37</xdr:row>
      <xdr:rowOff>86318</xdr:rowOff>
    </xdr:to>
    <xdr:cxnSp macro="">
      <xdr:nvCxnSpPr>
        <xdr:cNvPr id="293" name="直線コネクタ 292"/>
        <xdr:cNvCxnSpPr/>
      </xdr:nvCxnSpPr>
      <xdr:spPr>
        <a:xfrm flipV="1">
          <a:off x="8750300" y="6399027"/>
          <a:ext cx="8890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94" name="フローチャート: 判断 293"/>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5" name="テキスト ボックス 294"/>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54066</xdr:rowOff>
    </xdr:from>
    <xdr:to>
      <xdr:col>45</xdr:col>
      <xdr:colOff>177800</xdr:colOff>
      <xdr:row>37</xdr:row>
      <xdr:rowOff>86318</xdr:rowOff>
    </xdr:to>
    <xdr:cxnSp macro="">
      <xdr:nvCxnSpPr>
        <xdr:cNvPr id="296" name="直線コネクタ 295"/>
        <xdr:cNvCxnSpPr/>
      </xdr:nvCxnSpPr>
      <xdr:spPr>
        <a:xfrm>
          <a:off x="7861300" y="6397716"/>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7" name="フローチャート: 判断 296"/>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8" name="テキスト ボックス 297"/>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54066</xdr:rowOff>
    </xdr:from>
    <xdr:to>
      <xdr:col>41</xdr:col>
      <xdr:colOff>50800</xdr:colOff>
      <xdr:row>37</xdr:row>
      <xdr:rowOff>136766</xdr:rowOff>
    </xdr:to>
    <xdr:cxnSp macro="">
      <xdr:nvCxnSpPr>
        <xdr:cNvPr id="299" name="直線コネクタ 298"/>
        <xdr:cNvCxnSpPr/>
      </xdr:nvCxnSpPr>
      <xdr:spPr>
        <a:xfrm flipV="1">
          <a:off x="6972300" y="6397716"/>
          <a:ext cx="889000" cy="8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300" name="フローチャート: 判断 299"/>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120137</xdr:rowOff>
    </xdr:from>
    <xdr:ext cx="534377" cy="259045"/>
    <xdr:sp macro="" textlink="">
      <xdr:nvSpPr>
        <xdr:cNvPr id="301" name="テキスト ボックス 300"/>
        <xdr:cNvSpPr txBox="1"/>
      </xdr:nvSpPr>
      <xdr:spPr>
        <a:xfrm>
          <a:off x="7594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302" name="フローチャート: 判断 301"/>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303" name="テキスト ボックス 302"/>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29818</xdr:rowOff>
    </xdr:from>
    <xdr:to>
      <xdr:col>55</xdr:col>
      <xdr:colOff>50800</xdr:colOff>
      <xdr:row>34</xdr:row>
      <xdr:rowOff>131418</xdr:rowOff>
    </xdr:to>
    <xdr:sp macro="" textlink="">
      <xdr:nvSpPr>
        <xdr:cNvPr id="309" name="楕円 308"/>
        <xdr:cNvSpPr/>
      </xdr:nvSpPr>
      <xdr:spPr>
        <a:xfrm>
          <a:off x="10426700" y="58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8245</xdr:rowOff>
    </xdr:from>
    <xdr:ext cx="599010" cy="259045"/>
    <xdr:sp macro="" textlink="">
      <xdr:nvSpPr>
        <xdr:cNvPr id="310" name="補助費等該当値テキスト"/>
        <xdr:cNvSpPr txBox="1"/>
      </xdr:nvSpPr>
      <xdr:spPr>
        <a:xfrm>
          <a:off x="10528300" y="58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4577</xdr:rowOff>
    </xdr:from>
    <xdr:to>
      <xdr:col>50</xdr:col>
      <xdr:colOff>165100</xdr:colOff>
      <xdr:row>37</xdr:row>
      <xdr:rowOff>106177</xdr:rowOff>
    </xdr:to>
    <xdr:sp macro="" textlink="">
      <xdr:nvSpPr>
        <xdr:cNvPr id="311" name="楕円 310"/>
        <xdr:cNvSpPr/>
      </xdr:nvSpPr>
      <xdr:spPr>
        <a:xfrm>
          <a:off x="9588500" y="63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97304</xdr:rowOff>
    </xdr:from>
    <xdr:ext cx="534377" cy="259045"/>
    <xdr:sp macro="" textlink="">
      <xdr:nvSpPr>
        <xdr:cNvPr id="312" name="テキスト ボックス 311"/>
        <xdr:cNvSpPr txBox="1"/>
      </xdr:nvSpPr>
      <xdr:spPr>
        <a:xfrm>
          <a:off x="9372111" y="64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35518</xdr:rowOff>
    </xdr:from>
    <xdr:to>
      <xdr:col>46</xdr:col>
      <xdr:colOff>38100</xdr:colOff>
      <xdr:row>37</xdr:row>
      <xdr:rowOff>137118</xdr:rowOff>
    </xdr:to>
    <xdr:sp macro="" textlink="">
      <xdr:nvSpPr>
        <xdr:cNvPr id="313" name="楕円 312"/>
        <xdr:cNvSpPr/>
      </xdr:nvSpPr>
      <xdr:spPr>
        <a:xfrm>
          <a:off x="8699500" y="63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128245</xdr:rowOff>
    </xdr:from>
    <xdr:ext cx="534377" cy="259045"/>
    <xdr:sp macro="" textlink="">
      <xdr:nvSpPr>
        <xdr:cNvPr id="314" name="テキスト ボックス 313"/>
        <xdr:cNvSpPr txBox="1"/>
      </xdr:nvSpPr>
      <xdr:spPr>
        <a:xfrm>
          <a:off x="8483111" y="64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3266</xdr:rowOff>
    </xdr:from>
    <xdr:to>
      <xdr:col>41</xdr:col>
      <xdr:colOff>101600</xdr:colOff>
      <xdr:row>37</xdr:row>
      <xdr:rowOff>104866</xdr:rowOff>
    </xdr:to>
    <xdr:sp macro="" textlink="">
      <xdr:nvSpPr>
        <xdr:cNvPr id="315" name="楕円 314"/>
        <xdr:cNvSpPr/>
      </xdr:nvSpPr>
      <xdr:spPr>
        <a:xfrm>
          <a:off x="7810500" y="63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121393</xdr:rowOff>
    </xdr:from>
    <xdr:ext cx="534377" cy="259045"/>
    <xdr:sp macro="" textlink="">
      <xdr:nvSpPr>
        <xdr:cNvPr id="316" name="テキスト ボックス 315"/>
        <xdr:cNvSpPr txBox="1"/>
      </xdr:nvSpPr>
      <xdr:spPr>
        <a:xfrm>
          <a:off x="7594111" y="61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85966</xdr:rowOff>
    </xdr:from>
    <xdr:to>
      <xdr:col>36</xdr:col>
      <xdr:colOff>165100</xdr:colOff>
      <xdr:row>38</xdr:row>
      <xdr:rowOff>16117</xdr:rowOff>
    </xdr:to>
    <xdr:sp macro="" textlink="">
      <xdr:nvSpPr>
        <xdr:cNvPr id="317" name="楕円 316"/>
        <xdr:cNvSpPr/>
      </xdr:nvSpPr>
      <xdr:spPr>
        <a:xfrm>
          <a:off x="6921500" y="6429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7243</xdr:rowOff>
    </xdr:from>
    <xdr:ext cx="534377" cy="259045"/>
    <xdr:sp macro="" textlink="">
      <xdr:nvSpPr>
        <xdr:cNvPr id="318" name="テキスト ボックス 317"/>
        <xdr:cNvSpPr txBox="1"/>
      </xdr:nvSpPr>
      <xdr:spPr>
        <a:xfrm>
          <a:off x="6705111" y="65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16026</xdr:rowOff>
    </xdr:from>
    <xdr:to>
      <xdr:col>55</xdr:col>
      <xdr:colOff>0</xdr:colOff>
      <xdr:row>59</xdr:row>
      <xdr:rowOff>28370</xdr:rowOff>
    </xdr:to>
    <xdr:cxnSp macro="">
      <xdr:nvCxnSpPr>
        <xdr:cNvPr id="349" name="直線コネクタ 348"/>
        <xdr:cNvCxnSpPr/>
      </xdr:nvCxnSpPr>
      <xdr:spPr>
        <a:xfrm>
          <a:off x="9639300" y="10131576"/>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16026</xdr:rowOff>
    </xdr:from>
    <xdr:to>
      <xdr:col>50</xdr:col>
      <xdr:colOff>114300</xdr:colOff>
      <xdr:row>59</xdr:row>
      <xdr:rowOff>39761</xdr:rowOff>
    </xdr:to>
    <xdr:cxnSp macro="">
      <xdr:nvCxnSpPr>
        <xdr:cNvPr id="352" name="直線コネクタ 351"/>
        <xdr:cNvCxnSpPr/>
      </xdr:nvCxnSpPr>
      <xdr:spPr>
        <a:xfrm flipV="1">
          <a:off x="8750300" y="10131576"/>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50708</xdr:rowOff>
    </xdr:from>
    <xdr:to>
      <xdr:col>50</xdr:col>
      <xdr:colOff>165100</xdr:colOff>
      <xdr:row>58</xdr:row>
      <xdr:rowOff>152308</xdr:rowOff>
    </xdr:to>
    <xdr:sp macro="" textlink="">
      <xdr:nvSpPr>
        <xdr:cNvPr id="353" name="フローチャート: 判断 352"/>
        <xdr:cNvSpPr/>
      </xdr:nvSpPr>
      <xdr:spPr>
        <a:xfrm>
          <a:off x="9588500" y="999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168835</xdr:rowOff>
    </xdr:from>
    <xdr:ext cx="599010" cy="259045"/>
    <xdr:sp macro="" textlink="">
      <xdr:nvSpPr>
        <xdr:cNvPr id="354" name="テキスト ボックス 353"/>
        <xdr:cNvSpPr txBox="1"/>
      </xdr:nvSpPr>
      <xdr:spPr>
        <a:xfrm>
          <a:off x="9339795" y="977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39761</xdr:rowOff>
    </xdr:from>
    <xdr:to>
      <xdr:col>45</xdr:col>
      <xdr:colOff>177800</xdr:colOff>
      <xdr:row>59</xdr:row>
      <xdr:rowOff>42383</xdr:rowOff>
    </xdr:to>
    <xdr:cxnSp macro="">
      <xdr:nvCxnSpPr>
        <xdr:cNvPr id="355" name="直線コネクタ 354"/>
        <xdr:cNvCxnSpPr/>
      </xdr:nvCxnSpPr>
      <xdr:spPr>
        <a:xfrm flipV="1">
          <a:off x="7861300" y="10155311"/>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75302</xdr:rowOff>
    </xdr:from>
    <xdr:to>
      <xdr:col>46</xdr:col>
      <xdr:colOff>38100</xdr:colOff>
      <xdr:row>59</xdr:row>
      <xdr:rowOff>5452</xdr:rowOff>
    </xdr:to>
    <xdr:sp macro="" textlink="">
      <xdr:nvSpPr>
        <xdr:cNvPr id="356" name="フローチャート: 判断 355"/>
        <xdr:cNvSpPr/>
      </xdr:nvSpPr>
      <xdr:spPr>
        <a:xfrm>
          <a:off x="8699500" y="100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21979</xdr:rowOff>
    </xdr:from>
    <xdr:ext cx="534377" cy="259045"/>
    <xdr:sp macro="" textlink="">
      <xdr:nvSpPr>
        <xdr:cNvPr id="357" name="テキスト ボックス 356"/>
        <xdr:cNvSpPr txBox="1"/>
      </xdr:nvSpPr>
      <xdr:spPr>
        <a:xfrm>
          <a:off x="8483111" y="97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42383</xdr:rowOff>
    </xdr:from>
    <xdr:to>
      <xdr:col>41</xdr:col>
      <xdr:colOff>50800</xdr:colOff>
      <xdr:row>59</xdr:row>
      <xdr:rowOff>45676</xdr:rowOff>
    </xdr:to>
    <xdr:cxnSp macro="">
      <xdr:nvCxnSpPr>
        <xdr:cNvPr id="358" name="直線コネクタ 357"/>
        <xdr:cNvCxnSpPr/>
      </xdr:nvCxnSpPr>
      <xdr:spPr>
        <a:xfrm flipV="1">
          <a:off x="6972300" y="10157933"/>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72454</xdr:rowOff>
    </xdr:from>
    <xdr:to>
      <xdr:col>41</xdr:col>
      <xdr:colOff>101600</xdr:colOff>
      <xdr:row>59</xdr:row>
      <xdr:rowOff>2604</xdr:rowOff>
    </xdr:to>
    <xdr:sp macro="" textlink="">
      <xdr:nvSpPr>
        <xdr:cNvPr id="359" name="フローチャート: 判断 358"/>
        <xdr:cNvSpPr/>
      </xdr:nvSpPr>
      <xdr:spPr>
        <a:xfrm>
          <a:off x="7810500" y="10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19131</xdr:rowOff>
    </xdr:from>
    <xdr:ext cx="534377" cy="259045"/>
    <xdr:sp macro="" textlink="">
      <xdr:nvSpPr>
        <xdr:cNvPr id="360" name="テキスト ボックス 359"/>
        <xdr:cNvSpPr txBox="1"/>
      </xdr:nvSpPr>
      <xdr:spPr>
        <a:xfrm>
          <a:off x="7594111" y="97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89772</xdr:rowOff>
    </xdr:from>
    <xdr:to>
      <xdr:col>36</xdr:col>
      <xdr:colOff>165100</xdr:colOff>
      <xdr:row>59</xdr:row>
      <xdr:rowOff>19922</xdr:rowOff>
    </xdr:to>
    <xdr:sp macro="" textlink="">
      <xdr:nvSpPr>
        <xdr:cNvPr id="361" name="フローチャート: 判断 360"/>
        <xdr:cNvSpPr/>
      </xdr:nvSpPr>
      <xdr:spPr>
        <a:xfrm>
          <a:off x="6921500" y="1003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36449</xdr:rowOff>
    </xdr:from>
    <xdr:ext cx="534377" cy="259045"/>
    <xdr:sp macro="" textlink="">
      <xdr:nvSpPr>
        <xdr:cNvPr id="362" name="テキスト ボックス 361"/>
        <xdr:cNvSpPr txBox="1"/>
      </xdr:nvSpPr>
      <xdr:spPr>
        <a:xfrm>
          <a:off x="6705111" y="98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149020</xdr:rowOff>
    </xdr:from>
    <xdr:to>
      <xdr:col>55</xdr:col>
      <xdr:colOff>50800</xdr:colOff>
      <xdr:row>59</xdr:row>
      <xdr:rowOff>79170</xdr:rowOff>
    </xdr:to>
    <xdr:sp macro="" textlink="">
      <xdr:nvSpPr>
        <xdr:cNvPr id="368" name="楕円 367"/>
        <xdr:cNvSpPr/>
      </xdr:nvSpPr>
      <xdr:spPr>
        <a:xfrm>
          <a:off x="10426700" y="100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63947</xdr:rowOff>
    </xdr:from>
    <xdr:ext cx="534377" cy="259045"/>
    <xdr:sp macro="" textlink="">
      <xdr:nvSpPr>
        <xdr:cNvPr id="369" name="普通建設事業費該当値テキスト"/>
        <xdr:cNvSpPr txBox="1"/>
      </xdr:nvSpPr>
      <xdr:spPr>
        <a:xfrm>
          <a:off x="10528300" y="1000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136676</xdr:rowOff>
    </xdr:from>
    <xdr:to>
      <xdr:col>50</xdr:col>
      <xdr:colOff>165100</xdr:colOff>
      <xdr:row>59</xdr:row>
      <xdr:rowOff>66826</xdr:rowOff>
    </xdr:to>
    <xdr:sp macro="" textlink="">
      <xdr:nvSpPr>
        <xdr:cNvPr id="370" name="楕円 369"/>
        <xdr:cNvSpPr/>
      </xdr:nvSpPr>
      <xdr:spPr>
        <a:xfrm>
          <a:off x="9588500" y="1008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57953</xdr:rowOff>
    </xdr:from>
    <xdr:ext cx="534377" cy="259045"/>
    <xdr:sp macro="" textlink="">
      <xdr:nvSpPr>
        <xdr:cNvPr id="371" name="テキスト ボックス 370"/>
        <xdr:cNvSpPr txBox="1"/>
      </xdr:nvSpPr>
      <xdr:spPr>
        <a:xfrm>
          <a:off x="9372111" y="101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160411</xdr:rowOff>
    </xdr:from>
    <xdr:to>
      <xdr:col>46</xdr:col>
      <xdr:colOff>38100</xdr:colOff>
      <xdr:row>59</xdr:row>
      <xdr:rowOff>90561</xdr:rowOff>
    </xdr:to>
    <xdr:sp macro="" textlink="">
      <xdr:nvSpPr>
        <xdr:cNvPr id="372" name="楕円 371"/>
        <xdr:cNvSpPr/>
      </xdr:nvSpPr>
      <xdr:spPr>
        <a:xfrm>
          <a:off x="8699500" y="101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81688</xdr:rowOff>
    </xdr:from>
    <xdr:ext cx="534377" cy="259045"/>
    <xdr:sp macro="" textlink="">
      <xdr:nvSpPr>
        <xdr:cNvPr id="373" name="テキスト ボックス 372"/>
        <xdr:cNvSpPr txBox="1"/>
      </xdr:nvSpPr>
      <xdr:spPr>
        <a:xfrm>
          <a:off x="8483111" y="101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163033</xdr:rowOff>
    </xdr:from>
    <xdr:to>
      <xdr:col>41</xdr:col>
      <xdr:colOff>101600</xdr:colOff>
      <xdr:row>59</xdr:row>
      <xdr:rowOff>93183</xdr:rowOff>
    </xdr:to>
    <xdr:sp macro="" textlink="">
      <xdr:nvSpPr>
        <xdr:cNvPr id="374" name="楕円 373"/>
        <xdr:cNvSpPr/>
      </xdr:nvSpPr>
      <xdr:spPr>
        <a:xfrm>
          <a:off x="7810500" y="101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84310</xdr:rowOff>
    </xdr:from>
    <xdr:ext cx="534377" cy="259045"/>
    <xdr:sp macro="" textlink="">
      <xdr:nvSpPr>
        <xdr:cNvPr id="375" name="テキスト ボックス 374"/>
        <xdr:cNvSpPr txBox="1"/>
      </xdr:nvSpPr>
      <xdr:spPr>
        <a:xfrm>
          <a:off x="7594111" y="101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166326</xdr:rowOff>
    </xdr:from>
    <xdr:to>
      <xdr:col>36</xdr:col>
      <xdr:colOff>165100</xdr:colOff>
      <xdr:row>59</xdr:row>
      <xdr:rowOff>96476</xdr:rowOff>
    </xdr:to>
    <xdr:sp macro="" textlink="">
      <xdr:nvSpPr>
        <xdr:cNvPr id="376" name="楕円 375"/>
        <xdr:cNvSpPr/>
      </xdr:nvSpPr>
      <xdr:spPr>
        <a:xfrm>
          <a:off x="6921500" y="101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87603</xdr:rowOff>
    </xdr:from>
    <xdr:ext cx="534377" cy="259045"/>
    <xdr:sp macro="" textlink="">
      <xdr:nvSpPr>
        <xdr:cNvPr id="377" name="テキスト ボックス 376"/>
        <xdr:cNvSpPr txBox="1"/>
      </xdr:nvSpPr>
      <xdr:spPr>
        <a:xfrm>
          <a:off x="6705111" y="102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84787</xdr:rowOff>
    </xdr:from>
    <xdr:to>
      <xdr:col>55</xdr:col>
      <xdr:colOff>0</xdr:colOff>
      <xdr:row>79</xdr:row>
      <xdr:rowOff>86378</xdr:rowOff>
    </xdr:to>
    <xdr:cxnSp macro="">
      <xdr:nvCxnSpPr>
        <xdr:cNvPr id="408" name="直線コネクタ 407"/>
        <xdr:cNvCxnSpPr/>
      </xdr:nvCxnSpPr>
      <xdr:spPr>
        <a:xfrm flipV="1">
          <a:off x="9639300" y="13629337"/>
          <a:ext cx="8382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85950</xdr:rowOff>
    </xdr:from>
    <xdr:to>
      <xdr:col>50</xdr:col>
      <xdr:colOff>114300</xdr:colOff>
      <xdr:row>79</xdr:row>
      <xdr:rowOff>86378</xdr:rowOff>
    </xdr:to>
    <xdr:cxnSp macro="">
      <xdr:nvCxnSpPr>
        <xdr:cNvPr id="411" name="直線コネクタ 410"/>
        <xdr:cNvCxnSpPr/>
      </xdr:nvCxnSpPr>
      <xdr:spPr>
        <a:xfrm>
          <a:off x="8750300" y="13630500"/>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158038</xdr:rowOff>
    </xdr:from>
    <xdr:to>
      <xdr:col>50</xdr:col>
      <xdr:colOff>165100</xdr:colOff>
      <xdr:row>79</xdr:row>
      <xdr:rowOff>88188</xdr:rowOff>
    </xdr:to>
    <xdr:sp macro="" textlink="">
      <xdr:nvSpPr>
        <xdr:cNvPr id="412" name="フローチャート: 判断 411"/>
        <xdr:cNvSpPr/>
      </xdr:nvSpPr>
      <xdr:spPr>
        <a:xfrm>
          <a:off x="9588500" y="135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104715</xdr:rowOff>
    </xdr:from>
    <xdr:ext cx="534377" cy="259045"/>
    <xdr:sp macro="" textlink="">
      <xdr:nvSpPr>
        <xdr:cNvPr id="413" name="テキスト ボックス 412"/>
        <xdr:cNvSpPr txBox="1"/>
      </xdr:nvSpPr>
      <xdr:spPr>
        <a:xfrm>
          <a:off x="9372111" y="133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85950</xdr:rowOff>
    </xdr:from>
    <xdr:to>
      <xdr:col>45</xdr:col>
      <xdr:colOff>177800</xdr:colOff>
      <xdr:row>79</xdr:row>
      <xdr:rowOff>86606</xdr:rowOff>
    </xdr:to>
    <xdr:cxnSp macro="">
      <xdr:nvCxnSpPr>
        <xdr:cNvPr id="414" name="直線コネクタ 413"/>
        <xdr:cNvCxnSpPr/>
      </xdr:nvCxnSpPr>
      <xdr:spPr>
        <a:xfrm flipV="1">
          <a:off x="7861300" y="13630500"/>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5381</xdr:rowOff>
    </xdr:from>
    <xdr:to>
      <xdr:col>46</xdr:col>
      <xdr:colOff>38100</xdr:colOff>
      <xdr:row>79</xdr:row>
      <xdr:rowOff>106981</xdr:rowOff>
    </xdr:to>
    <xdr:sp macro="" textlink="">
      <xdr:nvSpPr>
        <xdr:cNvPr id="415" name="フローチャート: 判断 414"/>
        <xdr:cNvSpPr/>
      </xdr:nvSpPr>
      <xdr:spPr>
        <a:xfrm>
          <a:off x="8699500" y="1354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123508</xdr:rowOff>
    </xdr:from>
    <xdr:ext cx="534377" cy="259045"/>
    <xdr:sp macro="" textlink="">
      <xdr:nvSpPr>
        <xdr:cNvPr id="416" name="テキスト ボックス 415"/>
        <xdr:cNvSpPr txBox="1"/>
      </xdr:nvSpPr>
      <xdr:spPr>
        <a:xfrm>
          <a:off x="8483111" y="133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86606</xdr:rowOff>
    </xdr:from>
    <xdr:to>
      <xdr:col>41</xdr:col>
      <xdr:colOff>50800</xdr:colOff>
      <xdr:row>79</xdr:row>
      <xdr:rowOff>89404</xdr:rowOff>
    </xdr:to>
    <xdr:cxnSp macro="">
      <xdr:nvCxnSpPr>
        <xdr:cNvPr id="417" name="直線コネクタ 416"/>
        <xdr:cNvCxnSpPr/>
      </xdr:nvCxnSpPr>
      <xdr:spPr>
        <a:xfrm flipV="1">
          <a:off x="6972300" y="13631156"/>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5823</xdr:rowOff>
    </xdr:from>
    <xdr:to>
      <xdr:col>41</xdr:col>
      <xdr:colOff>101600</xdr:colOff>
      <xdr:row>79</xdr:row>
      <xdr:rowOff>107423</xdr:rowOff>
    </xdr:to>
    <xdr:sp macro="" textlink="">
      <xdr:nvSpPr>
        <xdr:cNvPr id="418" name="フローチャート: 判断 417"/>
        <xdr:cNvSpPr/>
      </xdr:nvSpPr>
      <xdr:spPr>
        <a:xfrm>
          <a:off x="7810500" y="135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123950</xdr:rowOff>
    </xdr:from>
    <xdr:ext cx="534377" cy="259045"/>
    <xdr:sp macro="" textlink="">
      <xdr:nvSpPr>
        <xdr:cNvPr id="419" name="テキスト ボックス 418"/>
        <xdr:cNvSpPr txBox="1"/>
      </xdr:nvSpPr>
      <xdr:spPr>
        <a:xfrm>
          <a:off x="7594111" y="133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10868</xdr:rowOff>
    </xdr:from>
    <xdr:to>
      <xdr:col>36</xdr:col>
      <xdr:colOff>165100</xdr:colOff>
      <xdr:row>79</xdr:row>
      <xdr:rowOff>112468</xdr:rowOff>
    </xdr:to>
    <xdr:sp macro="" textlink="">
      <xdr:nvSpPr>
        <xdr:cNvPr id="420" name="フローチャート: 判断 419"/>
        <xdr:cNvSpPr/>
      </xdr:nvSpPr>
      <xdr:spPr>
        <a:xfrm>
          <a:off x="6921500" y="1355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128995</xdr:rowOff>
    </xdr:from>
    <xdr:ext cx="534377" cy="259045"/>
    <xdr:sp macro="" textlink="">
      <xdr:nvSpPr>
        <xdr:cNvPr id="421" name="テキスト ボックス 420"/>
        <xdr:cNvSpPr txBox="1"/>
      </xdr:nvSpPr>
      <xdr:spPr>
        <a:xfrm>
          <a:off x="6705111" y="133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33987</xdr:rowOff>
    </xdr:from>
    <xdr:to>
      <xdr:col>55</xdr:col>
      <xdr:colOff>50800</xdr:colOff>
      <xdr:row>79</xdr:row>
      <xdr:rowOff>135587</xdr:rowOff>
    </xdr:to>
    <xdr:sp macro="" textlink="">
      <xdr:nvSpPr>
        <xdr:cNvPr id="427" name="楕円 426"/>
        <xdr:cNvSpPr/>
      </xdr:nvSpPr>
      <xdr:spPr>
        <a:xfrm>
          <a:off x="10426700" y="135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35578</xdr:rowOff>
    </xdr:from>
    <xdr:to>
      <xdr:col>50</xdr:col>
      <xdr:colOff>165100</xdr:colOff>
      <xdr:row>79</xdr:row>
      <xdr:rowOff>137178</xdr:rowOff>
    </xdr:to>
    <xdr:sp macro="" textlink="">
      <xdr:nvSpPr>
        <xdr:cNvPr id="429" name="楕円 428"/>
        <xdr:cNvSpPr/>
      </xdr:nvSpPr>
      <xdr:spPr>
        <a:xfrm>
          <a:off x="9588500" y="135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128305</xdr:rowOff>
    </xdr:from>
    <xdr:ext cx="469744" cy="259045"/>
    <xdr:sp macro="" textlink="">
      <xdr:nvSpPr>
        <xdr:cNvPr id="430" name="テキスト ボックス 429"/>
        <xdr:cNvSpPr txBox="1"/>
      </xdr:nvSpPr>
      <xdr:spPr>
        <a:xfrm>
          <a:off x="9404428" y="1367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35150</xdr:rowOff>
    </xdr:from>
    <xdr:to>
      <xdr:col>46</xdr:col>
      <xdr:colOff>38100</xdr:colOff>
      <xdr:row>79</xdr:row>
      <xdr:rowOff>136750</xdr:rowOff>
    </xdr:to>
    <xdr:sp macro="" textlink="">
      <xdr:nvSpPr>
        <xdr:cNvPr id="431" name="楕円 430"/>
        <xdr:cNvSpPr/>
      </xdr:nvSpPr>
      <xdr:spPr>
        <a:xfrm>
          <a:off x="8699500" y="135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127877</xdr:rowOff>
    </xdr:from>
    <xdr:ext cx="469744" cy="259045"/>
    <xdr:sp macro="" textlink="">
      <xdr:nvSpPr>
        <xdr:cNvPr id="432" name="テキスト ボックス 431"/>
        <xdr:cNvSpPr txBox="1"/>
      </xdr:nvSpPr>
      <xdr:spPr>
        <a:xfrm>
          <a:off x="8515428" y="1367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35806</xdr:rowOff>
    </xdr:from>
    <xdr:to>
      <xdr:col>41</xdr:col>
      <xdr:colOff>101600</xdr:colOff>
      <xdr:row>79</xdr:row>
      <xdr:rowOff>137406</xdr:rowOff>
    </xdr:to>
    <xdr:sp macro="" textlink="">
      <xdr:nvSpPr>
        <xdr:cNvPr id="433" name="楕円 432"/>
        <xdr:cNvSpPr/>
      </xdr:nvSpPr>
      <xdr:spPr>
        <a:xfrm>
          <a:off x="7810500" y="135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128533</xdr:rowOff>
    </xdr:from>
    <xdr:ext cx="469744" cy="259045"/>
    <xdr:sp macro="" textlink="">
      <xdr:nvSpPr>
        <xdr:cNvPr id="434" name="テキスト ボックス 433"/>
        <xdr:cNvSpPr txBox="1"/>
      </xdr:nvSpPr>
      <xdr:spPr>
        <a:xfrm>
          <a:off x="7626428" y="1367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38604</xdr:rowOff>
    </xdr:from>
    <xdr:to>
      <xdr:col>36</xdr:col>
      <xdr:colOff>165100</xdr:colOff>
      <xdr:row>79</xdr:row>
      <xdr:rowOff>140204</xdr:rowOff>
    </xdr:to>
    <xdr:sp macro="" textlink="">
      <xdr:nvSpPr>
        <xdr:cNvPr id="435" name="楕円 434"/>
        <xdr:cNvSpPr/>
      </xdr:nvSpPr>
      <xdr:spPr>
        <a:xfrm>
          <a:off x="6921500" y="135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131331</xdr:rowOff>
    </xdr:from>
    <xdr:ext cx="469744" cy="259045"/>
    <xdr:sp macro="" textlink="">
      <xdr:nvSpPr>
        <xdr:cNvPr id="436" name="テキスト ボックス 435"/>
        <xdr:cNvSpPr txBox="1"/>
      </xdr:nvSpPr>
      <xdr:spPr>
        <a:xfrm>
          <a:off x="6737428" y="1367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153485</xdr:rowOff>
    </xdr:from>
    <xdr:to>
      <xdr:col>55</xdr:col>
      <xdr:colOff>0</xdr:colOff>
      <xdr:row>97</xdr:row>
      <xdr:rowOff>33327</xdr:rowOff>
    </xdr:to>
    <xdr:cxnSp macro="">
      <xdr:nvCxnSpPr>
        <xdr:cNvPr id="461" name="直線コネクタ 460"/>
        <xdr:cNvCxnSpPr/>
      </xdr:nvCxnSpPr>
      <xdr:spPr>
        <a:xfrm>
          <a:off x="9639300" y="16612685"/>
          <a:ext cx="838200" cy="5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153485</xdr:rowOff>
    </xdr:from>
    <xdr:to>
      <xdr:col>50</xdr:col>
      <xdr:colOff>114300</xdr:colOff>
      <xdr:row>97</xdr:row>
      <xdr:rowOff>63657</xdr:rowOff>
    </xdr:to>
    <xdr:cxnSp macro="">
      <xdr:nvCxnSpPr>
        <xdr:cNvPr id="464" name="直線コネクタ 463"/>
        <xdr:cNvCxnSpPr/>
      </xdr:nvCxnSpPr>
      <xdr:spPr>
        <a:xfrm flipV="1">
          <a:off x="8750300" y="16612685"/>
          <a:ext cx="889000" cy="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1294</xdr:rowOff>
    </xdr:from>
    <xdr:to>
      <xdr:col>50</xdr:col>
      <xdr:colOff>165100</xdr:colOff>
      <xdr:row>96</xdr:row>
      <xdr:rowOff>102894</xdr:rowOff>
    </xdr:to>
    <xdr:sp macro="" textlink="">
      <xdr:nvSpPr>
        <xdr:cNvPr id="465" name="フローチャート: 判断 464"/>
        <xdr:cNvSpPr/>
      </xdr:nvSpPr>
      <xdr:spPr>
        <a:xfrm>
          <a:off x="9588500" y="164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119421</xdr:rowOff>
    </xdr:from>
    <xdr:ext cx="534377" cy="259045"/>
    <xdr:sp macro="" textlink="">
      <xdr:nvSpPr>
        <xdr:cNvPr id="466" name="テキスト ボックス 465"/>
        <xdr:cNvSpPr txBox="1"/>
      </xdr:nvSpPr>
      <xdr:spPr>
        <a:xfrm>
          <a:off x="9372111" y="162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59393</xdr:rowOff>
    </xdr:from>
    <xdr:to>
      <xdr:col>45</xdr:col>
      <xdr:colOff>177800</xdr:colOff>
      <xdr:row>97</xdr:row>
      <xdr:rowOff>63657</xdr:rowOff>
    </xdr:to>
    <xdr:cxnSp macro="">
      <xdr:nvCxnSpPr>
        <xdr:cNvPr id="467" name="直線コネクタ 466"/>
        <xdr:cNvCxnSpPr/>
      </xdr:nvCxnSpPr>
      <xdr:spPr>
        <a:xfrm>
          <a:off x="7861300" y="16690043"/>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33613</xdr:rowOff>
    </xdr:from>
    <xdr:to>
      <xdr:col>46</xdr:col>
      <xdr:colOff>38100</xdr:colOff>
      <xdr:row>96</xdr:row>
      <xdr:rowOff>135213</xdr:rowOff>
    </xdr:to>
    <xdr:sp macro="" textlink="">
      <xdr:nvSpPr>
        <xdr:cNvPr id="468" name="フローチャート: 判断 467"/>
        <xdr:cNvSpPr/>
      </xdr:nvSpPr>
      <xdr:spPr>
        <a:xfrm>
          <a:off x="8699500" y="1649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151740</xdr:rowOff>
    </xdr:from>
    <xdr:ext cx="534377" cy="259045"/>
    <xdr:sp macro="" textlink="">
      <xdr:nvSpPr>
        <xdr:cNvPr id="469" name="テキスト ボックス 468"/>
        <xdr:cNvSpPr txBox="1"/>
      </xdr:nvSpPr>
      <xdr:spPr>
        <a:xfrm>
          <a:off x="8483111" y="162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59393</xdr:rowOff>
    </xdr:from>
    <xdr:to>
      <xdr:col>41</xdr:col>
      <xdr:colOff>50800</xdr:colOff>
      <xdr:row>97</xdr:row>
      <xdr:rowOff>66029</xdr:rowOff>
    </xdr:to>
    <xdr:cxnSp macro="">
      <xdr:nvCxnSpPr>
        <xdr:cNvPr id="470" name="直線コネクタ 469"/>
        <xdr:cNvCxnSpPr/>
      </xdr:nvCxnSpPr>
      <xdr:spPr>
        <a:xfrm flipV="1">
          <a:off x="6972300" y="16690043"/>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26549</xdr:rowOff>
    </xdr:from>
    <xdr:to>
      <xdr:col>41</xdr:col>
      <xdr:colOff>101600</xdr:colOff>
      <xdr:row>96</xdr:row>
      <xdr:rowOff>128149</xdr:rowOff>
    </xdr:to>
    <xdr:sp macro="" textlink="">
      <xdr:nvSpPr>
        <xdr:cNvPr id="471" name="フローチャート: 判断 470"/>
        <xdr:cNvSpPr/>
      </xdr:nvSpPr>
      <xdr:spPr>
        <a:xfrm>
          <a:off x="7810500" y="164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144676</xdr:rowOff>
    </xdr:from>
    <xdr:ext cx="534377" cy="259045"/>
    <xdr:sp macro="" textlink="">
      <xdr:nvSpPr>
        <xdr:cNvPr id="472" name="テキスト ボックス 471"/>
        <xdr:cNvSpPr txBox="1"/>
      </xdr:nvSpPr>
      <xdr:spPr>
        <a:xfrm>
          <a:off x="7594111" y="16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59359</xdr:rowOff>
    </xdr:from>
    <xdr:to>
      <xdr:col>36</xdr:col>
      <xdr:colOff>165100</xdr:colOff>
      <xdr:row>96</xdr:row>
      <xdr:rowOff>160959</xdr:rowOff>
    </xdr:to>
    <xdr:sp macro="" textlink="">
      <xdr:nvSpPr>
        <xdr:cNvPr id="473" name="フローチャート: 判断 472"/>
        <xdr:cNvSpPr/>
      </xdr:nvSpPr>
      <xdr:spPr>
        <a:xfrm>
          <a:off x="6921500" y="1651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6036</xdr:rowOff>
    </xdr:from>
    <xdr:ext cx="534377" cy="259045"/>
    <xdr:sp macro="" textlink="">
      <xdr:nvSpPr>
        <xdr:cNvPr id="474" name="テキスト ボックス 473"/>
        <xdr:cNvSpPr txBox="1"/>
      </xdr:nvSpPr>
      <xdr:spPr>
        <a:xfrm>
          <a:off x="6705111" y="162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153977</xdr:rowOff>
    </xdr:from>
    <xdr:to>
      <xdr:col>55</xdr:col>
      <xdr:colOff>50800</xdr:colOff>
      <xdr:row>97</xdr:row>
      <xdr:rowOff>84127</xdr:rowOff>
    </xdr:to>
    <xdr:sp macro="" textlink="">
      <xdr:nvSpPr>
        <xdr:cNvPr id="480" name="楕円 479"/>
        <xdr:cNvSpPr/>
      </xdr:nvSpPr>
      <xdr:spPr>
        <a:xfrm>
          <a:off x="10426700" y="1661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132404</xdr:rowOff>
    </xdr:from>
    <xdr:ext cx="534377" cy="259045"/>
    <xdr:sp macro="" textlink="">
      <xdr:nvSpPr>
        <xdr:cNvPr id="481" name="普通建設事業費 （ うち更新整備　）該当値テキスト"/>
        <xdr:cNvSpPr txBox="1"/>
      </xdr:nvSpPr>
      <xdr:spPr>
        <a:xfrm>
          <a:off x="10528300" y="165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102685</xdr:rowOff>
    </xdr:from>
    <xdr:to>
      <xdr:col>50</xdr:col>
      <xdr:colOff>165100</xdr:colOff>
      <xdr:row>97</xdr:row>
      <xdr:rowOff>32835</xdr:rowOff>
    </xdr:to>
    <xdr:sp macro="" textlink="">
      <xdr:nvSpPr>
        <xdr:cNvPr id="482" name="楕円 481"/>
        <xdr:cNvSpPr/>
      </xdr:nvSpPr>
      <xdr:spPr>
        <a:xfrm>
          <a:off x="9588500" y="165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23962</xdr:rowOff>
    </xdr:from>
    <xdr:ext cx="534377" cy="259045"/>
    <xdr:sp macro="" textlink="">
      <xdr:nvSpPr>
        <xdr:cNvPr id="483" name="テキスト ボックス 482"/>
        <xdr:cNvSpPr txBox="1"/>
      </xdr:nvSpPr>
      <xdr:spPr>
        <a:xfrm>
          <a:off x="9372111" y="16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12857</xdr:rowOff>
    </xdr:from>
    <xdr:to>
      <xdr:col>46</xdr:col>
      <xdr:colOff>38100</xdr:colOff>
      <xdr:row>97</xdr:row>
      <xdr:rowOff>114457</xdr:rowOff>
    </xdr:to>
    <xdr:sp macro="" textlink="">
      <xdr:nvSpPr>
        <xdr:cNvPr id="484" name="楕円 483"/>
        <xdr:cNvSpPr/>
      </xdr:nvSpPr>
      <xdr:spPr>
        <a:xfrm>
          <a:off x="8699500" y="166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105584</xdr:rowOff>
    </xdr:from>
    <xdr:ext cx="534377" cy="259045"/>
    <xdr:sp macro="" textlink="">
      <xdr:nvSpPr>
        <xdr:cNvPr id="485" name="テキスト ボックス 484"/>
        <xdr:cNvSpPr txBox="1"/>
      </xdr:nvSpPr>
      <xdr:spPr>
        <a:xfrm>
          <a:off x="8483111" y="1673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8593</xdr:rowOff>
    </xdr:from>
    <xdr:to>
      <xdr:col>41</xdr:col>
      <xdr:colOff>101600</xdr:colOff>
      <xdr:row>97</xdr:row>
      <xdr:rowOff>110193</xdr:rowOff>
    </xdr:to>
    <xdr:sp macro="" textlink="">
      <xdr:nvSpPr>
        <xdr:cNvPr id="486" name="楕円 485"/>
        <xdr:cNvSpPr/>
      </xdr:nvSpPr>
      <xdr:spPr>
        <a:xfrm>
          <a:off x="7810500" y="1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101320</xdr:rowOff>
    </xdr:from>
    <xdr:ext cx="534377" cy="259045"/>
    <xdr:sp macro="" textlink="">
      <xdr:nvSpPr>
        <xdr:cNvPr id="487" name="テキスト ボックス 486"/>
        <xdr:cNvSpPr txBox="1"/>
      </xdr:nvSpPr>
      <xdr:spPr>
        <a:xfrm>
          <a:off x="7594111" y="167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15229</xdr:rowOff>
    </xdr:from>
    <xdr:to>
      <xdr:col>36</xdr:col>
      <xdr:colOff>165100</xdr:colOff>
      <xdr:row>97</xdr:row>
      <xdr:rowOff>116829</xdr:rowOff>
    </xdr:to>
    <xdr:sp macro="" textlink="">
      <xdr:nvSpPr>
        <xdr:cNvPr id="488" name="楕円 487"/>
        <xdr:cNvSpPr/>
      </xdr:nvSpPr>
      <xdr:spPr>
        <a:xfrm>
          <a:off x="6921500" y="166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107956</xdr:rowOff>
    </xdr:from>
    <xdr:ext cx="534377" cy="259045"/>
    <xdr:sp macro="" textlink="">
      <xdr:nvSpPr>
        <xdr:cNvPr id="489" name="テキスト ボックス 488"/>
        <xdr:cNvSpPr txBox="1"/>
      </xdr:nvSpPr>
      <xdr:spPr>
        <a:xfrm>
          <a:off x="6705111" y="167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39339</xdr:rowOff>
    </xdr:from>
    <xdr:to>
      <xdr:col>85</xdr:col>
      <xdr:colOff>127000</xdr:colOff>
      <xdr:row>37</xdr:row>
      <xdr:rowOff>136088</xdr:rowOff>
    </xdr:to>
    <xdr:cxnSp macro="">
      <xdr:nvCxnSpPr>
        <xdr:cNvPr id="514" name="直線コネクタ 513"/>
        <xdr:cNvCxnSpPr/>
      </xdr:nvCxnSpPr>
      <xdr:spPr>
        <a:xfrm flipV="1">
          <a:off x="15481300" y="6382989"/>
          <a:ext cx="8382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136088</xdr:rowOff>
    </xdr:from>
    <xdr:to>
      <xdr:col>81</xdr:col>
      <xdr:colOff>50800</xdr:colOff>
      <xdr:row>38</xdr:row>
      <xdr:rowOff>15491</xdr:rowOff>
    </xdr:to>
    <xdr:cxnSp macro="">
      <xdr:nvCxnSpPr>
        <xdr:cNvPr id="517" name="直線コネクタ 516"/>
        <xdr:cNvCxnSpPr/>
      </xdr:nvCxnSpPr>
      <xdr:spPr>
        <a:xfrm flipV="1">
          <a:off x="14592300" y="6479738"/>
          <a:ext cx="889000" cy="5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108697</xdr:rowOff>
    </xdr:from>
    <xdr:to>
      <xdr:col>81</xdr:col>
      <xdr:colOff>101600</xdr:colOff>
      <xdr:row>38</xdr:row>
      <xdr:rowOff>38847</xdr:rowOff>
    </xdr:to>
    <xdr:sp macro="" textlink="">
      <xdr:nvSpPr>
        <xdr:cNvPr id="518" name="フローチャート: 判断 517"/>
        <xdr:cNvSpPr/>
      </xdr:nvSpPr>
      <xdr:spPr>
        <a:xfrm>
          <a:off x="154305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29973</xdr:rowOff>
    </xdr:from>
    <xdr:ext cx="469744" cy="259045"/>
    <xdr:sp macro="" textlink="">
      <xdr:nvSpPr>
        <xdr:cNvPr id="519" name="テキスト ボックス 518"/>
        <xdr:cNvSpPr txBox="1"/>
      </xdr:nvSpPr>
      <xdr:spPr>
        <a:xfrm>
          <a:off x="15246428" y="6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13153</xdr:rowOff>
    </xdr:from>
    <xdr:to>
      <xdr:col>76</xdr:col>
      <xdr:colOff>114300</xdr:colOff>
      <xdr:row>38</xdr:row>
      <xdr:rowOff>15491</xdr:rowOff>
    </xdr:to>
    <xdr:cxnSp macro="">
      <xdr:nvCxnSpPr>
        <xdr:cNvPr id="520" name="直線コネクタ 519"/>
        <xdr:cNvCxnSpPr/>
      </xdr:nvCxnSpPr>
      <xdr:spPr>
        <a:xfrm>
          <a:off x="13703300" y="6528253"/>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119235</xdr:rowOff>
    </xdr:from>
    <xdr:to>
      <xdr:col>76</xdr:col>
      <xdr:colOff>165100</xdr:colOff>
      <xdr:row>38</xdr:row>
      <xdr:rowOff>49385</xdr:rowOff>
    </xdr:to>
    <xdr:sp macro="" textlink="">
      <xdr:nvSpPr>
        <xdr:cNvPr id="521" name="フローチャート: 判断 520"/>
        <xdr:cNvSpPr/>
      </xdr:nvSpPr>
      <xdr:spPr>
        <a:xfrm>
          <a:off x="14541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65912</xdr:rowOff>
    </xdr:from>
    <xdr:ext cx="469744" cy="259045"/>
    <xdr:sp macro="" textlink="">
      <xdr:nvSpPr>
        <xdr:cNvPr id="522" name="テキスト ボックス 521"/>
        <xdr:cNvSpPr txBox="1"/>
      </xdr:nvSpPr>
      <xdr:spPr>
        <a:xfrm>
          <a:off x="14357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13153</xdr:rowOff>
    </xdr:from>
    <xdr:to>
      <xdr:col>71</xdr:col>
      <xdr:colOff>177800</xdr:colOff>
      <xdr:row>38</xdr:row>
      <xdr:rowOff>23223</xdr:rowOff>
    </xdr:to>
    <xdr:cxnSp macro="">
      <xdr:nvCxnSpPr>
        <xdr:cNvPr id="523" name="直線コネクタ 522"/>
        <xdr:cNvCxnSpPr/>
      </xdr:nvCxnSpPr>
      <xdr:spPr>
        <a:xfrm flipV="1">
          <a:off x="12814300" y="6528253"/>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137249</xdr:rowOff>
    </xdr:from>
    <xdr:to>
      <xdr:col>72</xdr:col>
      <xdr:colOff>38100</xdr:colOff>
      <xdr:row>38</xdr:row>
      <xdr:rowOff>67399</xdr:rowOff>
    </xdr:to>
    <xdr:sp macro="" textlink="">
      <xdr:nvSpPr>
        <xdr:cNvPr id="524" name="フローチャート: 判断 523"/>
        <xdr:cNvSpPr/>
      </xdr:nvSpPr>
      <xdr:spPr>
        <a:xfrm>
          <a:off x="13652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58526</xdr:rowOff>
    </xdr:from>
    <xdr:ext cx="469744" cy="259045"/>
    <xdr:sp macro="" textlink="">
      <xdr:nvSpPr>
        <xdr:cNvPr id="525" name="テキスト ボックス 524"/>
        <xdr:cNvSpPr txBox="1"/>
      </xdr:nvSpPr>
      <xdr:spPr>
        <a:xfrm>
          <a:off x="13468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127236</xdr:rowOff>
    </xdr:from>
    <xdr:to>
      <xdr:col>67</xdr:col>
      <xdr:colOff>101600</xdr:colOff>
      <xdr:row>38</xdr:row>
      <xdr:rowOff>57386</xdr:rowOff>
    </xdr:to>
    <xdr:sp macro="" textlink="">
      <xdr:nvSpPr>
        <xdr:cNvPr id="526" name="フローチャート: 判断 525"/>
        <xdr:cNvSpPr/>
      </xdr:nvSpPr>
      <xdr:spPr>
        <a:xfrm>
          <a:off x="12763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73913</xdr:rowOff>
    </xdr:from>
    <xdr:ext cx="469744" cy="259045"/>
    <xdr:sp macro="" textlink="">
      <xdr:nvSpPr>
        <xdr:cNvPr id="527" name="テキスト ボックス 526"/>
        <xdr:cNvSpPr txBox="1"/>
      </xdr:nvSpPr>
      <xdr:spPr>
        <a:xfrm>
          <a:off x="12579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159989</xdr:rowOff>
    </xdr:from>
    <xdr:to>
      <xdr:col>85</xdr:col>
      <xdr:colOff>177800</xdr:colOff>
      <xdr:row>37</xdr:row>
      <xdr:rowOff>90139</xdr:rowOff>
    </xdr:to>
    <xdr:sp macro="" textlink="">
      <xdr:nvSpPr>
        <xdr:cNvPr id="533" name="楕円 532"/>
        <xdr:cNvSpPr/>
      </xdr:nvSpPr>
      <xdr:spPr>
        <a:xfrm>
          <a:off x="16268700" y="63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11416</xdr:rowOff>
    </xdr:from>
    <xdr:ext cx="534377" cy="259045"/>
    <xdr:sp macro="" textlink="">
      <xdr:nvSpPr>
        <xdr:cNvPr id="534" name="災害復旧事業費該当値テキスト"/>
        <xdr:cNvSpPr txBox="1"/>
      </xdr:nvSpPr>
      <xdr:spPr>
        <a:xfrm>
          <a:off x="16370300" y="61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85288</xdr:rowOff>
    </xdr:from>
    <xdr:to>
      <xdr:col>81</xdr:col>
      <xdr:colOff>101600</xdr:colOff>
      <xdr:row>38</xdr:row>
      <xdr:rowOff>15438</xdr:rowOff>
    </xdr:to>
    <xdr:sp macro="" textlink="">
      <xdr:nvSpPr>
        <xdr:cNvPr id="535" name="楕円 534"/>
        <xdr:cNvSpPr/>
      </xdr:nvSpPr>
      <xdr:spPr>
        <a:xfrm>
          <a:off x="15430500" y="64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31965</xdr:rowOff>
    </xdr:from>
    <xdr:ext cx="534377" cy="259045"/>
    <xdr:sp macro="" textlink="">
      <xdr:nvSpPr>
        <xdr:cNvPr id="536" name="テキスト ボックス 535"/>
        <xdr:cNvSpPr txBox="1"/>
      </xdr:nvSpPr>
      <xdr:spPr>
        <a:xfrm>
          <a:off x="15214111" y="620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136140</xdr:rowOff>
    </xdr:from>
    <xdr:to>
      <xdr:col>76</xdr:col>
      <xdr:colOff>165100</xdr:colOff>
      <xdr:row>38</xdr:row>
      <xdr:rowOff>66291</xdr:rowOff>
    </xdr:to>
    <xdr:sp macro="" textlink="">
      <xdr:nvSpPr>
        <xdr:cNvPr id="537" name="楕円 536"/>
        <xdr:cNvSpPr/>
      </xdr:nvSpPr>
      <xdr:spPr>
        <a:xfrm>
          <a:off x="14541500" y="6479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57418</xdr:rowOff>
    </xdr:from>
    <xdr:ext cx="469744" cy="259045"/>
    <xdr:sp macro="" textlink="">
      <xdr:nvSpPr>
        <xdr:cNvPr id="538" name="テキスト ボックス 537"/>
        <xdr:cNvSpPr txBox="1"/>
      </xdr:nvSpPr>
      <xdr:spPr>
        <a:xfrm>
          <a:off x="14357428" y="657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133803</xdr:rowOff>
    </xdr:from>
    <xdr:to>
      <xdr:col>72</xdr:col>
      <xdr:colOff>38100</xdr:colOff>
      <xdr:row>38</xdr:row>
      <xdr:rowOff>63953</xdr:rowOff>
    </xdr:to>
    <xdr:sp macro="" textlink="">
      <xdr:nvSpPr>
        <xdr:cNvPr id="539" name="楕円 538"/>
        <xdr:cNvSpPr/>
      </xdr:nvSpPr>
      <xdr:spPr>
        <a:xfrm>
          <a:off x="13652500" y="64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80480</xdr:rowOff>
    </xdr:from>
    <xdr:ext cx="469744" cy="259045"/>
    <xdr:sp macro="" textlink="">
      <xdr:nvSpPr>
        <xdr:cNvPr id="540" name="テキスト ボックス 539"/>
        <xdr:cNvSpPr txBox="1"/>
      </xdr:nvSpPr>
      <xdr:spPr>
        <a:xfrm>
          <a:off x="13468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143873</xdr:rowOff>
    </xdr:from>
    <xdr:to>
      <xdr:col>67</xdr:col>
      <xdr:colOff>101600</xdr:colOff>
      <xdr:row>38</xdr:row>
      <xdr:rowOff>74023</xdr:rowOff>
    </xdr:to>
    <xdr:sp macro="" textlink="">
      <xdr:nvSpPr>
        <xdr:cNvPr id="541" name="楕円 540"/>
        <xdr:cNvSpPr/>
      </xdr:nvSpPr>
      <xdr:spPr>
        <a:xfrm>
          <a:off x="12763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65150</xdr:rowOff>
    </xdr:from>
    <xdr:ext cx="378565" cy="259045"/>
    <xdr:sp macro="" textlink="">
      <xdr:nvSpPr>
        <xdr:cNvPr id="542" name="テキスト ボックス 541"/>
        <xdr:cNvSpPr txBox="1"/>
      </xdr:nvSpPr>
      <xdr:spPr>
        <a:xfrm>
          <a:off x="12625017" y="658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112999</xdr:rowOff>
    </xdr:from>
    <xdr:to>
      <xdr:col>85</xdr:col>
      <xdr:colOff>127000</xdr:colOff>
      <xdr:row>77</xdr:row>
      <xdr:rowOff>123355</xdr:rowOff>
    </xdr:to>
    <xdr:cxnSp macro="">
      <xdr:nvCxnSpPr>
        <xdr:cNvPr id="618" name="直線コネクタ 617"/>
        <xdr:cNvCxnSpPr/>
      </xdr:nvCxnSpPr>
      <xdr:spPr>
        <a:xfrm flipV="1">
          <a:off x="15481300" y="13314649"/>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123355</xdr:rowOff>
    </xdr:from>
    <xdr:to>
      <xdr:col>81</xdr:col>
      <xdr:colOff>50800</xdr:colOff>
      <xdr:row>77</xdr:row>
      <xdr:rowOff>133423</xdr:rowOff>
    </xdr:to>
    <xdr:cxnSp macro="">
      <xdr:nvCxnSpPr>
        <xdr:cNvPr id="621" name="直線コネクタ 620"/>
        <xdr:cNvCxnSpPr/>
      </xdr:nvCxnSpPr>
      <xdr:spPr>
        <a:xfrm flipV="1">
          <a:off x="14592300" y="13325005"/>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13210</xdr:rowOff>
    </xdr:from>
    <xdr:to>
      <xdr:col>81</xdr:col>
      <xdr:colOff>101600</xdr:colOff>
      <xdr:row>77</xdr:row>
      <xdr:rowOff>114810</xdr:rowOff>
    </xdr:to>
    <xdr:sp macro="" textlink="">
      <xdr:nvSpPr>
        <xdr:cNvPr id="622" name="フローチャート: 判断 621"/>
        <xdr:cNvSpPr/>
      </xdr:nvSpPr>
      <xdr:spPr>
        <a:xfrm>
          <a:off x="15430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131337</xdr:rowOff>
    </xdr:from>
    <xdr:ext cx="534377" cy="259045"/>
    <xdr:sp macro="" textlink="">
      <xdr:nvSpPr>
        <xdr:cNvPr id="623" name="テキスト ボックス 622"/>
        <xdr:cNvSpPr txBox="1"/>
      </xdr:nvSpPr>
      <xdr:spPr>
        <a:xfrm>
          <a:off x="15214111" y="129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133423</xdr:rowOff>
    </xdr:from>
    <xdr:to>
      <xdr:col>76</xdr:col>
      <xdr:colOff>114300</xdr:colOff>
      <xdr:row>77</xdr:row>
      <xdr:rowOff>142749</xdr:rowOff>
    </xdr:to>
    <xdr:cxnSp macro="">
      <xdr:nvCxnSpPr>
        <xdr:cNvPr id="624" name="直線コネクタ 623"/>
        <xdr:cNvCxnSpPr/>
      </xdr:nvCxnSpPr>
      <xdr:spPr>
        <a:xfrm flipV="1">
          <a:off x="13703300" y="13335073"/>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20979</xdr:rowOff>
    </xdr:from>
    <xdr:to>
      <xdr:col>76</xdr:col>
      <xdr:colOff>165100</xdr:colOff>
      <xdr:row>77</xdr:row>
      <xdr:rowOff>122579</xdr:rowOff>
    </xdr:to>
    <xdr:sp macro="" textlink="">
      <xdr:nvSpPr>
        <xdr:cNvPr id="625" name="フローチャート: 判断 624"/>
        <xdr:cNvSpPr/>
      </xdr:nvSpPr>
      <xdr:spPr>
        <a:xfrm>
          <a:off x="14541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139106</xdr:rowOff>
    </xdr:from>
    <xdr:ext cx="534377" cy="259045"/>
    <xdr:sp macro="" textlink="">
      <xdr:nvSpPr>
        <xdr:cNvPr id="626" name="テキスト ボックス 625"/>
        <xdr:cNvSpPr txBox="1"/>
      </xdr:nvSpPr>
      <xdr:spPr>
        <a:xfrm>
          <a:off x="14325111" y="129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142749</xdr:rowOff>
    </xdr:from>
    <xdr:to>
      <xdr:col>71</xdr:col>
      <xdr:colOff>177800</xdr:colOff>
      <xdr:row>77</xdr:row>
      <xdr:rowOff>151336</xdr:rowOff>
    </xdr:to>
    <xdr:cxnSp macro="">
      <xdr:nvCxnSpPr>
        <xdr:cNvPr id="627" name="直線コネクタ 626"/>
        <xdr:cNvCxnSpPr/>
      </xdr:nvCxnSpPr>
      <xdr:spPr>
        <a:xfrm flipV="1">
          <a:off x="12814300" y="13344399"/>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21865</xdr:rowOff>
    </xdr:from>
    <xdr:to>
      <xdr:col>72</xdr:col>
      <xdr:colOff>38100</xdr:colOff>
      <xdr:row>77</xdr:row>
      <xdr:rowOff>123465</xdr:rowOff>
    </xdr:to>
    <xdr:sp macro="" textlink="">
      <xdr:nvSpPr>
        <xdr:cNvPr id="628" name="フローチャート: 判断 627"/>
        <xdr:cNvSpPr/>
      </xdr:nvSpPr>
      <xdr:spPr>
        <a:xfrm>
          <a:off x="13652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139992</xdr:rowOff>
    </xdr:from>
    <xdr:ext cx="534377" cy="259045"/>
    <xdr:sp macro="" textlink="">
      <xdr:nvSpPr>
        <xdr:cNvPr id="629" name="テキスト ボックス 628"/>
        <xdr:cNvSpPr txBox="1"/>
      </xdr:nvSpPr>
      <xdr:spPr>
        <a:xfrm>
          <a:off x="13436111" y="129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18093</xdr:rowOff>
    </xdr:from>
    <xdr:to>
      <xdr:col>67</xdr:col>
      <xdr:colOff>101600</xdr:colOff>
      <xdr:row>77</xdr:row>
      <xdr:rowOff>119693</xdr:rowOff>
    </xdr:to>
    <xdr:sp macro="" textlink="">
      <xdr:nvSpPr>
        <xdr:cNvPr id="630" name="フローチャート: 判断 629"/>
        <xdr:cNvSpPr/>
      </xdr:nvSpPr>
      <xdr:spPr>
        <a:xfrm>
          <a:off x="12763500" y="132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136220</xdr:rowOff>
    </xdr:from>
    <xdr:ext cx="534377" cy="259045"/>
    <xdr:sp macro="" textlink="">
      <xdr:nvSpPr>
        <xdr:cNvPr id="631" name="テキスト ボックス 630"/>
        <xdr:cNvSpPr txBox="1"/>
      </xdr:nvSpPr>
      <xdr:spPr>
        <a:xfrm>
          <a:off x="12547111" y="129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62199</xdr:rowOff>
    </xdr:from>
    <xdr:to>
      <xdr:col>85</xdr:col>
      <xdr:colOff>177800</xdr:colOff>
      <xdr:row>77</xdr:row>
      <xdr:rowOff>163799</xdr:rowOff>
    </xdr:to>
    <xdr:sp macro="" textlink="">
      <xdr:nvSpPr>
        <xdr:cNvPr id="637" name="楕円 636"/>
        <xdr:cNvSpPr/>
      </xdr:nvSpPr>
      <xdr:spPr>
        <a:xfrm>
          <a:off x="16268700" y="13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40626</xdr:rowOff>
    </xdr:from>
    <xdr:ext cx="534377" cy="259045"/>
    <xdr:sp macro="" textlink="">
      <xdr:nvSpPr>
        <xdr:cNvPr id="638" name="公債費該当値テキスト"/>
        <xdr:cNvSpPr txBox="1"/>
      </xdr:nvSpPr>
      <xdr:spPr>
        <a:xfrm>
          <a:off x="16370300" y="132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72555</xdr:rowOff>
    </xdr:from>
    <xdr:to>
      <xdr:col>81</xdr:col>
      <xdr:colOff>101600</xdr:colOff>
      <xdr:row>78</xdr:row>
      <xdr:rowOff>2705</xdr:rowOff>
    </xdr:to>
    <xdr:sp macro="" textlink="">
      <xdr:nvSpPr>
        <xdr:cNvPr id="639" name="楕円 638"/>
        <xdr:cNvSpPr/>
      </xdr:nvSpPr>
      <xdr:spPr>
        <a:xfrm>
          <a:off x="15430500" y="132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165282</xdr:rowOff>
    </xdr:from>
    <xdr:ext cx="534377" cy="259045"/>
    <xdr:sp macro="" textlink="">
      <xdr:nvSpPr>
        <xdr:cNvPr id="640" name="テキスト ボックス 639"/>
        <xdr:cNvSpPr txBox="1"/>
      </xdr:nvSpPr>
      <xdr:spPr>
        <a:xfrm>
          <a:off x="15214111" y="133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82623</xdr:rowOff>
    </xdr:from>
    <xdr:to>
      <xdr:col>76</xdr:col>
      <xdr:colOff>165100</xdr:colOff>
      <xdr:row>78</xdr:row>
      <xdr:rowOff>12773</xdr:rowOff>
    </xdr:to>
    <xdr:sp macro="" textlink="">
      <xdr:nvSpPr>
        <xdr:cNvPr id="641" name="楕円 640"/>
        <xdr:cNvSpPr/>
      </xdr:nvSpPr>
      <xdr:spPr>
        <a:xfrm>
          <a:off x="14541500" y="13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3900</xdr:rowOff>
    </xdr:from>
    <xdr:ext cx="534377" cy="259045"/>
    <xdr:sp macro="" textlink="">
      <xdr:nvSpPr>
        <xdr:cNvPr id="642" name="テキスト ボックス 641"/>
        <xdr:cNvSpPr txBox="1"/>
      </xdr:nvSpPr>
      <xdr:spPr>
        <a:xfrm>
          <a:off x="14325111" y="133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91949</xdr:rowOff>
    </xdr:from>
    <xdr:to>
      <xdr:col>72</xdr:col>
      <xdr:colOff>38100</xdr:colOff>
      <xdr:row>78</xdr:row>
      <xdr:rowOff>22099</xdr:rowOff>
    </xdr:to>
    <xdr:sp macro="" textlink="">
      <xdr:nvSpPr>
        <xdr:cNvPr id="643" name="楕円 642"/>
        <xdr:cNvSpPr/>
      </xdr:nvSpPr>
      <xdr:spPr>
        <a:xfrm>
          <a:off x="13652500" y="132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13226</xdr:rowOff>
    </xdr:from>
    <xdr:ext cx="534377" cy="259045"/>
    <xdr:sp macro="" textlink="">
      <xdr:nvSpPr>
        <xdr:cNvPr id="644" name="テキスト ボックス 643"/>
        <xdr:cNvSpPr txBox="1"/>
      </xdr:nvSpPr>
      <xdr:spPr>
        <a:xfrm>
          <a:off x="13436111" y="133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100536</xdr:rowOff>
    </xdr:from>
    <xdr:to>
      <xdr:col>67</xdr:col>
      <xdr:colOff>101600</xdr:colOff>
      <xdr:row>78</xdr:row>
      <xdr:rowOff>30686</xdr:rowOff>
    </xdr:to>
    <xdr:sp macro="" textlink="">
      <xdr:nvSpPr>
        <xdr:cNvPr id="645" name="楕円 644"/>
        <xdr:cNvSpPr/>
      </xdr:nvSpPr>
      <xdr:spPr>
        <a:xfrm>
          <a:off x="12763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21813</xdr:rowOff>
    </xdr:from>
    <xdr:ext cx="534377" cy="259045"/>
    <xdr:sp macro="" textlink="">
      <xdr:nvSpPr>
        <xdr:cNvPr id="646" name="テキスト ボックス 645"/>
        <xdr:cNvSpPr txBox="1"/>
      </xdr:nvSpPr>
      <xdr:spPr>
        <a:xfrm>
          <a:off x="12547111" y="133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128603</xdr:rowOff>
    </xdr:from>
    <xdr:to>
      <xdr:col>85</xdr:col>
      <xdr:colOff>127000</xdr:colOff>
      <xdr:row>99</xdr:row>
      <xdr:rowOff>79699</xdr:rowOff>
    </xdr:to>
    <xdr:cxnSp macro="">
      <xdr:nvCxnSpPr>
        <xdr:cNvPr id="677" name="直線コネクタ 676"/>
        <xdr:cNvCxnSpPr/>
      </xdr:nvCxnSpPr>
      <xdr:spPr>
        <a:xfrm flipV="1">
          <a:off x="15481300" y="16930703"/>
          <a:ext cx="838200" cy="1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31152</xdr:rowOff>
    </xdr:from>
    <xdr:to>
      <xdr:col>81</xdr:col>
      <xdr:colOff>50800</xdr:colOff>
      <xdr:row>99</xdr:row>
      <xdr:rowOff>79699</xdr:rowOff>
    </xdr:to>
    <xdr:cxnSp macro="">
      <xdr:nvCxnSpPr>
        <xdr:cNvPr id="680" name="直線コネクタ 679"/>
        <xdr:cNvCxnSpPr/>
      </xdr:nvCxnSpPr>
      <xdr:spPr>
        <a:xfrm>
          <a:off x="14592300" y="17004702"/>
          <a:ext cx="889000" cy="4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135643</xdr:rowOff>
    </xdr:from>
    <xdr:to>
      <xdr:col>81</xdr:col>
      <xdr:colOff>101600</xdr:colOff>
      <xdr:row>99</xdr:row>
      <xdr:rowOff>65793</xdr:rowOff>
    </xdr:to>
    <xdr:sp macro="" textlink="">
      <xdr:nvSpPr>
        <xdr:cNvPr id="681" name="フローチャート: 判断 680"/>
        <xdr:cNvSpPr/>
      </xdr:nvSpPr>
      <xdr:spPr>
        <a:xfrm>
          <a:off x="15430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82320</xdr:rowOff>
    </xdr:from>
    <xdr:ext cx="534377" cy="259045"/>
    <xdr:sp macro="" textlink="">
      <xdr:nvSpPr>
        <xdr:cNvPr id="682" name="テキスト ボックス 681"/>
        <xdr:cNvSpPr txBox="1"/>
      </xdr:nvSpPr>
      <xdr:spPr>
        <a:xfrm>
          <a:off x="15214111" y="167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31152</xdr:rowOff>
    </xdr:from>
    <xdr:to>
      <xdr:col>76</xdr:col>
      <xdr:colOff>114300</xdr:colOff>
      <xdr:row>99</xdr:row>
      <xdr:rowOff>45259</xdr:rowOff>
    </xdr:to>
    <xdr:cxnSp macro="">
      <xdr:nvCxnSpPr>
        <xdr:cNvPr id="683" name="直線コネクタ 682"/>
        <xdr:cNvCxnSpPr/>
      </xdr:nvCxnSpPr>
      <xdr:spPr>
        <a:xfrm flipV="1">
          <a:off x="13703300" y="17004702"/>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136172</xdr:rowOff>
    </xdr:from>
    <xdr:to>
      <xdr:col>76</xdr:col>
      <xdr:colOff>165100</xdr:colOff>
      <xdr:row>99</xdr:row>
      <xdr:rowOff>66322</xdr:rowOff>
    </xdr:to>
    <xdr:sp macro="" textlink="">
      <xdr:nvSpPr>
        <xdr:cNvPr id="684" name="フローチャート: 判断 683"/>
        <xdr:cNvSpPr/>
      </xdr:nvSpPr>
      <xdr:spPr>
        <a:xfrm>
          <a:off x="14541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82849</xdr:rowOff>
    </xdr:from>
    <xdr:ext cx="534377" cy="259045"/>
    <xdr:sp macro="" textlink="">
      <xdr:nvSpPr>
        <xdr:cNvPr id="685" name="テキスト ボックス 684"/>
        <xdr:cNvSpPr txBox="1"/>
      </xdr:nvSpPr>
      <xdr:spPr>
        <a:xfrm>
          <a:off x="14325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45259</xdr:rowOff>
    </xdr:from>
    <xdr:to>
      <xdr:col>71</xdr:col>
      <xdr:colOff>177800</xdr:colOff>
      <xdr:row>99</xdr:row>
      <xdr:rowOff>72406</xdr:rowOff>
    </xdr:to>
    <xdr:cxnSp macro="">
      <xdr:nvCxnSpPr>
        <xdr:cNvPr id="686" name="直線コネクタ 685"/>
        <xdr:cNvCxnSpPr/>
      </xdr:nvCxnSpPr>
      <xdr:spPr>
        <a:xfrm flipV="1">
          <a:off x="12814300" y="17018809"/>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142249</xdr:rowOff>
    </xdr:from>
    <xdr:to>
      <xdr:col>72</xdr:col>
      <xdr:colOff>38100</xdr:colOff>
      <xdr:row>99</xdr:row>
      <xdr:rowOff>72399</xdr:rowOff>
    </xdr:to>
    <xdr:sp macro="" textlink="">
      <xdr:nvSpPr>
        <xdr:cNvPr id="687" name="フローチャート: 判断 686"/>
        <xdr:cNvSpPr/>
      </xdr:nvSpPr>
      <xdr:spPr>
        <a:xfrm>
          <a:off x="13652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88926</xdr:rowOff>
    </xdr:from>
    <xdr:ext cx="534377" cy="259045"/>
    <xdr:sp macro="" textlink="">
      <xdr:nvSpPr>
        <xdr:cNvPr id="688" name="テキスト ボックス 687"/>
        <xdr:cNvSpPr txBox="1"/>
      </xdr:nvSpPr>
      <xdr:spPr>
        <a:xfrm>
          <a:off x="13436111" y="167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146572</xdr:rowOff>
    </xdr:from>
    <xdr:to>
      <xdr:col>67</xdr:col>
      <xdr:colOff>101600</xdr:colOff>
      <xdr:row>99</xdr:row>
      <xdr:rowOff>76722</xdr:rowOff>
    </xdr:to>
    <xdr:sp macro="" textlink="">
      <xdr:nvSpPr>
        <xdr:cNvPr id="689" name="フローチャート: 判断 688"/>
        <xdr:cNvSpPr/>
      </xdr:nvSpPr>
      <xdr:spPr>
        <a:xfrm>
          <a:off x="12763500" y="1694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93249</xdr:rowOff>
    </xdr:from>
    <xdr:ext cx="534377" cy="259045"/>
    <xdr:sp macro="" textlink="">
      <xdr:nvSpPr>
        <xdr:cNvPr id="690" name="テキスト ボックス 689"/>
        <xdr:cNvSpPr txBox="1"/>
      </xdr:nvSpPr>
      <xdr:spPr>
        <a:xfrm>
          <a:off x="12547111" y="167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77803</xdr:rowOff>
    </xdr:from>
    <xdr:to>
      <xdr:col>85</xdr:col>
      <xdr:colOff>177800</xdr:colOff>
      <xdr:row>99</xdr:row>
      <xdr:rowOff>7953</xdr:rowOff>
    </xdr:to>
    <xdr:sp macro="" textlink="">
      <xdr:nvSpPr>
        <xdr:cNvPr id="696" name="楕円 695"/>
        <xdr:cNvSpPr/>
      </xdr:nvSpPr>
      <xdr:spPr>
        <a:xfrm>
          <a:off x="16268700" y="168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56230</xdr:rowOff>
    </xdr:from>
    <xdr:ext cx="534377" cy="259045"/>
    <xdr:sp macro="" textlink="">
      <xdr:nvSpPr>
        <xdr:cNvPr id="697" name="積立金該当値テキスト"/>
        <xdr:cNvSpPr txBox="1"/>
      </xdr:nvSpPr>
      <xdr:spPr>
        <a:xfrm>
          <a:off x="16370300" y="1685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28899</xdr:rowOff>
    </xdr:from>
    <xdr:to>
      <xdr:col>81</xdr:col>
      <xdr:colOff>101600</xdr:colOff>
      <xdr:row>99</xdr:row>
      <xdr:rowOff>130499</xdr:rowOff>
    </xdr:to>
    <xdr:sp macro="" textlink="">
      <xdr:nvSpPr>
        <xdr:cNvPr id="698" name="楕円 697"/>
        <xdr:cNvSpPr/>
      </xdr:nvSpPr>
      <xdr:spPr>
        <a:xfrm>
          <a:off x="15430500" y="170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121626</xdr:rowOff>
    </xdr:from>
    <xdr:ext cx="469744" cy="259045"/>
    <xdr:sp macro="" textlink="">
      <xdr:nvSpPr>
        <xdr:cNvPr id="699" name="テキスト ボックス 698"/>
        <xdr:cNvSpPr txBox="1"/>
      </xdr:nvSpPr>
      <xdr:spPr>
        <a:xfrm>
          <a:off x="15246428" y="1709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151802</xdr:rowOff>
    </xdr:from>
    <xdr:to>
      <xdr:col>76</xdr:col>
      <xdr:colOff>165100</xdr:colOff>
      <xdr:row>99</xdr:row>
      <xdr:rowOff>81952</xdr:rowOff>
    </xdr:to>
    <xdr:sp macro="" textlink="">
      <xdr:nvSpPr>
        <xdr:cNvPr id="700" name="楕円 699"/>
        <xdr:cNvSpPr/>
      </xdr:nvSpPr>
      <xdr:spPr>
        <a:xfrm>
          <a:off x="14541500" y="169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73079</xdr:rowOff>
    </xdr:from>
    <xdr:ext cx="534377" cy="259045"/>
    <xdr:sp macro="" textlink="">
      <xdr:nvSpPr>
        <xdr:cNvPr id="701" name="テキスト ボックス 700"/>
        <xdr:cNvSpPr txBox="1"/>
      </xdr:nvSpPr>
      <xdr:spPr>
        <a:xfrm>
          <a:off x="14325111" y="1704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165909</xdr:rowOff>
    </xdr:from>
    <xdr:to>
      <xdr:col>72</xdr:col>
      <xdr:colOff>38100</xdr:colOff>
      <xdr:row>99</xdr:row>
      <xdr:rowOff>96059</xdr:rowOff>
    </xdr:to>
    <xdr:sp macro="" textlink="">
      <xdr:nvSpPr>
        <xdr:cNvPr id="702" name="楕円 701"/>
        <xdr:cNvSpPr/>
      </xdr:nvSpPr>
      <xdr:spPr>
        <a:xfrm>
          <a:off x="13652500" y="169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87186</xdr:rowOff>
    </xdr:from>
    <xdr:ext cx="534377" cy="259045"/>
    <xdr:sp macro="" textlink="">
      <xdr:nvSpPr>
        <xdr:cNvPr id="703" name="テキスト ボックス 702"/>
        <xdr:cNvSpPr txBox="1"/>
      </xdr:nvSpPr>
      <xdr:spPr>
        <a:xfrm>
          <a:off x="13436111" y="170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21606</xdr:rowOff>
    </xdr:from>
    <xdr:to>
      <xdr:col>67</xdr:col>
      <xdr:colOff>101600</xdr:colOff>
      <xdr:row>99</xdr:row>
      <xdr:rowOff>123206</xdr:rowOff>
    </xdr:to>
    <xdr:sp macro="" textlink="">
      <xdr:nvSpPr>
        <xdr:cNvPr id="704" name="楕円 703"/>
        <xdr:cNvSpPr/>
      </xdr:nvSpPr>
      <xdr:spPr>
        <a:xfrm>
          <a:off x="12763500" y="169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114333</xdr:rowOff>
    </xdr:from>
    <xdr:ext cx="469744" cy="259045"/>
    <xdr:sp macro="" textlink="">
      <xdr:nvSpPr>
        <xdr:cNvPr id="705" name="テキスト ボックス 704"/>
        <xdr:cNvSpPr txBox="1"/>
      </xdr:nvSpPr>
      <xdr:spPr>
        <a:xfrm>
          <a:off x="12579428" y="1708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36" name="フローチャート: 判断 735"/>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7" name="テキスト ボックス 736"/>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9" name="フローチャート: 判断 738"/>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40" name="テキスト ボックス 739"/>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42" name="フローチャート: 判断 741"/>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43" name="テキスト ボックス 742"/>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44" name="フローチャート: 判断 743"/>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45" name="テキスト ボックス 744"/>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43193</xdr:rowOff>
    </xdr:from>
    <xdr:to>
      <xdr:col>116</xdr:col>
      <xdr:colOff>63500</xdr:colOff>
      <xdr:row>59</xdr:row>
      <xdr:rowOff>43440</xdr:rowOff>
    </xdr:to>
    <xdr:cxnSp macro="">
      <xdr:nvCxnSpPr>
        <xdr:cNvPr id="789" name="直線コネクタ 788"/>
        <xdr:cNvCxnSpPr/>
      </xdr:nvCxnSpPr>
      <xdr:spPr>
        <a:xfrm flipV="1">
          <a:off x="21323300" y="10158743"/>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43440</xdr:rowOff>
    </xdr:from>
    <xdr:to>
      <xdr:col>111</xdr:col>
      <xdr:colOff>177800</xdr:colOff>
      <xdr:row>59</xdr:row>
      <xdr:rowOff>43459</xdr:rowOff>
    </xdr:to>
    <xdr:cxnSp macro="">
      <xdr:nvCxnSpPr>
        <xdr:cNvPr id="792" name="直線コネクタ 791"/>
        <xdr:cNvCxnSpPr/>
      </xdr:nvCxnSpPr>
      <xdr:spPr>
        <a:xfrm flipV="1">
          <a:off x="20434300" y="1015899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120218</xdr:rowOff>
    </xdr:from>
    <xdr:to>
      <xdr:col>112</xdr:col>
      <xdr:colOff>38100</xdr:colOff>
      <xdr:row>59</xdr:row>
      <xdr:rowOff>50368</xdr:rowOff>
    </xdr:to>
    <xdr:sp macro="" textlink="">
      <xdr:nvSpPr>
        <xdr:cNvPr id="793" name="フローチャート: 判断 792"/>
        <xdr:cNvSpPr/>
      </xdr:nvSpPr>
      <xdr:spPr>
        <a:xfrm>
          <a:off x="21272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66895</xdr:rowOff>
    </xdr:from>
    <xdr:ext cx="469744" cy="259045"/>
    <xdr:sp macro="" textlink="">
      <xdr:nvSpPr>
        <xdr:cNvPr id="794" name="テキスト ボックス 793"/>
        <xdr:cNvSpPr txBox="1"/>
      </xdr:nvSpPr>
      <xdr:spPr>
        <a:xfrm>
          <a:off x="21088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43459</xdr:rowOff>
    </xdr:from>
    <xdr:to>
      <xdr:col>107</xdr:col>
      <xdr:colOff>50800</xdr:colOff>
      <xdr:row>59</xdr:row>
      <xdr:rowOff>44126</xdr:rowOff>
    </xdr:to>
    <xdr:cxnSp macro="">
      <xdr:nvCxnSpPr>
        <xdr:cNvPr id="795" name="直線コネクタ 794"/>
        <xdr:cNvCxnSpPr/>
      </xdr:nvCxnSpPr>
      <xdr:spPr>
        <a:xfrm flipV="1">
          <a:off x="19545300" y="10159009"/>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124104</xdr:rowOff>
    </xdr:from>
    <xdr:to>
      <xdr:col>107</xdr:col>
      <xdr:colOff>101600</xdr:colOff>
      <xdr:row>59</xdr:row>
      <xdr:rowOff>54254</xdr:rowOff>
    </xdr:to>
    <xdr:sp macro="" textlink="">
      <xdr:nvSpPr>
        <xdr:cNvPr id="796" name="フローチャート: 判断 795"/>
        <xdr:cNvSpPr/>
      </xdr:nvSpPr>
      <xdr:spPr>
        <a:xfrm>
          <a:off x="20383500" y="100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70781</xdr:rowOff>
    </xdr:from>
    <xdr:ext cx="469744" cy="259045"/>
    <xdr:sp macro="" textlink="">
      <xdr:nvSpPr>
        <xdr:cNvPr id="797" name="テキスト ボックス 796"/>
        <xdr:cNvSpPr txBox="1"/>
      </xdr:nvSpPr>
      <xdr:spPr>
        <a:xfrm>
          <a:off x="20199428" y="98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44126</xdr:rowOff>
    </xdr:from>
    <xdr:to>
      <xdr:col>102</xdr:col>
      <xdr:colOff>114300</xdr:colOff>
      <xdr:row>59</xdr:row>
      <xdr:rowOff>44126</xdr:rowOff>
    </xdr:to>
    <xdr:cxnSp macro="">
      <xdr:nvCxnSpPr>
        <xdr:cNvPr id="798" name="直線コネクタ 797"/>
        <xdr:cNvCxnSpPr/>
      </xdr:nvCxnSpPr>
      <xdr:spPr>
        <a:xfrm>
          <a:off x="18656300" y="10159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124923</xdr:rowOff>
    </xdr:from>
    <xdr:to>
      <xdr:col>102</xdr:col>
      <xdr:colOff>165100</xdr:colOff>
      <xdr:row>59</xdr:row>
      <xdr:rowOff>55073</xdr:rowOff>
    </xdr:to>
    <xdr:sp macro="" textlink="">
      <xdr:nvSpPr>
        <xdr:cNvPr id="799" name="フローチャート: 判断 798"/>
        <xdr:cNvSpPr/>
      </xdr:nvSpPr>
      <xdr:spPr>
        <a:xfrm>
          <a:off x="19494500" y="1006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71600</xdr:rowOff>
    </xdr:from>
    <xdr:ext cx="469744" cy="259045"/>
    <xdr:sp macro="" textlink="">
      <xdr:nvSpPr>
        <xdr:cNvPr id="800" name="テキスト ボックス 799"/>
        <xdr:cNvSpPr txBox="1"/>
      </xdr:nvSpPr>
      <xdr:spPr>
        <a:xfrm>
          <a:off x="19310428" y="98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125476</xdr:rowOff>
    </xdr:from>
    <xdr:to>
      <xdr:col>98</xdr:col>
      <xdr:colOff>38100</xdr:colOff>
      <xdr:row>59</xdr:row>
      <xdr:rowOff>55626</xdr:rowOff>
    </xdr:to>
    <xdr:sp macro="" textlink="">
      <xdr:nvSpPr>
        <xdr:cNvPr id="801" name="フローチャート: 判断 800"/>
        <xdr:cNvSpPr/>
      </xdr:nvSpPr>
      <xdr:spPr>
        <a:xfrm>
          <a:off x="18605500" y="100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72153</xdr:rowOff>
    </xdr:from>
    <xdr:ext cx="469744" cy="259045"/>
    <xdr:sp macro="" textlink="">
      <xdr:nvSpPr>
        <xdr:cNvPr id="802" name="テキスト ボックス 801"/>
        <xdr:cNvSpPr txBox="1"/>
      </xdr:nvSpPr>
      <xdr:spPr>
        <a:xfrm>
          <a:off x="18421428" y="984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163843</xdr:rowOff>
    </xdr:from>
    <xdr:to>
      <xdr:col>116</xdr:col>
      <xdr:colOff>114300</xdr:colOff>
      <xdr:row>59</xdr:row>
      <xdr:rowOff>93993</xdr:rowOff>
    </xdr:to>
    <xdr:sp macro="" textlink="">
      <xdr:nvSpPr>
        <xdr:cNvPr id="808" name="楕円 807"/>
        <xdr:cNvSpPr/>
      </xdr:nvSpPr>
      <xdr:spPr>
        <a:xfrm>
          <a:off x="221107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78770</xdr:rowOff>
    </xdr:from>
    <xdr:ext cx="313932" cy="259045"/>
    <xdr:sp macro="" textlink="">
      <xdr:nvSpPr>
        <xdr:cNvPr id="809" name="貸付金該当値テキスト"/>
        <xdr:cNvSpPr txBox="1"/>
      </xdr:nvSpPr>
      <xdr:spPr>
        <a:xfrm>
          <a:off x="22212300" y="1002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164090</xdr:rowOff>
    </xdr:from>
    <xdr:to>
      <xdr:col>112</xdr:col>
      <xdr:colOff>38100</xdr:colOff>
      <xdr:row>59</xdr:row>
      <xdr:rowOff>94240</xdr:rowOff>
    </xdr:to>
    <xdr:sp macro="" textlink="">
      <xdr:nvSpPr>
        <xdr:cNvPr id="810" name="楕円 809"/>
        <xdr:cNvSpPr/>
      </xdr:nvSpPr>
      <xdr:spPr>
        <a:xfrm>
          <a:off x="21272500" y="10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85367</xdr:rowOff>
    </xdr:from>
    <xdr:ext cx="313932" cy="259045"/>
    <xdr:sp macro="" textlink="">
      <xdr:nvSpPr>
        <xdr:cNvPr id="811" name="テキスト ボックス 810"/>
        <xdr:cNvSpPr txBox="1"/>
      </xdr:nvSpPr>
      <xdr:spPr>
        <a:xfrm>
          <a:off x="21166333" y="10200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164109</xdr:rowOff>
    </xdr:from>
    <xdr:to>
      <xdr:col>107</xdr:col>
      <xdr:colOff>101600</xdr:colOff>
      <xdr:row>59</xdr:row>
      <xdr:rowOff>94259</xdr:rowOff>
    </xdr:to>
    <xdr:sp macro="" textlink="">
      <xdr:nvSpPr>
        <xdr:cNvPr id="812" name="楕円 811"/>
        <xdr:cNvSpPr/>
      </xdr:nvSpPr>
      <xdr:spPr>
        <a:xfrm>
          <a:off x="20383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85386</xdr:rowOff>
    </xdr:from>
    <xdr:ext cx="313932" cy="259045"/>
    <xdr:sp macro="" textlink="">
      <xdr:nvSpPr>
        <xdr:cNvPr id="813" name="テキスト ボックス 812"/>
        <xdr:cNvSpPr txBox="1"/>
      </xdr:nvSpPr>
      <xdr:spPr>
        <a:xfrm>
          <a:off x="20277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164776</xdr:rowOff>
    </xdr:from>
    <xdr:to>
      <xdr:col>102</xdr:col>
      <xdr:colOff>165100</xdr:colOff>
      <xdr:row>59</xdr:row>
      <xdr:rowOff>94926</xdr:rowOff>
    </xdr:to>
    <xdr:sp macro="" textlink="">
      <xdr:nvSpPr>
        <xdr:cNvPr id="814" name="楕円 813"/>
        <xdr:cNvSpPr/>
      </xdr:nvSpPr>
      <xdr:spPr>
        <a:xfrm>
          <a:off x="19494500" y="101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86053</xdr:rowOff>
    </xdr:from>
    <xdr:ext cx="313932" cy="259045"/>
    <xdr:sp macro="" textlink="">
      <xdr:nvSpPr>
        <xdr:cNvPr id="815" name="テキスト ボックス 814"/>
        <xdr:cNvSpPr txBox="1"/>
      </xdr:nvSpPr>
      <xdr:spPr>
        <a:xfrm>
          <a:off x="19388333" y="10201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164776</xdr:rowOff>
    </xdr:from>
    <xdr:to>
      <xdr:col>98</xdr:col>
      <xdr:colOff>38100</xdr:colOff>
      <xdr:row>59</xdr:row>
      <xdr:rowOff>94926</xdr:rowOff>
    </xdr:to>
    <xdr:sp macro="" textlink="">
      <xdr:nvSpPr>
        <xdr:cNvPr id="816" name="楕円 815"/>
        <xdr:cNvSpPr/>
      </xdr:nvSpPr>
      <xdr:spPr>
        <a:xfrm>
          <a:off x="18605500" y="101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86053</xdr:rowOff>
    </xdr:from>
    <xdr:ext cx="313932" cy="259045"/>
    <xdr:sp macro="" textlink="">
      <xdr:nvSpPr>
        <xdr:cNvPr id="817" name="テキスト ボックス 816"/>
        <xdr:cNvSpPr txBox="1"/>
      </xdr:nvSpPr>
      <xdr:spPr>
        <a:xfrm>
          <a:off x="18499333" y="10201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85048</xdr:rowOff>
    </xdr:from>
    <xdr:to>
      <xdr:col>116</xdr:col>
      <xdr:colOff>63500</xdr:colOff>
      <xdr:row>77</xdr:row>
      <xdr:rowOff>96365</xdr:rowOff>
    </xdr:to>
    <xdr:cxnSp macro="">
      <xdr:nvCxnSpPr>
        <xdr:cNvPr id="849" name="直線コネクタ 848"/>
        <xdr:cNvCxnSpPr/>
      </xdr:nvCxnSpPr>
      <xdr:spPr>
        <a:xfrm>
          <a:off x="21323300" y="13286698"/>
          <a:ext cx="838200" cy="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85048</xdr:rowOff>
    </xdr:from>
    <xdr:to>
      <xdr:col>111</xdr:col>
      <xdr:colOff>177800</xdr:colOff>
      <xdr:row>78</xdr:row>
      <xdr:rowOff>37793</xdr:rowOff>
    </xdr:to>
    <xdr:cxnSp macro="">
      <xdr:nvCxnSpPr>
        <xdr:cNvPr id="852" name="直線コネクタ 851"/>
        <xdr:cNvCxnSpPr/>
      </xdr:nvCxnSpPr>
      <xdr:spPr>
        <a:xfrm flipV="1">
          <a:off x="20434300" y="13286698"/>
          <a:ext cx="889000" cy="12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98763</xdr:rowOff>
    </xdr:from>
    <xdr:to>
      <xdr:col>112</xdr:col>
      <xdr:colOff>38100</xdr:colOff>
      <xdr:row>78</xdr:row>
      <xdr:rowOff>28913</xdr:rowOff>
    </xdr:to>
    <xdr:sp macro="" textlink="">
      <xdr:nvSpPr>
        <xdr:cNvPr id="853" name="フローチャート: 判断 852"/>
        <xdr:cNvSpPr/>
      </xdr:nvSpPr>
      <xdr:spPr>
        <a:xfrm>
          <a:off x="21272500" y="133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20040</xdr:rowOff>
    </xdr:from>
    <xdr:ext cx="534377" cy="259045"/>
    <xdr:sp macro="" textlink="">
      <xdr:nvSpPr>
        <xdr:cNvPr id="854" name="テキスト ボックス 853"/>
        <xdr:cNvSpPr txBox="1"/>
      </xdr:nvSpPr>
      <xdr:spPr>
        <a:xfrm>
          <a:off x="21056111" y="133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3096</xdr:rowOff>
    </xdr:from>
    <xdr:to>
      <xdr:col>107</xdr:col>
      <xdr:colOff>50800</xdr:colOff>
      <xdr:row>78</xdr:row>
      <xdr:rowOff>37793</xdr:rowOff>
    </xdr:to>
    <xdr:cxnSp macro="">
      <xdr:nvCxnSpPr>
        <xdr:cNvPr id="855" name="直線コネクタ 854"/>
        <xdr:cNvCxnSpPr/>
      </xdr:nvCxnSpPr>
      <xdr:spPr>
        <a:xfrm>
          <a:off x="19545300" y="13376196"/>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89047</xdr:rowOff>
    </xdr:from>
    <xdr:to>
      <xdr:col>107</xdr:col>
      <xdr:colOff>101600</xdr:colOff>
      <xdr:row>78</xdr:row>
      <xdr:rowOff>19197</xdr:rowOff>
    </xdr:to>
    <xdr:sp macro="" textlink="">
      <xdr:nvSpPr>
        <xdr:cNvPr id="856" name="フローチャート: 判断 855"/>
        <xdr:cNvSpPr/>
      </xdr:nvSpPr>
      <xdr:spPr>
        <a:xfrm>
          <a:off x="20383500" y="1329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35724</xdr:rowOff>
    </xdr:from>
    <xdr:ext cx="534377" cy="259045"/>
    <xdr:sp macro="" textlink="">
      <xdr:nvSpPr>
        <xdr:cNvPr id="857" name="テキスト ボックス 856"/>
        <xdr:cNvSpPr txBox="1"/>
      </xdr:nvSpPr>
      <xdr:spPr>
        <a:xfrm>
          <a:off x="20167111" y="1306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133953</xdr:rowOff>
    </xdr:from>
    <xdr:to>
      <xdr:col>102</xdr:col>
      <xdr:colOff>114300</xdr:colOff>
      <xdr:row>78</xdr:row>
      <xdr:rowOff>3096</xdr:rowOff>
    </xdr:to>
    <xdr:cxnSp macro="">
      <xdr:nvCxnSpPr>
        <xdr:cNvPr id="858" name="直線コネクタ 857"/>
        <xdr:cNvCxnSpPr/>
      </xdr:nvCxnSpPr>
      <xdr:spPr>
        <a:xfrm>
          <a:off x="18656300" y="13335603"/>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79054</xdr:rowOff>
    </xdr:from>
    <xdr:to>
      <xdr:col>102</xdr:col>
      <xdr:colOff>165100</xdr:colOff>
      <xdr:row>78</xdr:row>
      <xdr:rowOff>9204</xdr:rowOff>
    </xdr:to>
    <xdr:sp macro="" textlink="">
      <xdr:nvSpPr>
        <xdr:cNvPr id="859" name="フローチャート: 判断 858"/>
        <xdr:cNvSpPr/>
      </xdr:nvSpPr>
      <xdr:spPr>
        <a:xfrm>
          <a:off x="19494500" y="1328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25731</xdr:rowOff>
    </xdr:from>
    <xdr:ext cx="534377" cy="259045"/>
    <xdr:sp macro="" textlink="">
      <xdr:nvSpPr>
        <xdr:cNvPr id="860" name="テキスト ボックス 859"/>
        <xdr:cNvSpPr txBox="1"/>
      </xdr:nvSpPr>
      <xdr:spPr>
        <a:xfrm>
          <a:off x="19278111" y="1305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97211</xdr:rowOff>
    </xdr:from>
    <xdr:to>
      <xdr:col>98</xdr:col>
      <xdr:colOff>38100</xdr:colOff>
      <xdr:row>78</xdr:row>
      <xdr:rowOff>27361</xdr:rowOff>
    </xdr:to>
    <xdr:sp macro="" textlink="">
      <xdr:nvSpPr>
        <xdr:cNvPr id="861" name="フローチャート: 判断 860"/>
        <xdr:cNvSpPr/>
      </xdr:nvSpPr>
      <xdr:spPr>
        <a:xfrm>
          <a:off x="18605500" y="1329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18488</xdr:rowOff>
    </xdr:from>
    <xdr:ext cx="534377" cy="259045"/>
    <xdr:sp macro="" textlink="">
      <xdr:nvSpPr>
        <xdr:cNvPr id="862" name="テキスト ボックス 861"/>
        <xdr:cNvSpPr txBox="1"/>
      </xdr:nvSpPr>
      <xdr:spPr>
        <a:xfrm>
          <a:off x="18389111" y="133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45565</xdr:rowOff>
    </xdr:from>
    <xdr:to>
      <xdr:col>116</xdr:col>
      <xdr:colOff>114300</xdr:colOff>
      <xdr:row>77</xdr:row>
      <xdr:rowOff>147165</xdr:rowOff>
    </xdr:to>
    <xdr:sp macro="" textlink="">
      <xdr:nvSpPr>
        <xdr:cNvPr id="868" name="楕円 867"/>
        <xdr:cNvSpPr/>
      </xdr:nvSpPr>
      <xdr:spPr>
        <a:xfrm>
          <a:off x="22110700" y="132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23992</xdr:rowOff>
    </xdr:from>
    <xdr:ext cx="534377" cy="259045"/>
    <xdr:sp macro="" textlink="">
      <xdr:nvSpPr>
        <xdr:cNvPr id="869" name="繰出金該当値テキスト"/>
        <xdr:cNvSpPr txBox="1"/>
      </xdr:nvSpPr>
      <xdr:spPr>
        <a:xfrm>
          <a:off x="22212300" y="132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34248</xdr:rowOff>
    </xdr:from>
    <xdr:to>
      <xdr:col>112</xdr:col>
      <xdr:colOff>38100</xdr:colOff>
      <xdr:row>77</xdr:row>
      <xdr:rowOff>135848</xdr:rowOff>
    </xdr:to>
    <xdr:sp macro="" textlink="">
      <xdr:nvSpPr>
        <xdr:cNvPr id="870" name="楕円 869"/>
        <xdr:cNvSpPr/>
      </xdr:nvSpPr>
      <xdr:spPr>
        <a:xfrm>
          <a:off x="21272500" y="132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152375</xdr:rowOff>
    </xdr:from>
    <xdr:ext cx="534377" cy="259045"/>
    <xdr:sp macro="" textlink="">
      <xdr:nvSpPr>
        <xdr:cNvPr id="871" name="テキスト ボックス 870"/>
        <xdr:cNvSpPr txBox="1"/>
      </xdr:nvSpPr>
      <xdr:spPr>
        <a:xfrm>
          <a:off x="21056111" y="130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158443</xdr:rowOff>
    </xdr:from>
    <xdr:to>
      <xdr:col>107</xdr:col>
      <xdr:colOff>101600</xdr:colOff>
      <xdr:row>78</xdr:row>
      <xdr:rowOff>88593</xdr:rowOff>
    </xdr:to>
    <xdr:sp macro="" textlink="">
      <xdr:nvSpPr>
        <xdr:cNvPr id="872" name="楕円 871"/>
        <xdr:cNvSpPr/>
      </xdr:nvSpPr>
      <xdr:spPr>
        <a:xfrm>
          <a:off x="20383500" y="133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79720</xdr:rowOff>
    </xdr:from>
    <xdr:ext cx="534377" cy="259045"/>
    <xdr:sp macro="" textlink="">
      <xdr:nvSpPr>
        <xdr:cNvPr id="873" name="テキスト ボックス 872"/>
        <xdr:cNvSpPr txBox="1"/>
      </xdr:nvSpPr>
      <xdr:spPr>
        <a:xfrm>
          <a:off x="20167111" y="134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123746</xdr:rowOff>
    </xdr:from>
    <xdr:to>
      <xdr:col>102</xdr:col>
      <xdr:colOff>165100</xdr:colOff>
      <xdr:row>78</xdr:row>
      <xdr:rowOff>53896</xdr:rowOff>
    </xdr:to>
    <xdr:sp macro="" textlink="">
      <xdr:nvSpPr>
        <xdr:cNvPr id="874" name="楕円 873"/>
        <xdr:cNvSpPr/>
      </xdr:nvSpPr>
      <xdr:spPr>
        <a:xfrm>
          <a:off x="19494500" y="133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45023</xdr:rowOff>
    </xdr:from>
    <xdr:ext cx="534377" cy="259045"/>
    <xdr:sp macro="" textlink="">
      <xdr:nvSpPr>
        <xdr:cNvPr id="875" name="テキスト ボックス 874"/>
        <xdr:cNvSpPr txBox="1"/>
      </xdr:nvSpPr>
      <xdr:spPr>
        <a:xfrm>
          <a:off x="19278111" y="134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83153</xdr:rowOff>
    </xdr:from>
    <xdr:to>
      <xdr:col>98</xdr:col>
      <xdr:colOff>38100</xdr:colOff>
      <xdr:row>78</xdr:row>
      <xdr:rowOff>13303</xdr:rowOff>
    </xdr:to>
    <xdr:sp macro="" textlink="">
      <xdr:nvSpPr>
        <xdr:cNvPr id="876" name="楕円 875"/>
        <xdr:cNvSpPr/>
      </xdr:nvSpPr>
      <xdr:spPr>
        <a:xfrm>
          <a:off x="18605500" y="132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29830</xdr:rowOff>
    </xdr:from>
    <xdr:ext cx="534377" cy="259045"/>
    <xdr:sp macro="" textlink="">
      <xdr:nvSpPr>
        <xdr:cNvPr id="877" name="テキスト ボックス 876"/>
        <xdr:cNvSpPr txBox="1"/>
      </xdr:nvSpPr>
      <xdr:spPr>
        <a:xfrm>
          <a:off x="18389111" y="130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歳出決算総額は、住民一人当たり</a:t>
          </a:r>
          <a:r>
            <a:rPr kumimoji="1" lang="en-US" altLang="ja-JP" sz="1100">
              <a:solidFill>
                <a:schemeClr val="tx1"/>
              </a:solidFill>
              <a:effectLst/>
              <a:latin typeface="+mn-lt"/>
              <a:ea typeface="+mn-ea"/>
              <a:cs typeface="+mn-cs"/>
            </a:rPr>
            <a:t>712,563</a:t>
          </a:r>
          <a:r>
            <a:rPr kumimoji="1" lang="ja-JP" altLang="ja-JP" sz="1100">
              <a:solidFill>
                <a:schemeClr val="tx1"/>
              </a:solidFill>
              <a:effectLst/>
              <a:latin typeface="+mn-lt"/>
              <a:ea typeface="+mn-ea"/>
              <a:cs typeface="+mn-cs"/>
            </a:rPr>
            <a:t>円となっている。</a:t>
          </a:r>
          <a:endParaRPr lang="ja-JP" altLang="ja-JP" sz="1400">
            <a:solidFill>
              <a:schemeClr val="tx1"/>
            </a:solidFill>
            <a:effectLst/>
          </a:endParaRPr>
        </a:p>
        <a:p>
          <a:pPr eaLnBrk="1" fontAlgn="auto" latinLnBrk="0" hangingPunct="1"/>
          <a:r>
            <a:rPr lang="ja-JP" altLang="en-US" sz="1100">
              <a:solidFill>
                <a:schemeClr val="tx1"/>
              </a:solidFill>
              <a:effectLst/>
              <a:latin typeface="+mn-lt"/>
              <a:ea typeface="+mn-ea"/>
              <a:cs typeface="+mn-cs"/>
            </a:rPr>
            <a:t>類似団体平均を上回っているのは</a:t>
          </a:r>
          <a:r>
            <a:rPr lang="ja-JP" altLang="ja-JP" sz="1100">
              <a:solidFill>
                <a:schemeClr val="tx1"/>
              </a:solidFill>
              <a:effectLst/>
              <a:latin typeface="+mn-lt"/>
              <a:ea typeface="+mn-ea"/>
              <a:cs typeface="+mn-cs"/>
            </a:rPr>
            <a:t>災害復旧費</a:t>
          </a:r>
          <a:r>
            <a:rPr lang="ja-JP" altLang="en-US" sz="1100">
              <a:solidFill>
                <a:schemeClr val="tx1"/>
              </a:solidFill>
              <a:effectLst/>
              <a:latin typeface="+mn-lt"/>
              <a:ea typeface="+mn-ea"/>
              <a:cs typeface="+mn-cs"/>
            </a:rPr>
            <a:t>のみであり</a:t>
          </a:r>
          <a:r>
            <a:rPr lang="ja-JP" altLang="ja-JP" sz="1100">
              <a:solidFill>
                <a:schemeClr val="tx1"/>
              </a:solidFill>
              <a:effectLst/>
              <a:latin typeface="+mn-lt"/>
              <a:ea typeface="+mn-ea"/>
              <a:cs typeface="+mn-cs"/>
            </a:rPr>
            <a:t>、令和元年台風</a:t>
          </a:r>
          <a:r>
            <a:rPr lang="en-US" altLang="ja-JP" sz="1100">
              <a:solidFill>
                <a:schemeClr val="tx1"/>
              </a:solidFill>
              <a:effectLst/>
              <a:latin typeface="+mn-lt"/>
              <a:ea typeface="+mn-ea"/>
              <a:cs typeface="+mn-cs"/>
            </a:rPr>
            <a:t>19</a:t>
          </a:r>
          <a:r>
            <a:rPr lang="ja-JP" altLang="ja-JP" sz="1100">
              <a:solidFill>
                <a:schemeClr val="tx1"/>
              </a:solidFill>
              <a:effectLst/>
              <a:latin typeface="+mn-lt"/>
              <a:ea typeface="+mn-ea"/>
              <a:cs typeface="+mn-cs"/>
            </a:rPr>
            <a:t>号</a:t>
          </a:r>
          <a:r>
            <a:rPr lang="ja-JP" altLang="en-US" sz="1100">
              <a:solidFill>
                <a:schemeClr val="tx1"/>
              </a:solidFill>
              <a:effectLst/>
              <a:latin typeface="+mn-lt"/>
              <a:ea typeface="+mn-ea"/>
              <a:cs typeface="+mn-cs"/>
            </a:rPr>
            <a:t>の復旧を繰越予算にて実施した結果、</a:t>
          </a:r>
          <a:r>
            <a:rPr lang="ja-JP" altLang="ja-JP" sz="1100">
              <a:solidFill>
                <a:schemeClr val="tx1"/>
              </a:solidFill>
              <a:effectLst/>
              <a:latin typeface="+mn-lt"/>
              <a:ea typeface="+mn-ea"/>
              <a:cs typeface="+mn-cs"/>
            </a:rPr>
            <a:t>類似団体平均の</a:t>
          </a:r>
          <a:r>
            <a:rPr lang="ja-JP" altLang="en-US" sz="1100">
              <a:solidFill>
                <a:schemeClr val="tx1"/>
              </a:solidFill>
              <a:effectLst/>
              <a:latin typeface="+mn-lt"/>
              <a:ea typeface="+mn-ea"/>
              <a:cs typeface="+mn-cs"/>
            </a:rPr>
            <a:t>２</a:t>
          </a:r>
          <a:r>
            <a:rPr lang="ja-JP" altLang="ja-JP" sz="1100">
              <a:solidFill>
                <a:schemeClr val="tx1"/>
              </a:solidFill>
              <a:effectLst/>
              <a:latin typeface="+mn-lt"/>
              <a:ea typeface="+mn-ea"/>
              <a:cs typeface="+mn-cs"/>
            </a:rPr>
            <a:t>倍となった。</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また、人件費は、住民一人当たり</a:t>
          </a:r>
          <a:r>
            <a:rPr lang="en-US" altLang="ja-JP" sz="1100">
              <a:solidFill>
                <a:schemeClr val="tx1"/>
              </a:solidFill>
              <a:effectLst/>
              <a:latin typeface="+mn-lt"/>
              <a:ea typeface="+mn-ea"/>
              <a:cs typeface="+mn-cs"/>
            </a:rPr>
            <a:t>130,023</a:t>
          </a:r>
          <a:r>
            <a:rPr lang="ja-JP" altLang="en-US" sz="1100">
              <a:solidFill>
                <a:schemeClr val="tx1"/>
              </a:solidFill>
              <a:effectLst/>
              <a:latin typeface="+mn-lt"/>
              <a:ea typeface="+mn-ea"/>
              <a:cs typeface="+mn-cs"/>
            </a:rPr>
            <a:t>円となっており、過去５年間を通じて</a:t>
          </a:r>
          <a:r>
            <a:rPr lang="en-US" altLang="ja-JP" sz="1100">
              <a:solidFill>
                <a:schemeClr val="tx1"/>
              </a:solidFill>
              <a:effectLst/>
              <a:latin typeface="+mn-lt"/>
              <a:ea typeface="+mn-ea"/>
              <a:cs typeface="+mn-cs"/>
            </a:rPr>
            <a:t>10</a:t>
          </a:r>
          <a:r>
            <a:rPr lang="ja-JP" altLang="en-US" sz="1100">
              <a:solidFill>
                <a:schemeClr val="tx1"/>
              </a:solidFill>
              <a:effectLst/>
              <a:latin typeface="+mn-lt"/>
              <a:ea typeface="+mn-ea"/>
              <a:cs typeface="+mn-cs"/>
            </a:rPr>
            <a:t>万円超で推移してきており、高止まりの傾向にある。広大な行政面積を抱えていることが主な要因である。</a:t>
          </a:r>
          <a:endParaRPr lang="ja-JP" altLang="ja-JP" sz="1400">
            <a:solidFill>
              <a:srgbClr val="FF0000"/>
            </a:solidFill>
            <a:effectLst/>
          </a:endParaRPr>
        </a:p>
        <a:p>
          <a:pPr eaLnBrk="1" fontAlgn="auto" latinLnBrk="0" hangingPunct="1"/>
          <a:r>
            <a:rPr kumimoji="1" lang="ja-JP" altLang="ja-JP" sz="1100">
              <a:solidFill>
                <a:schemeClr val="tx1"/>
              </a:solidFill>
              <a:effectLst/>
              <a:latin typeface="+mn-lt"/>
              <a:ea typeface="+mn-ea"/>
              <a:cs typeface="+mn-cs"/>
            </a:rPr>
            <a:t>なお、普通建設事業費は、住民一人当たり</a:t>
          </a:r>
          <a:r>
            <a:rPr kumimoji="1" lang="en-US" altLang="ja-JP" sz="1100">
              <a:solidFill>
                <a:schemeClr val="tx1"/>
              </a:solidFill>
              <a:effectLst/>
              <a:latin typeface="+mn-lt"/>
              <a:ea typeface="+mn-ea"/>
              <a:cs typeface="+mn-cs"/>
            </a:rPr>
            <a:t>43,181</a:t>
          </a:r>
          <a:r>
            <a:rPr kumimoji="1" lang="ja-JP" altLang="ja-JP" sz="1100">
              <a:solidFill>
                <a:schemeClr val="tx1"/>
              </a:solidFill>
              <a:effectLst/>
              <a:latin typeface="+mn-lt"/>
              <a:ea typeface="+mn-ea"/>
              <a:cs typeface="+mn-cs"/>
            </a:rPr>
            <a:t>円となっており、類似団体平均と比較して一人当たりコストが低い状況となっている。これは、「うち新規整備」が類似団体平均の約２割になっているとおり、大型の施設整備がないためである。今後においてはスマートＩＣの進捗による上昇が想定され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9,960
9,876
224.61
7,512,011
7,097,131
373,736
3,477,460
4,295,126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37021</xdr:rowOff>
    </xdr:from>
    <xdr:to>
      <xdr:col>24</xdr:col>
      <xdr:colOff>63500</xdr:colOff>
      <xdr:row>35</xdr:row>
      <xdr:rowOff>59118</xdr:rowOff>
    </xdr:to>
    <xdr:cxnSp macro="">
      <xdr:nvCxnSpPr>
        <xdr:cNvPr id="61" name="直線コネクタ 60"/>
        <xdr:cNvCxnSpPr/>
      </xdr:nvCxnSpPr>
      <xdr:spPr>
        <a:xfrm flipV="1">
          <a:off x="3797300" y="6037771"/>
          <a:ext cx="8382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50927</xdr:rowOff>
    </xdr:from>
    <xdr:to>
      <xdr:col>19</xdr:col>
      <xdr:colOff>177800</xdr:colOff>
      <xdr:row>35</xdr:row>
      <xdr:rowOff>59118</xdr:rowOff>
    </xdr:to>
    <xdr:cxnSp macro="">
      <xdr:nvCxnSpPr>
        <xdr:cNvPr id="64" name="直線コネクタ 63"/>
        <xdr:cNvCxnSpPr/>
      </xdr:nvCxnSpPr>
      <xdr:spPr>
        <a:xfrm>
          <a:off x="2908300" y="6051677"/>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119190</xdr:rowOff>
    </xdr:from>
    <xdr:to>
      <xdr:col>20</xdr:col>
      <xdr:colOff>38100</xdr:colOff>
      <xdr:row>38</xdr:row>
      <xdr:rowOff>49340</xdr:rowOff>
    </xdr:to>
    <xdr:sp macro="" textlink="">
      <xdr:nvSpPr>
        <xdr:cNvPr id="65" name="フローチャート: 判断 64"/>
        <xdr:cNvSpPr/>
      </xdr:nvSpPr>
      <xdr:spPr>
        <a:xfrm>
          <a:off x="3746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40467</xdr:rowOff>
    </xdr:from>
    <xdr:ext cx="469744" cy="259045"/>
    <xdr:sp macro="" textlink="">
      <xdr:nvSpPr>
        <xdr:cNvPr id="66" name="テキスト ボックス 65"/>
        <xdr:cNvSpPr txBox="1"/>
      </xdr:nvSpPr>
      <xdr:spPr>
        <a:xfrm>
          <a:off x="3562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50927</xdr:rowOff>
    </xdr:from>
    <xdr:to>
      <xdr:col>15</xdr:col>
      <xdr:colOff>50800</xdr:colOff>
      <xdr:row>35</xdr:row>
      <xdr:rowOff>88836</xdr:rowOff>
    </xdr:to>
    <xdr:cxnSp macro="">
      <xdr:nvCxnSpPr>
        <xdr:cNvPr id="67" name="直線コネクタ 66"/>
        <xdr:cNvCxnSpPr/>
      </xdr:nvCxnSpPr>
      <xdr:spPr>
        <a:xfrm flipV="1">
          <a:off x="2019300" y="6051677"/>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154241</xdr:rowOff>
    </xdr:from>
    <xdr:to>
      <xdr:col>15</xdr:col>
      <xdr:colOff>101600</xdr:colOff>
      <xdr:row>38</xdr:row>
      <xdr:rowOff>84392</xdr:rowOff>
    </xdr:to>
    <xdr:sp macro="" textlink="">
      <xdr:nvSpPr>
        <xdr:cNvPr id="68" name="フローチャート: 判断 67"/>
        <xdr:cNvSpPr/>
      </xdr:nvSpPr>
      <xdr:spPr>
        <a:xfrm>
          <a:off x="2857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75519</xdr:rowOff>
    </xdr:from>
    <xdr:ext cx="469744" cy="259045"/>
    <xdr:sp macro="" textlink="">
      <xdr:nvSpPr>
        <xdr:cNvPr id="69" name="テキスト ボックス 68"/>
        <xdr:cNvSpPr txBox="1"/>
      </xdr:nvSpPr>
      <xdr:spPr>
        <a:xfrm>
          <a:off x="2673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78168</xdr:rowOff>
    </xdr:from>
    <xdr:to>
      <xdr:col>10</xdr:col>
      <xdr:colOff>114300</xdr:colOff>
      <xdr:row>35</xdr:row>
      <xdr:rowOff>88836</xdr:rowOff>
    </xdr:to>
    <xdr:cxnSp macro="">
      <xdr:nvCxnSpPr>
        <xdr:cNvPr id="70" name="直線コネクタ 69"/>
        <xdr:cNvCxnSpPr/>
      </xdr:nvCxnSpPr>
      <xdr:spPr>
        <a:xfrm>
          <a:off x="1130300" y="607891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20320</xdr:rowOff>
    </xdr:from>
    <xdr:to>
      <xdr:col>10</xdr:col>
      <xdr:colOff>165100</xdr:colOff>
      <xdr:row>38</xdr:row>
      <xdr:rowOff>121920</xdr:rowOff>
    </xdr:to>
    <xdr:sp macro="" textlink="">
      <xdr:nvSpPr>
        <xdr:cNvPr id="71" name="フローチャート: 判断 70"/>
        <xdr:cNvSpPr/>
      </xdr:nvSpPr>
      <xdr:spPr>
        <a:xfrm>
          <a:off x="1968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113047</xdr:rowOff>
    </xdr:from>
    <xdr:ext cx="469744" cy="259045"/>
    <xdr:sp macro="" textlink="">
      <xdr:nvSpPr>
        <xdr:cNvPr id="72" name="テキスト ボックス 71"/>
        <xdr:cNvSpPr txBox="1"/>
      </xdr:nvSpPr>
      <xdr:spPr>
        <a:xfrm>
          <a:off x="1784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27940</xdr:rowOff>
    </xdr:from>
    <xdr:to>
      <xdr:col>6</xdr:col>
      <xdr:colOff>38100</xdr:colOff>
      <xdr:row>38</xdr:row>
      <xdr:rowOff>129540</xdr:rowOff>
    </xdr:to>
    <xdr:sp macro="" textlink="">
      <xdr:nvSpPr>
        <xdr:cNvPr id="73" name="フローチャート: 判断 72"/>
        <xdr:cNvSpPr/>
      </xdr:nvSpPr>
      <xdr:spPr>
        <a:xfrm>
          <a:off x="1079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120667</xdr:rowOff>
    </xdr:from>
    <xdr:ext cx="469744" cy="259045"/>
    <xdr:sp macro="" textlink="">
      <xdr:nvSpPr>
        <xdr:cNvPr id="74" name="テキスト ボックス 73"/>
        <xdr:cNvSpPr txBox="1"/>
      </xdr:nvSpPr>
      <xdr:spPr>
        <a:xfrm>
          <a:off x="895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157671</xdr:rowOff>
    </xdr:from>
    <xdr:to>
      <xdr:col>24</xdr:col>
      <xdr:colOff>114300</xdr:colOff>
      <xdr:row>35</xdr:row>
      <xdr:rowOff>87821</xdr:rowOff>
    </xdr:to>
    <xdr:sp macro="" textlink="">
      <xdr:nvSpPr>
        <xdr:cNvPr id="80" name="楕円 79"/>
        <xdr:cNvSpPr/>
      </xdr:nvSpPr>
      <xdr:spPr>
        <a:xfrm>
          <a:off x="45847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9098</xdr:rowOff>
    </xdr:from>
    <xdr:ext cx="469744" cy="259045"/>
    <xdr:sp macro="" textlink="">
      <xdr:nvSpPr>
        <xdr:cNvPr id="81" name="議会費該当値テキスト"/>
        <xdr:cNvSpPr txBox="1"/>
      </xdr:nvSpPr>
      <xdr:spPr>
        <a:xfrm>
          <a:off x="4686300" y="58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8318</xdr:rowOff>
    </xdr:from>
    <xdr:to>
      <xdr:col>20</xdr:col>
      <xdr:colOff>38100</xdr:colOff>
      <xdr:row>35</xdr:row>
      <xdr:rowOff>109918</xdr:rowOff>
    </xdr:to>
    <xdr:sp macro="" textlink="">
      <xdr:nvSpPr>
        <xdr:cNvPr id="82" name="楕円 81"/>
        <xdr:cNvSpPr/>
      </xdr:nvSpPr>
      <xdr:spPr>
        <a:xfrm>
          <a:off x="3746500" y="6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126445</xdr:rowOff>
    </xdr:from>
    <xdr:ext cx="469744" cy="259045"/>
    <xdr:sp macro="" textlink="">
      <xdr:nvSpPr>
        <xdr:cNvPr id="83" name="テキスト ボックス 82"/>
        <xdr:cNvSpPr txBox="1"/>
      </xdr:nvSpPr>
      <xdr:spPr>
        <a:xfrm>
          <a:off x="3562428" y="578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xdr:rowOff>
    </xdr:from>
    <xdr:to>
      <xdr:col>15</xdr:col>
      <xdr:colOff>101600</xdr:colOff>
      <xdr:row>35</xdr:row>
      <xdr:rowOff>101727</xdr:rowOff>
    </xdr:to>
    <xdr:sp macro="" textlink="">
      <xdr:nvSpPr>
        <xdr:cNvPr id="84" name="楕円 83"/>
        <xdr:cNvSpPr/>
      </xdr:nvSpPr>
      <xdr:spPr>
        <a:xfrm>
          <a:off x="28575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118254</xdr:rowOff>
    </xdr:from>
    <xdr:ext cx="469744" cy="259045"/>
    <xdr:sp macro="" textlink="">
      <xdr:nvSpPr>
        <xdr:cNvPr id="85" name="テキスト ボックス 84"/>
        <xdr:cNvSpPr txBox="1"/>
      </xdr:nvSpPr>
      <xdr:spPr>
        <a:xfrm>
          <a:off x="2673428" y="57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38036</xdr:rowOff>
    </xdr:from>
    <xdr:to>
      <xdr:col>10</xdr:col>
      <xdr:colOff>165100</xdr:colOff>
      <xdr:row>35</xdr:row>
      <xdr:rowOff>139636</xdr:rowOff>
    </xdr:to>
    <xdr:sp macro="" textlink="">
      <xdr:nvSpPr>
        <xdr:cNvPr id="86" name="楕円 85"/>
        <xdr:cNvSpPr/>
      </xdr:nvSpPr>
      <xdr:spPr>
        <a:xfrm>
          <a:off x="1968500" y="6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156163</xdr:rowOff>
    </xdr:from>
    <xdr:ext cx="469744" cy="259045"/>
    <xdr:sp macro="" textlink="">
      <xdr:nvSpPr>
        <xdr:cNvPr id="87" name="テキスト ボックス 86"/>
        <xdr:cNvSpPr txBox="1"/>
      </xdr:nvSpPr>
      <xdr:spPr>
        <a:xfrm>
          <a:off x="1784428" y="581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27368</xdr:rowOff>
    </xdr:from>
    <xdr:to>
      <xdr:col>6</xdr:col>
      <xdr:colOff>38100</xdr:colOff>
      <xdr:row>35</xdr:row>
      <xdr:rowOff>128968</xdr:rowOff>
    </xdr:to>
    <xdr:sp macro="" textlink="">
      <xdr:nvSpPr>
        <xdr:cNvPr id="88" name="楕円 87"/>
        <xdr:cNvSpPr/>
      </xdr:nvSpPr>
      <xdr:spPr>
        <a:xfrm>
          <a:off x="1079500" y="6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145495</xdr:rowOff>
    </xdr:from>
    <xdr:ext cx="469744" cy="259045"/>
    <xdr:sp macro="" textlink="">
      <xdr:nvSpPr>
        <xdr:cNvPr id="89" name="テキスト ボックス 88"/>
        <xdr:cNvSpPr txBox="1"/>
      </xdr:nvSpPr>
      <xdr:spPr>
        <a:xfrm>
          <a:off x="895428" y="58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164915</xdr:rowOff>
    </xdr:from>
    <xdr:to>
      <xdr:col>24</xdr:col>
      <xdr:colOff>63500</xdr:colOff>
      <xdr:row>58</xdr:row>
      <xdr:rowOff>55789</xdr:rowOff>
    </xdr:to>
    <xdr:cxnSp macro="">
      <xdr:nvCxnSpPr>
        <xdr:cNvPr id="120" name="直線コネクタ 119"/>
        <xdr:cNvCxnSpPr/>
      </xdr:nvCxnSpPr>
      <xdr:spPr>
        <a:xfrm flipV="1">
          <a:off x="3797300" y="9766115"/>
          <a:ext cx="838200" cy="2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48089</xdr:rowOff>
    </xdr:from>
    <xdr:to>
      <xdr:col>19</xdr:col>
      <xdr:colOff>177800</xdr:colOff>
      <xdr:row>58</xdr:row>
      <xdr:rowOff>55789</xdr:rowOff>
    </xdr:to>
    <xdr:cxnSp macro="">
      <xdr:nvCxnSpPr>
        <xdr:cNvPr id="123" name="直線コネクタ 122"/>
        <xdr:cNvCxnSpPr/>
      </xdr:nvCxnSpPr>
      <xdr:spPr>
        <a:xfrm>
          <a:off x="2908300" y="9992189"/>
          <a:ext cx="8890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18100</xdr:rowOff>
    </xdr:from>
    <xdr:to>
      <xdr:col>20</xdr:col>
      <xdr:colOff>38100</xdr:colOff>
      <xdr:row>58</xdr:row>
      <xdr:rowOff>119700</xdr:rowOff>
    </xdr:to>
    <xdr:sp macro="" textlink="">
      <xdr:nvSpPr>
        <xdr:cNvPr id="124" name="フローチャート: 判断 123"/>
        <xdr:cNvSpPr/>
      </xdr:nvSpPr>
      <xdr:spPr>
        <a:xfrm>
          <a:off x="3746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110827</xdr:rowOff>
    </xdr:from>
    <xdr:ext cx="599010" cy="259045"/>
    <xdr:sp macro="" textlink="">
      <xdr:nvSpPr>
        <xdr:cNvPr id="125" name="テキスト ボックス 124"/>
        <xdr:cNvSpPr txBox="1"/>
      </xdr:nvSpPr>
      <xdr:spPr>
        <a:xfrm>
          <a:off x="3497795" y="100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34868</xdr:rowOff>
    </xdr:from>
    <xdr:to>
      <xdr:col>15</xdr:col>
      <xdr:colOff>50800</xdr:colOff>
      <xdr:row>58</xdr:row>
      <xdr:rowOff>48089</xdr:rowOff>
    </xdr:to>
    <xdr:cxnSp macro="">
      <xdr:nvCxnSpPr>
        <xdr:cNvPr id="126" name="直線コネクタ 125"/>
        <xdr:cNvCxnSpPr/>
      </xdr:nvCxnSpPr>
      <xdr:spPr>
        <a:xfrm>
          <a:off x="2019300" y="997896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34356</xdr:rowOff>
    </xdr:from>
    <xdr:to>
      <xdr:col>15</xdr:col>
      <xdr:colOff>101600</xdr:colOff>
      <xdr:row>58</xdr:row>
      <xdr:rowOff>135956</xdr:rowOff>
    </xdr:to>
    <xdr:sp macro="" textlink="">
      <xdr:nvSpPr>
        <xdr:cNvPr id="127" name="フローチャート: 判断 126"/>
        <xdr:cNvSpPr/>
      </xdr:nvSpPr>
      <xdr:spPr>
        <a:xfrm>
          <a:off x="2857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127083</xdr:rowOff>
    </xdr:from>
    <xdr:ext cx="599010" cy="259045"/>
    <xdr:sp macro="" textlink="">
      <xdr:nvSpPr>
        <xdr:cNvPr id="128" name="テキスト ボックス 127"/>
        <xdr:cNvSpPr txBox="1"/>
      </xdr:nvSpPr>
      <xdr:spPr>
        <a:xfrm>
          <a:off x="2608795" y="1007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34868</xdr:rowOff>
    </xdr:from>
    <xdr:to>
      <xdr:col>10</xdr:col>
      <xdr:colOff>114300</xdr:colOff>
      <xdr:row>58</xdr:row>
      <xdr:rowOff>99548</xdr:rowOff>
    </xdr:to>
    <xdr:cxnSp macro="">
      <xdr:nvCxnSpPr>
        <xdr:cNvPr id="129" name="直線コネクタ 128"/>
        <xdr:cNvCxnSpPr/>
      </xdr:nvCxnSpPr>
      <xdr:spPr>
        <a:xfrm flipV="1">
          <a:off x="1130300" y="9978968"/>
          <a:ext cx="889000" cy="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44963</xdr:rowOff>
    </xdr:from>
    <xdr:to>
      <xdr:col>10</xdr:col>
      <xdr:colOff>165100</xdr:colOff>
      <xdr:row>58</xdr:row>
      <xdr:rowOff>146563</xdr:rowOff>
    </xdr:to>
    <xdr:sp macro="" textlink="">
      <xdr:nvSpPr>
        <xdr:cNvPr id="130" name="フローチャート: 判断 129"/>
        <xdr:cNvSpPr/>
      </xdr:nvSpPr>
      <xdr:spPr>
        <a:xfrm>
          <a:off x="1968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137690</xdr:rowOff>
    </xdr:from>
    <xdr:ext cx="599010" cy="259045"/>
    <xdr:sp macro="" textlink="">
      <xdr:nvSpPr>
        <xdr:cNvPr id="131" name="テキスト ボックス 130"/>
        <xdr:cNvSpPr txBox="1"/>
      </xdr:nvSpPr>
      <xdr:spPr>
        <a:xfrm>
          <a:off x="1719795" y="1008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61292</xdr:rowOff>
    </xdr:from>
    <xdr:to>
      <xdr:col>6</xdr:col>
      <xdr:colOff>38100</xdr:colOff>
      <xdr:row>58</xdr:row>
      <xdr:rowOff>162892</xdr:rowOff>
    </xdr:to>
    <xdr:sp macro="" textlink="">
      <xdr:nvSpPr>
        <xdr:cNvPr id="132" name="フローチャート: 判断 131"/>
        <xdr:cNvSpPr/>
      </xdr:nvSpPr>
      <xdr:spPr>
        <a:xfrm>
          <a:off x="1079500" y="1000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154019</xdr:rowOff>
    </xdr:from>
    <xdr:ext cx="534377" cy="259045"/>
    <xdr:sp macro="" textlink="">
      <xdr:nvSpPr>
        <xdr:cNvPr id="133" name="テキスト ボックス 132"/>
        <xdr:cNvSpPr txBox="1"/>
      </xdr:nvSpPr>
      <xdr:spPr>
        <a:xfrm>
          <a:off x="863111" y="100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114115</xdr:rowOff>
    </xdr:from>
    <xdr:to>
      <xdr:col>24</xdr:col>
      <xdr:colOff>114300</xdr:colOff>
      <xdr:row>57</xdr:row>
      <xdr:rowOff>44265</xdr:rowOff>
    </xdr:to>
    <xdr:sp macro="" textlink="">
      <xdr:nvSpPr>
        <xdr:cNvPr id="139" name="楕円 138"/>
        <xdr:cNvSpPr/>
      </xdr:nvSpPr>
      <xdr:spPr>
        <a:xfrm>
          <a:off x="4584700" y="97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92542</xdr:rowOff>
    </xdr:from>
    <xdr:ext cx="599010" cy="259045"/>
    <xdr:sp macro="" textlink="">
      <xdr:nvSpPr>
        <xdr:cNvPr id="140" name="総務費該当値テキスト"/>
        <xdr:cNvSpPr txBox="1"/>
      </xdr:nvSpPr>
      <xdr:spPr>
        <a:xfrm>
          <a:off x="4686300" y="969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4989</xdr:rowOff>
    </xdr:from>
    <xdr:to>
      <xdr:col>20</xdr:col>
      <xdr:colOff>38100</xdr:colOff>
      <xdr:row>58</xdr:row>
      <xdr:rowOff>106589</xdr:rowOff>
    </xdr:to>
    <xdr:sp macro="" textlink="">
      <xdr:nvSpPr>
        <xdr:cNvPr id="141" name="楕円 140"/>
        <xdr:cNvSpPr/>
      </xdr:nvSpPr>
      <xdr:spPr>
        <a:xfrm>
          <a:off x="3746500" y="99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123116</xdr:rowOff>
    </xdr:from>
    <xdr:ext cx="599010" cy="259045"/>
    <xdr:sp macro="" textlink="">
      <xdr:nvSpPr>
        <xdr:cNvPr id="142" name="テキスト ボックス 141"/>
        <xdr:cNvSpPr txBox="1"/>
      </xdr:nvSpPr>
      <xdr:spPr>
        <a:xfrm>
          <a:off x="3497795" y="972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168739</xdr:rowOff>
    </xdr:from>
    <xdr:to>
      <xdr:col>15</xdr:col>
      <xdr:colOff>101600</xdr:colOff>
      <xdr:row>58</xdr:row>
      <xdr:rowOff>98889</xdr:rowOff>
    </xdr:to>
    <xdr:sp macro="" textlink="">
      <xdr:nvSpPr>
        <xdr:cNvPr id="143" name="楕円 142"/>
        <xdr:cNvSpPr/>
      </xdr:nvSpPr>
      <xdr:spPr>
        <a:xfrm>
          <a:off x="2857500" y="99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115416</xdr:rowOff>
    </xdr:from>
    <xdr:ext cx="599010" cy="259045"/>
    <xdr:sp macro="" textlink="">
      <xdr:nvSpPr>
        <xdr:cNvPr id="144" name="テキスト ボックス 143"/>
        <xdr:cNvSpPr txBox="1"/>
      </xdr:nvSpPr>
      <xdr:spPr>
        <a:xfrm>
          <a:off x="2608795" y="971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155518</xdr:rowOff>
    </xdr:from>
    <xdr:to>
      <xdr:col>10</xdr:col>
      <xdr:colOff>165100</xdr:colOff>
      <xdr:row>58</xdr:row>
      <xdr:rowOff>85668</xdr:rowOff>
    </xdr:to>
    <xdr:sp macro="" textlink="">
      <xdr:nvSpPr>
        <xdr:cNvPr id="145" name="楕円 144"/>
        <xdr:cNvSpPr/>
      </xdr:nvSpPr>
      <xdr:spPr>
        <a:xfrm>
          <a:off x="1968500" y="9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102195</xdr:rowOff>
    </xdr:from>
    <xdr:ext cx="599010" cy="259045"/>
    <xdr:sp macro="" textlink="">
      <xdr:nvSpPr>
        <xdr:cNvPr id="146" name="テキスト ボックス 145"/>
        <xdr:cNvSpPr txBox="1"/>
      </xdr:nvSpPr>
      <xdr:spPr>
        <a:xfrm>
          <a:off x="1719795" y="970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48748</xdr:rowOff>
    </xdr:from>
    <xdr:to>
      <xdr:col>6</xdr:col>
      <xdr:colOff>38100</xdr:colOff>
      <xdr:row>58</xdr:row>
      <xdr:rowOff>150348</xdr:rowOff>
    </xdr:to>
    <xdr:sp macro="" textlink="">
      <xdr:nvSpPr>
        <xdr:cNvPr id="147" name="楕円 146"/>
        <xdr:cNvSpPr/>
      </xdr:nvSpPr>
      <xdr:spPr>
        <a:xfrm>
          <a:off x="1079500" y="99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166875</xdr:rowOff>
    </xdr:from>
    <xdr:ext cx="599010" cy="259045"/>
    <xdr:sp macro="" textlink="">
      <xdr:nvSpPr>
        <xdr:cNvPr id="148" name="テキスト ボックス 147"/>
        <xdr:cNvSpPr txBox="1"/>
      </xdr:nvSpPr>
      <xdr:spPr>
        <a:xfrm>
          <a:off x="830795" y="976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147411</xdr:rowOff>
    </xdr:from>
    <xdr:to>
      <xdr:col>24</xdr:col>
      <xdr:colOff>63500</xdr:colOff>
      <xdr:row>78</xdr:row>
      <xdr:rowOff>18938</xdr:rowOff>
    </xdr:to>
    <xdr:cxnSp macro="">
      <xdr:nvCxnSpPr>
        <xdr:cNvPr id="178" name="直線コネクタ 177"/>
        <xdr:cNvCxnSpPr/>
      </xdr:nvCxnSpPr>
      <xdr:spPr>
        <a:xfrm flipV="1">
          <a:off x="3797300" y="13349061"/>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18938</xdr:rowOff>
    </xdr:from>
    <xdr:to>
      <xdr:col>19</xdr:col>
      <xdr:colOff>177800</xdr:colOff>
      <xdr:row>78</xdr:row>
      <xdr:rowOff>60505</xdr:rowOff>
    </xdr:to>
    <xdr:cxnSp macro="">
      <xdr:nvCxnSpPr>
        <xdr:cNvPr id="181" name="直線コネクタ 180"/>
        <xdr:cNvCxnSpPr/>
      </xdr:nvCxnSpPr>
      <xdr:spPr>
        <a:xfrm flipV="1">
          <a:off x="2908300" y="13392038"/>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2" name="フローチャート: 判断 181"/>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3" name="テキスト ボックス 182"/>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57420</xdr:rowOff>
    </xdr:from>
    <xdr:to>
      <xdr:col>15</xdr:col>
      <xdr:colOff>50800</xdr:colOff>
      <xdr:row>78</xdr:row>
      <xdr:rowOff>60505</xdr:rowOff>
    </xdr:to>
    <xdr:cxnSp macro="">
      <xdr:nvCxnSpPr>
        <xdr:cNvPr id="184" name="直線コネクタ 183"/>
        <xdr:cNvCxnSpPr/>
      </xdr:nvCxnSpPr>
      <xdr:spPr>
        <a:xfrm>
          <a:off x="2019300" y="1343052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5" name="フローチャート: 判断 184"/>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6" name="テキスト ボックス 185"/>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3859</xdr:rowOff>
    </xdr:from>
    <xdr:to>
      <xdr:col>10</xdr:col>
      <xdr:colOff>114300</xdr:colOff>
      <xdr:row>78</xdr:row>
      <xdr:rowOff>57420</xdr:rowOff>
    </xdr:to>
    <xdr:cxnSp macro="">
      <xdr:nvCxnSpPr>
        <xdr:cNvPr id="187" name="直線コネクタ 186"/>
        <xdr:cNvCxnSpPr/>
      </xdr:nvCxnSpPr>
      <xdr:spPr>
        <a:xfrm>
          <a:off x="1130300" y="13376959"/>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8" name="フローチャート: 判断 187"/>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9" name="テキスト ボックス 188"/>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90" name="フローチャート: 判断 189"/>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1" name="テキスト ボックス 190"/>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96611</xdr:rowOff>
    </xdr:from>
    <xdr:to>
      <xdr:col>24</xdr:col>
      <xdr:colOff>114300</xdr:colOff>
      <xdr:row>78</xdr:row>
      <xdr:rowOff>26761</xdr:rowOff>
    </xdr:to>
    <xdr:sp macro="" textlink="">
      <xdr:nvSpPr>
        <xdr:cNvPr id="197" name="楕円 196"/>
        <xdr:cNvSpPr/>
      </xdr:nvSpPr>
      <xdr:spPr>
        <a:xfrm>
          <a:off x="4584700" y="132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11538</xdr:rowOff>
    </xdr:from>
    <xdr:ext cx="599010" cy="259045"/>
    <xdr:sp macro="" textlink="">
      <xdr:nvSpPr>
        <xdr:cNvPr id="198" name="民生費該当値テキスト"/>
        <xdr:cNvSpPr txBox="1"/>
      </xdr:nvSpPr>
      <xdr:spPr>
        <a:xfrm>
          <a:off x="4686300" y="1321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139588</xdr:rowOff>
    </xdr:from>
    <xdr:to>
      <xdr:col>20</xdr:col>
      <xdr:colOff>38100</xdr:colOff>
      <xdr:row>78</xdr:row>
      <xdr:rowOff>69738</xdr:rowOff>
    </xdr:to>
    <xdr:sp macro="" textlink="">
      <xdr:nvSpPr>
        <xdr:cNvPr id="199" name="楕円 198"/>
        <xdr:cNvSpPr/>
      </xdr:nvSpPr>
      <xdr:spPr>
        <a:xfrm>
          <a:off x="3746500" y="133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60865</xdr:rowOff>
    </xdr:from>
    <xdr:ext cx="599010" cy="259045"/>
    <xdr:sp macro="" textlink="">
      <xdr:nvSpPr>
        <xdr:cNvPr id="200" name="テキスト ボックス 199"/>
        <xdr:cNvSpPr txBox="1"/>
      </xdr:nvSpPr>
      <xdr:spPr>
        <a:xfrm>
          <a:off x="3497795" y="1343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9705</xdr:rowOff>
    </xdr:from>
    <xdr:to>
      <xdr:col>15</xdr:col>
      <xdr:colOff>101600</xdr:colOff>
      <xdr:row>78</xdr:row>
      <xdr:rowOff>111305</xdr:rowOff>
    </xdr:to>
    <xdr:sp macro="" textlink="">
      <xdr:nvSpPr>
        <xdr:cNvPr id="201" name="楕円 200"/>
        <xdr:cNvSpPr/>
      </xdr:nvSpPr>
      <xdr:spPr>
        <a:xfrm>
          <a:off x="2857500" y="133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102432</xdr:rowOff>
    </xdr:from>
    <xdr:ext cx="599010" cy="259045"/>
    <xdr:sp macro="" textlink="">
      <xdr:nvSpPr>
        <xdr:cNvPr id="202" name="テキスト ボックス 201"/>
        <xdr:cNvSpPr txBox="1"/>
      </xdr:nvSpPr>
      <xdr:spPr>
        <a:xfrm>
          <a:off x="2608795" y="1347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6620</xdr:rowOff>
    </xdr:from>
    <xdr:to>
      <xdr:col>10</xdr:col>
      <xdr:colOff>165100</xdr:colOff>
      <xdr:row>78</xdr:row>
      <xdr:rowOff>108220</xdr:rowOff>
    </xdr:to>
    <xdr:sp macro="" textlink="">
      <xdr:nvSpPr>
        <xdr:cNvPr id="203" name="楕円 202"/>
        <xdr:cNvSpPr/>
      </xdr:nvSpPr>
      <xdr:spPr>
        <a:xfrm>
          <a:off x="1968500" y="133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99347</xdr:rowOff>
    </xdr:from>
    <xdr:ext cx="599010" cy="259045"/>
    <xdr:sp macro="" textlink="">
      <xdr:nvSpPr>
        <xdr:cNvPr id="204" name="テキスト ボックス 203"/>
        <xdr:cNvSpPr txBox="1"/>
      </xdr:nvSpPr>
      <xdr:spPr>
        <a:xfrm>
          <a:off x="1719795" y="134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124509</xdr:rowOff>
    </xdr:from>
    <xdr:to>
      <xdr:col>6</xdr:col>
      <xdr:colOff>38100</xdr:colOff>
      <xdr:row>78</xdr:row>
      <xdr:rowOff>54659</xdr:rowOff>
    </xdr:to>
    <xdr:sp macro="" textlink="">
      <xdr:nvSpPr>
        <xdr:cNvPr id="205" name="楕円 204"/>
        <xdr:cNvSpPr/>
      </xdr:nvSpPr>
      <xdr:spPr>
        <a:xfrm>
          <a:off x="1079500" y="133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45786</xdr:rowOff>
    </xdr:from>
    <xdr:ext cx="599010" cy="259045"/>
    <xdr:sp macro="" textlink="">
      <xdr:nvSpPr>
        <xdr:cNvPr id="206" name="テキスト ボックス 205"/>
        <xdr:cNvSpPr txBox="1"/>
      </xdr:nvSpPr>
      <xdr:spPr>
        <a:xfrm>
          <a:off x="830795" y="1341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125363</xdr:rowOff>
    </xdr:from>
    <xdr:to>
      <xdr:col>24</xdr:col>
      <xdr:colOff>63500</xdr:colOff>
      <xdr:row>98</xdr:row>
      <xdr:rowOff>131271</xdr:rowOff>
    </xdr:to>
    <xdr:cxnSp macro="">
      <xdr:nvCxnSpPr>
        <xdr:cNvPr id="235" name="直線コネクタ 234"/>
        <xdr:cNvCxnSpPr/>
      </xdr:nvCxnSpPr>
      <xdr:spPr>
        <a:xfrm flipV="1">
          <a:off x="3797300" y="16927463"/>
          <a:ext cx="8382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131271</xdr:rowOff>
    </xdr:from>
    <xdr:to>
      <xdr:col>19</xdr:col>
      <xdr:colOff>177800</xdr:colOff>
      <xdr:row>98</xdr:row>
      <xdr:rowOff>138404</xdr:rowOff>
    </xdr:to>
    <xdr:cxnSp macro="">
      <xdr:nvCxnSpPr>
        <xdr:cNvPr id="238" name="直線コネクタ 237"/>
        <xdr:cNvCxnSpPr/>
      </xdr:nvCxnSpPr>
      <xdr:spPr>
        <a:xfrm flipV="1">
          <a:off x="2908300" y="16933371"/>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61043</xdr:rowOff>
    </xdr:from>
    <xdr:to>
      <xdr:col>20</xdr:col>
      <xdr:colOff>38100</xdr:colOff>
      <xdr:row>98</xdr:row>
      <xdr:rowOff>162643</xdr:rowOff>
    </xdr:to>
    <xdr:sp macro="" textlink="">
      <xdr:nvSpPr>
        <xdr:cNvPr id="239" name="フローチャート: 判断 238"/>
        <xdr:cNvSpPr/>
      </xdr:nvSpPr>
      <xdr:spPr>
        <a:xfrm>
          <a:off x="3746500" y="1686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7720</xdr:rowOff>
    </xdr:from>
    <xdr:ext cx="534377" cy="259045"/>
    <xdr:sp macro="" textlink="">
      <xdr:nvSpPr>
        <xdr:cNvPr id="240" name="テキスト ボックス 239"/>
        <xdr:cNvSpPr txBox="1"/>
      </xdr:nvSpPr>
      <xdr:spPr>
        <a:xfrm>
          <a:off x="3530111" y="166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138404</xdr:rowOff>
    </xdr:from>
    <xdr:to>
      <xdr:col>15</xdr:col>
      <xdr:colOff>50800</xdr:colOff>
      <xdr:row>98</xdr:row>
      <xdr:rowOff>138424</xdr:rowOff>
    </xdr:to>
    <xdr:cxnSp macro="">
      <xdr:nvCxnSpPr>
        <xdr:cNvPr id="241" name="直線コネクタ 240"/>
        <xdr:cNvCxnSpPr/>
      </xdr:nvCxnSpPr>
      <xdr:spPr>
        <a:xfrm flipV="1">
          <a:off x="2019300" y="16940504"/>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62866</xdr:rowOff>
    </xdr:from>
    <xdr:to>
      <xdr:col>15</xdr:col>
      <xdr:colOff>101600</xdr:colOff>
      <xdr:row>98</xdr:row>
      <xdr:rowOff>164466</xdr:rowOff>
    </xdr:to>
    <xdr:sp macro="" textlink="">
      <xdr:nvSpPr>
        <xdr:cNvPr id="242" name="フローチャート: 判断 241"/>
        <xdr:cNvSpPr/>
      </xdr:nvSpPr>
      <xdr:spPr>
        <a:xfrm>
          <a:off x="2857500" y="1686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9543</xdr:rowOff>
    </xdr:from>
    <xdr:ext cx="534377" cy="259045"/>
    <xdr:sp macro="" textlink="">
      <xdr:nvSpPr>
        <xdr:cNvPr id="243" name="テキスト ボックス 242"/>
        <xdr:cNvSpPr txBox="1"/>
      </xdr:nvSpPr>
      <xdr:spPr>
        <a:xfrm>
          <a:off x="2641111" y="166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138424</xdr:rowOff>
    </xdr:from>
    <xdr:to>
      <xdr:col>10</xdr:col>
      <xdr:colOff>114300</xdr:colOff>
      <xdr:row>98</xdr:row>
      <xdr:rowOff>140018</xdr:rowOff>
    </xdr:to>
    <xdr:cxnSp macro="">
      <xdr:nvCxnSpPr>
        <xdr:cNvPr id="244" name="直線コネクタ 243"/>
        <xdr:cNvCxnSpPr/>
      </xdr:nvCxnSpPr>
      <xdr:spPr>
        <a:xfrm flipV="1">
          <a:off x="1130300" y="16940524"/>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65698</xdr:rowOff>
    </xdr:from>
    <xdr:to>
      <xdr:col>10</xdr:col>
      <xdr:colOff>165100</xdr:colOff>
      <xdr:row>98</xdr:row>
      <xdr:rowOff>167298</xdr:rowOff>
    </xdr:to>
    <xdr:sp macro="" textlink="">
      <xdr:nvSpPr>
        <xdr:cNvPr id="245" name="フローチャート: 判断 244"/>
        <xdr:cNvSpPr/>
      </xdr:nvSpPr>
      <xdr:spPr>
        <a:xfrm>
          <a:off x="1968500" y="1686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12375</xdr:rowOff>
    </xdr:from>
    <xdr:ext cx="534377" cy="259045"/>
    <xdr:sp macro="" textlink="">
      <xdr:nvSpPr>
        <xdr:cNvPr id="246" name="テキスト ボックス 245"/>
        <xdr:cNvSpPr txBox="1"/>
      </xdr:nvSpPr>
      <xdr:spPr>
        <a:xfrm>
          <a:off x="1752111" y="166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65256</xdr:rowOff>
    </xdr:from>
    <xdr:to>
      <xdr:col>6</xdr:col>
      <xdr:colOff>38100</xdr:colOff>
      <xdr:row>98</xdr:row>
      <xdr:rowOff>166856</xdr:rowOff>
    </xdr:to>
    <xdr:sp macro="" textlink="">
      <xdr:nvSpPr>
        <xdr:cNvPr id="247" name="フローチャート: 判断 246"/>
        <xdr:cNvSpPr/>
      </xdr:nvSpPr>
      <xdr:spPr>
        <a:xfrm>
          <a:off x="1079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11933</xdr:rowOff>
    </xdr:from>
    <xdr:ext cx="534377" cy="259045"/>
    <xdr:sp macro="" textlink="">
      <xdr:nvSpPr>
        <xdr:cNvPr id="248" name="テキスト ボックス 247"/>
        <xdr:cNvSpPr txBox="1"/>
      </xdr:nvSpPr>
      <xdr:spPr>
        <a:xfrm>
          <a:off x="863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74563</xdr:rowOff>
    </xdr:from>
    <xdr:to>
      <xdr:col>24</xdr:col>
      <xdr:colOff>114300</xdr:colOff>
      <xdr:row>99</xdr:row>
      <xdr:rowOff>4713</xdr:rowOff>
    </xdr:to>
    <xdr:sp macro="" textlink="">
      <xdr:nvSpPr>
        <xdr:cNvPr id="254" name="楕円 253"/>
        <xdr:cNvSpPr/>
      </xdr:nvSpPr>
      <xdr:spPr>
        <a:xfrm>
          <a:off x="4584700" y="168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80471</xdr:rowOff>
    </xdr:from>
    <xdr:to>
      <xdr:col>20</xdr:col>
      <xdr:colOff>38100</xdr:colOff>
      <xdr:row>99</xdr:row>
      <xdr:rowOff>10621</xdr:rowOff>
    </xdr:to>
    <xdr:sp macro="" textlink="">
      <xdr:nvSpPr>
        <xdr:cNvPr id="256" name="楕円 255"/>
        <xdr:cNvSpPr/>
      </xdr:nvSpPr>
      <xdr:spPr>
        <a:xfrm>
          <a:off x="3746500" y="168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1748</xdr:rowOff>
    </xdr:from>
    <xdr:ext cx="534377" cy="259045"/>
    <xdr:sp macro="" textlink="">
      <xdr:nvSpPr>
        <xdr:cNvPr id="257" name="テキスト ボックス 256"/>
        <xdr:cNvSpPr txBox="1"/>
      </xdr:nvSpPr>
      <xdr:spPr>
        <a:xfrm>
          <a:off x="3530111" y="169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87604</xdr:rowOff>
    </xdr:from>
    <xdr:to>
      <xdr:col>15</xdr:col>
      <xdr:colOff>101600</xdr:colOff>
      <xdr:row>99</xdr:row>
      <xdr:rowOff>17754</xdr:rowOff>
    </xdr:to>
    <xdr:sp macro="" textlink="">
      <xdr:nvSpPr>
        <xdr:cNvPr id="258" name="楕円 257"/>
        <xdr:cNvSpPr/>
      </xdr:nvSpPr>
      <xdr:spPr>
        <a:xfrm>
          <a:off x="2857500" y="168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8881</xdr:rowOff>
    </xdr:from>
    <xdr:ext cx="534377" cy="259045"/>
    <xdr:sp macro="" textlink="">
      <xdr:nvSpPr>
        <xdr:cNvPr id="259" name="テキスト ボックス 258"/>
        <xdr:cNvSpPr txBox="1"/>
      </xdr:nvSpPr>
      <xdr:spPr>
        <a:xfrm>
          <a:off x="2641111" y="1698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87624</xdr:rowOff>
    </xdr:from>
    <xdr:to>
      <xdr:col>10</xdr:col>
      <xdr:colOff>165100</xdr:colOff>
      <xdr:row>99</xdr:row>
      <xdr:rowOff>17774</xdr:rowOff>
    </xdr:to>
    <xdr:sp macro="" textlink="">
      <xdr:nvSpPr>
        <xdr:cNvPr id="260" name="楕円 259"/>
        <xdr:cNvSpPr/>
      </xdr:nvSpPr>
      <xdr:spPr>
        <a:xfrm>
          <a:off x="1968500" y="168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8901</xdr:rowOff>
    </xdr:from>
    <xdr:ext cx="534377" cy="259045"/>
    <xdr:sp macro="" textlink="">
      <xdr:nvSpPr>
        <xdr:cNvPr id="261" name="テキスト ボックス 260"/>
        <xdr:cNvSpPr txBox="1"/>
      </xdr:nvSpPr>
      <xdr:spPr>
        <a:xfrm>
          <a:off x="1752111" y="1698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89218</xdr:rowOff>
    </xdr:from>
    <xdr:to>
      <xdr:col>6</xdr:col>
      <xdr:colOff>38100</xdr:colOff>
      <xdr:row>99</xdr:row>
      <xdr:rowOff>19368</xdr:rowOff>
    </xdr:to>
    <xdr:sp macro="" textlink="">
      <xdr:nvSpPr>
        <xdr:cNvPr id="262" name="楕円 261"/>
        <xdr:cNvSpPr/>
      </xdr:nvSpPr>
      <xdr:spPr>
        <a:xfrm>
          <a:off x="1079500" y="168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10495</xdr:rowOff>
    </xdr:from>
    <xdr:ext cx="534377" cy="259045"/>
    <xdr:sp macro="" textlink="">
      <xdr:nvSpPr>
        <xdr:cNvPr id="263" name="テキスト ボックス 262"/>
        <xdr:cNvSpPr txBox="1"/>
      </xdr:nvSpPr>
      <xdr:spPr>
        <a:xfrm>
          <a:off x="863111" y="169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120523</xdr:rowOff>
    </xdr:from>
    <xdr:to>
      <xdr:col>50</xdr:col>
      <xdr:colOff>165100</xdr:colOff>
      <xdr:row>39</xdr:row>
      <xdr:rowOff>50673</xdr:rowOff>
    </xdr:to>
    <xdr:sp macro="" textlink="">
      <xdr:nvSpPr>
        <xdr:cNvPr id="296" name="フローチャート: 判断 295"/>
        <xdr:cNvSpPr/>
      </xdr:nvSpPr>
      <xdr:spPr>
        <a:xfrm>
          <a:off x="9588500" y="663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67200</xdr:rowOff>
    </xdr:from>
    <xdr:ext cx="378565" cy="259045"/>
    <xdr:sp macro="" textlink="">
      <xdr:nvSpPr>
        <xdr:cNvPr id="297" name="テキスト ボックス 296"/>
        <xdr:cNvSpPr txBox="1"/>
      </xdr:nvSpPr>
      <xdr:spPr>
        <a:xfrm>
          <a:off x="9450017" y="641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114198</xdr:rowOff>
    </xdr:from>
    <xdr:to>
      <xdr:col>46</xdr:col>
      <xdr:colOff>38100</xdr:colOff>
      <xdr:row>39</xdr:row>
      <xdr:rowOff>44348</xdr:rowOff>
    </xdr:to>
    <xdr:sp macro="" textlink="">
      <xdr:nvSpPr>
        <xdr:cNvPr id="299" name="フローチャート: 判断 298"/>
        <xdr:cNvSpPr/>
      </xdr:nvSpPr>
      <xdr:spPr>
        <a:xfrm>
          <a:off x="8699500" y="66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60875</xdr:rowOff>
    </xdr:from>
    <xdr:ext cx="378565" cy="259045"/>
    <xdr:sp macro="" textlink="">
      <xdr:nvSpPr>
        <xdr:cNvPr id="300" name="テキスト ボックス 299"/>
        <xdr:cNvSpPr txBox="1"/>
      </xdr:nvSpPr>
      <xdr:spPr>
        <a:xfrm>
          <a:off x="8561017" y="64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117094</xdr:rowOff>
    </xdr:from>
    <xdr:to>
      <xdr:col>41</xdr:col>
      <xdr:colOff>101600</xdr:colOff>
      <xdr:row>39</xdr:row>
      <xdr:rowOff>47244</xdr:rowOff>
    </xdr:to>
    <xdr:sp macro="" textlink="">
      <xdr:nvSpPr>
        <xdr:cNvPr id="302" name="フローチャート: 判断 301"/>
        <xdr:cNvSpPr/>
      </xdr:nvSpPr>
      <xdr:spPr>
        <a:xfrm>
          <a:off x="7810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63771</xdr:rowOff>
    </xdr:from>
    <xdr:ext cx="378565" cy="259045"/>
    <xdr:sp macro="" textlink="">
      <xdr:nvSpPr>
        <xdr:cNvPr id="303" name="テキスト ボックス 302"/>
        <xdr:cNvSpPr txBox="1"/>
      </xdr:nvSpPr>
      <xdr:spPr>
        <a:xfrm>
          <a:off x="7672017"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112903</xdr:rowOff>
    </xdr:from>
    <xdr:to>
      <xdr:col>36</xdr:col>
      <xdr:colOff>165100</xdr:colOff>
      <xdr:row>39</xdr:row>
      <xdr:rowOff>43053</xdr:rowOff>
    </xdr:to>
    <xdr:sp macro="" textlink="">
      <xdr:nvSpPr>
        <xdr:cNvPr id="304" name="フローチャート: 判断 303"/>
        <xdr:cNvSpPr/>
      </xdr:nvSpPr>
      <xdr:spPr>
        <a:xfrm>
          <a:off x="6921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59580</xdr:rowOff>
    </xdr:from>
    <xdr:ext cx="378565" cy="259045"/>
    <xdr:sp macro="" textlink="">
      <xdr:nvSpPr>
        <xdr:cNvPr id="305" name="テキスト ボックス 304"/>
        <xdr:cNvSpPr txBox="1"/>
      </xdr:nvSpPr>
      <xdr:spPr>
        <a:xfrm>
          <a:off x="6783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105235</xdr:rowOff>
    </xdr:from>
    <xdr:to>
      <xdr:col>55</xdr:col>
      <xdr:colOff>0</xdr:colOff>
      <xdr:row>58</xdr:row>
      <xdr:rowOff>108915</xdr:rowOff>
    </xdr:to>
    <xdr:cxnSp macro="">
      <xdr:nvCxnSpPr>
        <xdr:cNvPr id="349" name="直線コネクタ 348"/>
        <xdr:cNvCxnSpPr/>
      </xdr:nvCxnSpPr>
      <xdr:spPr>
        <a:xfrm flipV="1">
          <a:off x="9639300" y="10049335"/>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108915</xdr:rowOff>
    </xdr:from>
    <xdr:to>
      <xdr:col>50</xdr:col>
      <xdr:colOff>114300</xdr:colOff>
      <xdr:row>58</xdr:row>
      <xdr:rowOff>111895</xdr:rowOff>
    </xdr:to>
    <xdr:cxnSp macro="">
      <xdr:nvCxnSpPr>
        <xdr:cNvPr id="352" name="直線コネクタ 351"/>
        <xdr:cNvCxnSpPr/>
      </xdr:nvCxnSpPr>
      <xdr:spPr>
        <a:xfrm flipV="1">
          <a:off x="8750300" y="10053015"/>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116416</xdr:rowOff>
    </xdr:from>
    <xdr:to>
      <xdr:col>50</xdr:col>
      <xdr:colOff>165100</xdr:colOff>
      <xdr:row>58</xdr:row>
      <xdr:rowOff>46566</xdr:rowOff>
    </xdr:to>
    <xdr:sp macro="" textlink="">
      <xdr:nvSpPr>
        <xdr:cNvPr id="353" name="フローチャート: 判断 352"/>
        <xdr:cNvSpPr/>
      </xdr:nvSpPr>
      <xdr:spPr>
        <a:xfrm>
          <a:off x="9588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63093</xdr:rowOff>
    </xdr:from>
    <xdr:ext cx="534377" cy="259045"/>
    <xdr:sp macro="" textlink="">
      <xdr:nvSpPr>
        <xdr:cNvPr id="354" name="テキスト ボックス 353"/>
        <xdr:cNvSpPr txBox="1"/>
      </xdr:nvSpPr>
      <xdr:spPr>
        <a:xfrm>
          <a:off x="9372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104877</xdr:rowOff>
    </xdr:from>
    <xdr:to>
      <xdr:col>45</xdr:col>
      <xdr:colOff>177800</xdr:colOff>
      <xdr:row>58</xdr:row>
      <xdr:rowOff>111895</xdr:rowOff>
    </xdr:to>
    <xdr:cxnSp macro="">
      <xdr:nvCxnSpPr>
        <xdr:cNvPr id="355" name="直線コネクタ 354"/>
        <xdr:cNvCxnSpPr/>
      </xdr:nvCxnSpPr>
      <xdr:spPr>
        <a:xfrm>
          <a:off x="7861300" y="10048977"/>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118611</xdr:rowOff>
    </xdr:from>
    <xdr:to>
      <xdr:col>46</xdr:col>
      <xdr:colOff>38100</xdr:colOff>
      <xdr:row>58</xdr:row>
      <xdr:rowOff>48761</xdr:rowOff>
    </xdr:to>
    <xdr:sp macro="" textlink="">
      <xdr:nvSpPr>
        <xdr:cNvPr id="356" name="フローチャート: 判断 355"/>
        <xdr:cNvSpPr/>
      </xdr:nvSpPr>
      <xdr:spPr>
        <a:xfrm>
          <a:off x="8699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65288</xdr:rowOff>
    </xdr:from>
    <xdr:ext cx="534377" cy="259045"/>
    <xdr:sp macro="" textlink="">
      <xdr:nvSpPr>
        <xdr:cNvPr id="357" name="テキスト ボックス 356"/>
        <xdr:cNvSpPr txBox="1"/>
      </xdr:nvSpPr>
      <xdr:spPr>
        <a:xfrm>
          <a:off x="8483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104877</xdr:rowOff>
    </xdr:from>
    <xdr:to>
      <xdr:col>41</xdr:col>
      <xdr:colOff>50800</xdr:colOff>
      <xdr:row>58</xdr:row>
      <xdr:rowOff>107818</xdr:rowOff>
    </xdr:to>
    <xdr:cxnSp macro="">
      <xdr:nvCxnSpPr>
        <xdr:cNvPr id="358" name="直線コネクタ 357"/>
        <xdr:cNvCxnSpPr/>
      </xdr:nvCxnSpPr>
      <xdr:spPr>
        <a:xfrm flipV="1">
          <a:off x="6972300" y="10048977"/>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103538</xdr:rowOff>
    </xdr:from>
    <xdr:to>
      <xdr:col>41</xdr:col>
      <xdr:colOff>101600</xdr:colOff>
      <xdr:row>58</xdr:row>
      <xdr:rowOff>33688</xdr:rowOff>
    </xdr:to>
    <xdr:sp macro="" textlink="">
      <xdr:nvSpPr>
        <xdr:cNvPr id="359" name="フローチャート: 判断 358"/>
        <xdr:cNvSpPr/>
      </xdr:nvSpPr>
      <xdr:spPr>
        <a:xfrm>
          <a:off x="7810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50215</xdr:rowOff>
    </xdr:from>
    <xdr:ext cx="534377" cy="259045"/>
    <xdr:sp macro="" textlink="">
      <xdr:nvSpPr>
        <xdr:cNvPr id="360" name="テキスト ボックス 359"/>
        <xdr:cNvSpPr txBox="1"/>
      </xdr:nvSpPr>
      <xdr:spPr>
        <a:xfrm>
          <a:off x="7594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124295</xdr:rowOff>
    </xdr:from>
    <xdr:to>
      <xdr:col>36</xdr:col>
      <xdr:colOff>165100</xdr:colOff>
      <xdr:row>58</xdr:row>
      <xdr:rowOff>54445</xdr:rowOff>
    </xdr:to>
    <xdr:sp macro="" textlink="">
      <xdr:nvSpPr>
        <xdr:cNvPr id="361" name="フローチャート: 判断 360"/>
        <xdr:cNvSpPr/>
      </xdr:nvSpPr>
      <xdr:spPr>
        <a:xfrm>
          <a:off x="69215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70972</xdr:rowOff>
    </xdr:from>
    <xdr:ext cx="534377" cy="259045"/>
    <xdr:sp macro="" textlink="">
      <xdr:nvSpPr>
        <xdr:cNvPr id="362" name="テキスト ボックス 361"/>
        <xdr:cNvSpPr txBox="1"/>
      </xdr:nvSpPr>
      <xdr:spPr>
        <a:xfrm>
          <a:off x="6705111" y="96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54435</xdr:rowOff>
    </xdr:from>
    <xdr:to>
      <xdr:col>55</xdr:col>
      <xdr:colOff>50800</xdr:colOff>
      <xdr:row>58</xdr:row>
      <xdr:rowOff>156035</xdr:rowOff>
    </xdr:to>
    <xdr:sp macro="" textlink="">
      <xdr:nvSpPr>
        <xdr:cNvPr id="368" name="楕円 367"/>
        <xdr:cNvSpPr/>
      </xdr:nvSpPr>
      <xdr:spPr>
        <a:xfrm>
          <a:off x="10426700" y="999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140812</xdr:rowOff>
    </xdr:from>
    <xdr:ext cx="534377" cy="259045"/>
    <xdr:sp macro="" textlink="">
      <xdr:nvSpPr>
        <xdr:cNvPr id="369" name="農林水産業費該当値テキスト"/>
        <xdr:cNvSpPr txBox="1"/>
      </xdr:nvSpPr>
      <xdr:spPr>
        <a:xfrm>
          <a:off x="10528300" y="991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58115</xdr:rowOff>
    </xdr:from>
    <xdr:to>
      <xdr:col>50</xdr:col>
      <xdr:colOff>165100</xdr:colOff>
      <xdr:row>58</xdr:row>
      <xdr:rowOff>159715</xdr:rowOff>
    </xdr:to>
    <xdr:sp macro="" textlink="">
      <xdr:nvSpPr>
        <xdr:cNvPr id="370" name="楕円 369"/>
        <xdr:cNvSpPr/>
      </xdr:nvSpPr>
      <xdr:spPr>
        <a:xfrm>
          <a:off x="9588500" y="100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150842</xdr:rowOff>
    </xdr:from>
    <xdr:ext cx="534377" cy="259045"/>
    <xdr:sp macro="" textlink="">
      <xdr:nvSpPr>
        <xdr:cNvPr id="371" name="テキスト ボックス 370"/>
        <xdr:cNvSpPr txBox="1"/>
      </xdr:nvSpPr>
      <xdr:spPr>
        <a:xfrm>
          <a:off x="9372111" y="100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61095</xdr:rowOff>
    </xdr:from>
    <xdr:to>
      <xdr:col>46</xdr:col>
      <xdr:colOff>38100</xdr:colOff>
      <xdr:row>58</xdr:row>
      <xdr:rowOff>162695</xdr:rowOff>
    </xdr:to>
    <xdr:sp macro="" textlink="">
      <xdr:nvSpPr>
        <xdr:cNvPr id="372" name="楕円 371"/>
        <xdr:cNvSpPr/>
      </xdr:nvSpPr>
      <xdr:spPr>
        <a:xfrm>
          <a:off x="8699500" y="10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153822</xdr:rowOff>
    </xdr:from>
    <xdr:ext cx="534377" cy="259045"/>
    <xdr:sp macro="" textlink="">
      <xdr:nvSpPr>
        <xdr:cNvPr id="373" name="テキスト ボックス 372"/>
        <xdr:cNvSpPr txBox="1"/>
      </xdr:nvSpPr>
      <xdr:spPr>
        <a:xfrm>
          <a:off x="8483111" y="100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54077</xdr:rowOff>
    </xdr:from>
    <xdr:to>
      <xdr:col>41</xdr:col>
      <xdr:colOff>101600</xdr:colOff>
      <xdr:row>58</xdr:row>
      <xdr:rowOff>155677</xdr:rowOff>
    </xdr:to>
    <xdr:sp macro="" textlink="">
      <xdr:nvSpPr>
        <xdr:cNvPr id="374" name="楕円 373"/>
        <xdr:cNvSpPr/>
      </xdr:nvSpPr>
      <xdr:spPr>
        <a:xfrm>
          <a:off x="7810500" y="99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146804</xdr:rowOff>
    </xdr:from>
    <xdr:ext cx="534377" cy="259045"/>
    <xdr:sp macro="" textlink="">
      <xdr:nvSpPr>
        <xdr:cNvPr id="375" name="テキスト ボックス 374"/>
        <xdr:cNvSpPr txBox="1"/>
      </xdr:nvSpPr>
      <xdr:spPr>
        <a:xfrm>
          <a:off x="7594111" y="100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57018</xdr:rowOff>
    </xdr:from>
    <xdr:to>
      <xdr:col>36</xdr:col>
      <xdr:colOff>165100</xdr:colOff>
      <xdr:row>58</xdr:row>
      <xdr:rowOff>158618</xdr:rowOff>
    </xdr:to>
    <xdr:sp macro="" textlink="">
      <xdr:nvSpPr>
        <xdr:cNvPr id="376" name="楕円 375"/>
        <xdr:cNvSpPr/>
      </xdr:nvSpPr>
      <xdr:spPr>
        <a:xfrm>
          <a:off x="6921500" y="1000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149745</xdr:rowOff>
    </xdr:from>
    <xdr:ext cx="534377" cy="259045"/>
    <xdr:sp macro="" textlink="">
      <xdr:nvSpPr>
        <xdr:cNvPr id="377" name="テキスト ボックス 376"/>
        <xdr:cNvSpPr txBox="1"/>
      </xdr:nvSpPr>
      <xdr:spPr>
        <a:xfrm>
          <a:off x="6705111" y="100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9051</xdr:rowOff>
    </xdr:from>
    <xdr:to>
      <xdr:col>55</xdr:col>
      <xdr:colOff>0</xdr:colOff>
      <xdr:row>78</xdr:row>
      <xdr:rowOff>84809</xdr:rowOff>
    </xdr:to>
    <xdr:cxnSp macro="">
      <xdr:nvCxnSpPr>
        <xdr:cNvPr id="404" name="直線コネクタ 403"/>
        <xdr:cNvCxnSpPr/>
      </xdr:nvCxnSpPr>
      <xdr:spPr>
        <a:xfrm flipV="1">
          <a:off x="9639300" y="13382151"/>
          <a:ext cx="8382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84809</xdr:rowOff>
    </xdr:from>
    <xdr:to>
      <xdr:col>50</xdr:col>
      <xdr:colOff>114300</xdr:colOff>
      <xdr:row>78</xdr:row>
      <xdr:rowOff>90432</xdr:rowOff>
    </xdr:to>
    <xdr:cxnSp macro="">
      <xdr:nvCxnSpPr>
        <xdr:cNvPr id="407" name="直線コネクタ 406"/>
        <xdr:cNvCxnSpPr/>
      </xdr:nvCxnSpPr>
      <xdr:spPr>
        <a:xfrm flipV="1">
          <a:off x="8750300" y="13457909"/>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3074</xdr:rowOff>
    </xdr:from>
    <xdr:to>
      <xdr:col>50</xdr:col>
      <xdr:colOff>165100</xdr:colOff>
      <xdr:row>78</xdr:row>
      <xdr:rowOff>104674</xdr:rowOff>
    </xdr:to>
    <xdr:sp macro="" textlink="">
      <xdr:nvSpPr>
        <xdr:cNvPr id="408" name="フローチャート: 判断 407"/>
        <xdr:cNvSpPr/>
      </xdr:nvSpPr>
      <xdr:spPr>
        <a:xfrm>
          <a:off x="9588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121201</xdr:rowOff>
    </xdr:from>
    <xdr:ext cx="534377" cy="259045"/>
    <xdr:sp macro="" textlink="">
      <xdr:nvSpPr>
        <xdr:cNvPr id="409" name="テキスト ボックス 408"/>
        <xdr:cNvSpPr txBox="1"/>
      </xdr:nvSpPr>
      <xdr:spPr>
        <a:xfrm>
          <a:off x="9372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90432</xdr:rowOff>
    </xdr:from>
    <xdr:to>
      <xdr:col>45</xdr:col>
      <xdr:colOff>177800</xdr:colOff>
      <xdr:row>78</xdr:row>
      <xdr:rowOff>92266</xdr:rowOff>
    </xdr:to>
    <xdr:cxnSp macro="">
      <xdr:nvCxnSpPr>
        <xdr:cNvPr id="410" name="直線コネクタ 409"/>
        <xdr:cNvCxnSpPr/>
      </xdr:nvCxnSpPr>
      <xdr:spPr>
        <a:xfrm flipV="1">
          <a:off x="7861300" y="13463532"/>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18569</xdr:rowOff>
    </xdr:from>
    <xdr:to>
      <xdr:col>46</xdr:col>
      <xdr:colOff>38100</xdr:colOff>
      <xdr:row>78</xdr:row>
      <xdr:rowOff>120169</xdr:rowOff>
    </xdr:to>
    <xdr:sp macro="" textlink="">
      <xdr:nvSpPr>
        <xdr:cNvPr id="411" name="フローチャート: 判断 410"/>
        <xdr:cNvSpPr/>
      </xdr:nvSpPr>
      <xdr:spPr>
        <a:xfrm>
          <a:off x="8699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136696</xdr:rowOff>
    </xdr:from>
    <xdr:ext cx="534377" cy="259045"/>
    <xdr:sp macro="" textlink="">
      <xdr:nvSpPr>
        <xdr:cNvPr id="412" name="テキスト ボックス 411"/>
        <xdr:cNvSpPr txBox="1"/>
      </xdr:nvSpPr>
      <xdr:spPr>
        <a:xfrm>
          <a:off x="8483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92266</xdr:rowOff>
    </xdr:from>
    <xdr:to>
      <xdr:col>41</xdr:col>
      <xdr:colOff>50800</xdr:colOff>
      <xdr:row>78</xdr:row>
      <xdr:rowOff>93504</xdr:rowOff>
    </xdr:to>
    <xdr:cxnSp macro="">
      <xdr:nvCxnSpPr>
        <xdr:cNvPr id="413" name="直線コネクタ 412"/>
        <xdr:cNvCxnSpPr/>
      </xdr:nvCxnSpPr>
      <xdr:spPr>
        <a:xfrm flipV="1">
          <a:off x="6972300" y="13465366"/>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15185</xdr:rowOff>
    </xdr:from>
    <xdr:to>
      <xdr:col>41</xdr:col>
      <xdr:colOff>101600</xdr:colOff>
      <xdr:row>78</xdr:row>
      <xdr:rowOff>116785</xdr:rowOff>
    </xdr:to>
    <xdr:sp macro="" textlink="">
      <xdr:nvSpPr>
        <xdr:cNvPr id="414" name="フローチャート: 判断 413"/>
        <xdr:cNvSpPr/>
      </xdr:nvSpPr>
      <xdr:spPr>
        <a:xfrm>
          <a:off x="7810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133312</xdr:rowOff>
    </xdr:from>
    <xdr:ext cx="534377" cy="259045"/>
    <xdr:sp macro="" textlink="">
      <xdr:nvSpPr>
        <xdr:cNvPr id="415" name="テキスト ボックス 414"/>
        <xdr:cNvSpPr txBox="1"/>
      </xdr:nvSpPr>
      <xdr:spPr>
        <a:xfrm>
          <a:off x="7594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27741</xdr:rowOff>
    </xdr:from>
    <xdr:to>
      <xdr:col>36</xdr:col>
      <xdr:colOff>165100</xdr:colOff>
      <xdr:row>78</xdr:row>
      <xdr:rowOff>129341</xdr:rowOff>
    </xdr:to>
    <xdr:sp macro="" textlink="">
      <xdr:nvSpPr>
        <xdr:cNvPr id="416" name="フローチャート: 判断 415"/>
        <xdr:cNvSpPr/>
      </xdr:nvSpPr>
      <xdr:spPr>
        <a:xfrm>
          <a:off x="6921500" y="1340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145868</xdr:rowOff>
    </xdr:from>
    <xdr:ext cx="534377" cy="259045"/>
    <xdr:sp macro="" textlink="">
      <xdr:nvSpPr>
        <xdr:cNvPr id="417" name="テキスト ボックス 416"/>
        <xdr:cNvSpPr txBox="1"/>
      </xdr:nvSpPr>
      <xdr:spPr>
        <a:xfrm>
          <a:off x="6705111" y="131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129701</xdr:rowOff>
    </xdr:from>
    <xdr:to>
      <xdr:col>55</xdr:col>
      <xdr:colOff>50800</xdr:colOff>
      <xdr:row>78</xdr:row>
      <xdr:rowOff>59851</xdr:rowOff>
    </xdr:to>
    <xdr:sp macro="" textlink="">
      <xdr:nvSpPr>
        <xdr:cNvPr id="423" name="楕円 422"/>
        <xdr:cNvSpPr/>
      </xdr:nvSpPr>
      <xdr:spPr>
        <a:xfrm>
          <a:off x="10426700" y="133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57580</xdr:rowOff>
    </xdr:from>
    <xdr:ext cx="534377" cy="259045"/>
    <xdr:sp macro="" textlink="">
      <xdr:nvSpPr>
        <xdr:cNvPr id="424" name="商工費該当値テキスト"/>
        <xdr:cNvSpPr txBox="1"/>
      </xdr:nvSpPr>
      <xdr:spPr>
        <a:xfrm>
          <a:off x="10528300" y="132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34009</xdr:rowOff>
    </xdr:from>
    <xdr:to>
      <xdr:col>50</xdr:col>
      <xdr:colOff>165100</xdr:colOff>
      <xdr:row>78</xdr:row>
      <xdr:rowOff>135609</xdr:rowOff>
    </xdr:to>
    <xdr:sp macro="" textlink="">
      <xdr:nvSpPr>
        <xdr:cNvPr id="425" name="楕円 424"/>
        <xdr:cNvSpPr/>
      </xdr:nvSpPr>
      <xdr:spPr>
        <a:xfrm>
          <a:off x="9588500" y="134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126736</xdr:rowOff>
    </xdr:from>
    <xdr:ext cx="534377" cy="259045"/>
    <xdr:sp macro="" textlink="">
      <xdr:nvSpPr>
        <xdr:cNvPr id="426" name="テキスト ボックス 425"/>
        <xdr:cNvSpPr txBox="1"/>
      </xdr:nvSpPr>
      <xdr:spPr>
        <a:xfrm>
          <a:off x="9372111" y="1349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39632</xdr:rowOff>
    </xdr:from>
    <xdr:to>
      <xdr:col>46</xdr:col>
      <xdr:colOff>38100</xdr:colOff>
      <xdr:row>78</xdr:row>
      <xdr:rowOff>141232</xdr:rowOff>
    </xdr:to>
    <xdr:sp macro="" textlink="">
      <xdr:nvSpPr>
        <xdr:cNvPr id="427" name="楕円 426"/>
        <xdr:cNvSpPr/>
      </xdr:nvSpPr>
      <xdr:spPr>
        <a:xfrm>
          <a:off x="8699500" y="134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132359</xdr:rowOff>
    </xdr:from>
    <xdr:ext cx="534377" cy="259045"/>
    <xdr:sp macro="" textlink="">
      <xdr:nvSpPr>
        <xdr:cNvPr id="428" name="テキスト ボックス 427"/>
        <xdr:cNvSpPr txBox="1"/>
      </xdr:nvSpPr>
      <xdr:spPr>
        <a:xfrm>
          <a:off x="8483111" y="135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41466</xdr:rowOff>
    </xdr:from>
    <xdr:to>
      <xdr:col>41</xdr:col>
      <xdr:colOff>101600</xdr:colOff>
      <xdr:row>78</xdr:row>
      <xdr:rowOff>143066</xdr:rowOff>
    </xdr:to>
    <xdr:sp macro="" textlink="">
      <xdr:nvSpPr>
        <xdr:cNvPr id="429" name="楕円 428"/>
        <xdr:cNvSpPr/>
      </xdr:nvSpPr>
      <xdr:spPr>
        <a:xfrm>
          <a:off x="7810500" y="134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134193</xdr:rowOff>
    </xdr:from>
    <xdr:ext cx="534377" cy="259045"/>
    <xdr:sp macro="" textlink="">
      <xdr:nvSpPr>
        <xdr:cNvPr id="430" name="テキスト ボックス 429"/>
        <xdr:cNvSpPr txBox="1"/>
      </xdr:nvSpPr>
      <xdr:spPr>
        <a:xfrm>
          <a:off x="7594111"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42704</xdr:rowOff>
    </xdr:from>
    <xdr:to>
      <xdr:col>36</xdr:col>
      <xdr:colOff>165100</xdr:colOff>
      <xdr:row>78</xdr:row>
      <xdr:rowOff>144304</xdr:rowOff>
    </xdr:to>
    <xdr:sp macro="" textlink="">
      <xdr:nvSpPr>
        <xdr:cNvPr id="431" name="楕円 430"/>
        <xdr:cNvSpPr/>
      </xdr:nvSpPr>
      <xdr:spPr>
        <a:xfrm>
          <a:off x="6921500" y="134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135431</xdr:rowOff>
    </xdr:from>
    <xdr:ext cx="534377" cy="259045"/>
    <xdr:sp macro="" textlink="">
      <xdr:nvSpPr>
        <xdr:cNvPr id="432" name="テキスト ボックス 431"/>
        <xdr:cNvSpPr txBox="1"/>
      </xdr:nvSpPr>
      <xdr:spPr>
        <a:xfrm>
          <a:off x="6705111" y="135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94960</xdr:rowOff>
    </xdr:from>
    <xdr:to>
      <xdr:col>55</xdr:col>
      <xdr:colOff>0</xdr:colOff>
      <xdr:row>97</xdr:row>
      <xdr:rowOff>114613</xdr:rowOff>
    </xdr:to>
    <xdr:cxnSp macro="">
      <xdr:nvCxnSpPr>
        <xdr:cNvPr id="463" name="直線コネクタ 462"/>
        <xdr:cNvCxnSpPr/>
      </xdr:nvCxnSpPr>
      <xdr:spPr>
        <a:xfrm>
          <a:off x="9639300" y="16725610"/>
          <a:ext cx="8382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94960</xdr:rowOff>
    </xdr:from>
    <xdr:to>
      <xdr:col>50</xdr:col>
      <xdr:colOff>114300</xdr:colOff>
      <xdr:row>97</xdr:row>
      <xdr:rowOff>144540</xdr:rowOff>
    </xdr:to>
    <xdr:cxnSp macro="">
      <xdr:nvCxnSpPr>
        <xdr:cNvPr id="466" name="直線コネクタ 465"/>
        <xdr:cNvCxnSpPr/>
      </xdr:nvCxnSpPr>
      <xdr:spPr>
        <a:xfrm flipV="1">
          <a:off x="8750300" y="16725610"/>
          <a:ext cx="889000" cy="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18269</xdr:rowOff>
    </xdr:from>
    <xdr:to>
      <xdr:col>50</xdr:col>
      <xdr:colOff>165100</xdr:colOff>
      <xdr:row>97</xdr:row>
      <xdr:rowOff>119869</xdr:rowOff>
    </xdr:to>
    <xdr:sp macro="" textlink="">
      <xdr:nvSpPr>
        <xdr:cNvPr id="467" name="フローチャート: 判断 466"/>
        <xdr:cNvSpPr/>
      </xdr:nvSpPr>
      <xdr:spPr>
        <a:xfrm>
          <a:off x="9588500" y="1664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136396</xdr:rowOff>
    </xdr:from>
    <xdr:ext cx="534377" cy="259045"/>
    <xdr:sp macro="" textlink="">
      <xdr:nvSpPr>
        <xdr:cNvPr id="468" name="テキスト ボックス 467"/>
        <xdr:cNvSpPr txBox="1"/>
      </xdr:nvSpPr>
      <xdr:spPr>
        <a:xfrm>
          <a:off x="9372111" y="164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135096</xdr:rowOff>
    </xdr:from>
    <xdr:to>
      <xdr:col>45</xdr:col>
      <xdr:colOff>177800</xdr:colOff>
      <xdr:row>97</xdr:row>
      <xdr:rowOff>144540</xdr:rowOff>
    </xdr:to>
    <xdr:cxnSp macro="">
      <xdr:nvCxnSpPr>
        <xdr:cNvPr id="469" name="直線コネクタ 468"/>
        <xdr:cNvCxnSpPr/>
      </xdr:nvCxnSpPr>
      <xdr:spPr>
        <a:xfrm>
          <a:off x="7861300" y="16765746"/>
          <a:ext cx="889000" cy="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4305</xdr:rowOff>
    </xdr:from>
    <xdr:to>
      <xdr:col>46</xdr:col>
      <xdr:colOff>38100</xdr:colOff>
      <xdr:row>97</xdr:row>
      <xdr:rowOff>105905</xdr:rowOff>
    </xdr:to>
    <xdr:sp macro="" textlink="">
      <xdr:nvSpPr>
        <xdr:cNvPr id="470" name="フローチャート: 判断 469"/>
        <xdr:cNvSpPr/>
      </xdr:nvSpPr>
      <xdr:spPr>
        <a:xfrm>
          <a:off x="8699500" y="166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122432</xdr:rowOff>
    </xdr:from>
    <xdr:ext cx="534377" cy="259045"/>
    <xdr:sp macro="" textlink="">
      <xdr:nvSpPr>
        <xdr:cNvPr id="471" name="テキスト ボックス 470"/>
        <xdr:cNvSpPr txBox="1"/>
      </xdr:nvSpPr>
      <xdr:spPr>
        <a:xfrm>
          <a:off x="8483111" y="164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135096</xdr:rowOff>
    </xdr:from>
    <xdr:to>
      <xdr:col>41</xdr:col>
      <xdr:colOff>50800</xdr:colOff>
      <xdr:row>97</xdr:row>
      <xdr:rowOff>147368</xdr:rowOff>
    </xdr:to>
    <xdr:cxnSp macro="">
      <xdr:nvCxnSpPr>
        <xdr:cNvPr id="472" name="直線コネクタ 471"/>
        <xdr:cNvCxnSpPr/>
      </xdr:nvCxnSpPr>
      <xdr:spPr>
        <a:xfrm flipV="1">
          <a:off x="6972300" y="16765746"/>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20751</xdr:rowOff>
    </xdr:from>
    <xdr:to>
      <xdr:col>41</xdr:col>
      <xdr:colOff>101600</xdr:colOff>
      <xdr:row>97</xdr:row>
      <xdr:rowOff>122351</xdr:rowOff>
    </xdr:to>
    <xdr:sp macro="" textlink="">
      <xdr:nvSpPr>
        <xdr:cNvPr id="473" name="フローチャート: 判断 472"/>
        <xdr:cNvSpPr/>
      </xdr:nvSpPr>
      <xdr:spPr>
        <a:xfrm>
          <a:off x="7810500" y="1665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138878</xdr:rowOff>
    </xdr:from>
    <xdr:ext cx="534377" cy="259045"/>
    <xdr:sp macro="" textlink="">
      <xdr:nvSpPr>
        <xdr:cNvPr id="474" name="テキスト ボックス 473"/>
        <xdr:cNvSpPr txBox="1"/>
      </xdr:nvSpPr>
      <xdr:spPr>
        <a:xfrm>
          <a:off x="7594111" y="164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46262</xdr:rowOff>
    </xdr:from>
    <xdr:to>
      <xdr:col>36</xdr:col>
      <xdr:colOff>165100</xdr:colOff>
      <xdr:row>97</xdr:row>
      <xdr:rowOff>147862</xdr:rowOff>
    </xdr:to>
    <xdr:sp macro="" textlink="">
      <xdr:nvSpPr>
        <xdr:cNvPr id="475" name="フローチャート: 判断 474"/>
        <xdr:cNvSpPr/>
      </xdr:nvSpPr>
      <xdr:spPr>
        <a:xfrm>
          <a:off x="6921500" y="1667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164389</xdr:rowOff>
    </xdr:from>
    <xdr:ext cx="534377" cy="259045"/>
    <xdr:sp macro="" textlink="">
      <xdr:nvSpPr>
        <xdr:cNvPr id="476" name="テキスト ボックス 475"/>
        <xdr:cNvSpPr txBox="1"/>
      </xdr:nvSpPr>
      <xdr:spPr>
        <a:xfrm>
          <a:off x="6705111" y="164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63813</xdr:rowOff>
    </xdr:from>
    <xdr:to>
      <xdr:col>55</xdr:col>
      <xdr:colOff>50800</xdr:colOff>
      <xdr:row>97</xdr:row>
      <xdr:rowOff>165413</xdr:rowOff>
    </xdr:to>
    <xdr:sp macro="" textlink="">
      <xdr:nvSpPr>
        <xdr:cNvPr id="482" name="楕円 481"/>
        <xdr:cNvSpPr/>
      </xdr:nvSpPr>
      <xdr:spPr>
        <a:xfrm>
          <a:off x="10426700" y="166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42240</xdr:rowOff>
    </xdr:from>
    <xdr:ext cx="534377" cy="259045"/>
    <xdr:sp macro="" textlink="">
      <xdr:nvSpPr>
        <xdr:cNvPr id="483" name="土木費該当値テキスト"/>
        <xdr:cNvSpPr txBox="1"/>
      </xdr:nvSpPr>
      <xdr:spPr>
        <a:xfrm>
          <a:off x="10528300" y="166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44160</xdr:rowOff>
    </xdr:from>
    <xdr:to>
      <xdr:col>50</xdr:col>
      <xdr:colOff>165100</xdr:colOff>
      <xdr:row>97</xdr:row>
      <xdr:rowOff>145760</xdr:rowOff>
    </xdr:to>
    <xdr:sp macro="" textlink="">
      <xdr:nvSpPr>
        <xdr:cNvPr id="484" name="楕円 483"/>
        <xdr:cNvSpPr/>
      </xdr:nvSpPr>
      <xdr:spPr>
        <a:xfrm>
          <a:off x="9588500" y="166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136887</xdr:rowOff>
    </xdr:from>
    <xdr:ext cx="534377" cy="259045"/>
    <xdr:sp macro="" textlink="">
      <xdr:nvSpPr>
        <xdr:cNvPr id="485" name="テキスト ボックス 484"/>
        <xdr:cNvSpPr txBox="1"/>
      </xdr:nvSpPr>
      <xdr:spPr>
        <a:xfrm>
          <a:off x="9372111" y="167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93740</xdr:rowOff>
    </xdr:from>
    <xdr:to>
      <xdr:col>46</xdr:col>
      <xdr:colOff>38100</xdr:colOff>
      <xdr:row>98</xdr:row>
      <xdr:rowOff>23890</xdr:rowOff>
    </xdr:to>
    <xdr:sp macro="" textlink="">
      <xdr:nvSpPr>
        <xdr:cNvPr id="486" name="楕円 485"/>
        <xdr:cNvSpPr/>
      </xdr:nvSpPr>
      <xdr:spPr>
        <a:xfrm>
          <a:off x="8699500" y="16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15017</xdr:rowOff>
    </xdr:from>
    <xdr:ext cx="534377" cy="259045"/>
    <xdr:sp macro="" textlink="">
      <xdr:nvSpPr>
        <xdr:cNvPr id="487" name="テキスト ボックス 486"/>
        <xdr:cNvSpPr txBox="1"/>
      </xdr:nvSpPr>
      <xdr:spPr>
        <a:xfrm>
          <a:off x="8483111" y="16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84296</xdr:rowOff>
    </xdr:from>
    <xdr:to>
      <xdr:col>41</xdr:col>
      <xdr:colOff>101600</xdr:colOff>
      <xdr:row>98</xdr:row>
      <xdr:rowOff>14446</xdr:rowOff>
    </xdr:to>
    <xdr:sp macro="" textlink="">
      <xdr:nvSpPr>
        <xdr:cNvPr id="488" name="楕円 487"/>
        <xdr:cNvSpPr/>
      </xdr:nvSpPr>
      <xdr:spPr>
        <a:xfrm>
          <a:off x="7810500" y="167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5573</xdr:rowOff>
    </xdr:from>
    <xdr:ext cx="534377" cy="259045"/>
    <xdr:sp macro="" textlink="">
      <xdr:nvSpPr>
        <xdr:cNvPr id="489" name="テキスト ボックス 488"/>
        <xdr:cNvSpPr txBox="1"/>
      </xdr:nvSpPr>
      <xdr:spPr>
        <a:xfrm>
          <a:off x="7594111" y="168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96568</xdr:rowOff>
    </xdr:from>
    <xdr:to>
      <xdr:col>36</xdr:col>
      <xdr:colOff>165100</xdr:colOff>
      <xdr:row>98</xdr:row>
      <xdr:rowOff>26718</xdr:rowOff>
    </xdr:to>
    <xdr:sp macro="" textlink="">
      <xdr:nvSpPr>
        <xdr:cNvPr id="490" name="楕円 489"/>
        <xdr:cNvSpPr/>
      </xdr:nvSpPr>
      <xdr:spPr>
        <a:xfrm>
          <a:off x="6921500" y="167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17845</xdr:rowOff>
    </xdr:from>
    <xdr:ext cx="534377" cy="259045"/>
    <xdr:sp macro="" textlink="">
      <xdr:nvSpPr>
        <xdr:cNvPr id="491" name="テキスト ボックス 490"/>
        <xdr:cNvSpPr txBox="1"/>
      </xdr:nvSpPr>
      <xdr:spPr>
        <a:xfrm>
          <a:off x="6705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151816</xdr:rowOff>
    </xdr:from>
    <xdr:to>
      <xdr:col>85</xdr:col>
      <xdr:colOff>127000</xdr:colOff>
      <xdr:row>38</xdr:row>
      <xdr:rowOff>69748</xdr:rowOff>
    </xdr:to>
    <xdr:cxnSp macro="">
      <xdr:nvCxnSpPr>
        <xdr:cNvPr id="521" name="直線コネクタ 520"/>
        <xdr:cNvCxnSpPr/>
      </xdr:nvCxnSpPr>
      <xdr:spPr>
        <a:xfrm flipV="1">
          <a:off x="15481300" y="6495466"/>
          <a:ext cx="8382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69748</xdr:rowOff>
    </xdr:from>
    <xdr:to>
      <xdr:col>81</xdr:col>
      <xdr:colOff>50800</xdr:colOff>
      <xdr:row>38</xdr:row>
      <xdr:rowOff>152159</xdr:rowOff>
    </xdr:to>
    <xdr:cxnSp macro="">
      <xdr:nvCxnSpPr>
        <xdr:cNvPr id="524" name="直線コネクタ 523"/>
        <xdr:cNvCxnSpPr/>
      </xdr:nvCxnSpPr>
      <xdr:spPr>
        <a:xfrm flipV="1">
          <a:off x="14592300" y="6584848"/>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15043</xdr:rowOff>
    </xdr:from>
    <xdr:to>
      <xdr:col>81</xdr:col>
      <xdr:colOff>101600</xdr:colOff>
      <xdr:row>38</xdr:row>
      <xdr:rowOff>116643</xdr:rowOff>
    </xdr:to>
    <xdr:sp macro="" textlink="">
      <xdr:nvSpPr>
        <xdr:cNvPr id="525" name="フローチャート: 判断 524"/>
        <xdr:cNvSpPr/>
      </xdr:nvSpPr>
      <xdr:spPr>
        <a:xfrm>
          <a:off x="15430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133170</xdr:rowOff>
    </xdr:from>
    <xdr:ext cx="534377" cy="259045"/>
    <xdr:sp macro="" textlink="">
      <xdr:nvSpPr>
        <xdr:cNvPr id="526" name="テキスト ボックス 525"/>
        <xdr:cNvSpPr txBox="1"/>
      </xdr:nvSpPr>
      <xdr:spPr>
        <a:xfrm>
          <a:off x="15214111" y="63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152159</xdr:rowOff>
    </xdr:from>
    <xdr:to>
      <xdr:col>76</xdr:col>
      <xdr:colOff>114300</xdr:colOff>
      <xdr:row>38</xdr:row>
      <xdr:rowOff>153721</xdr:rowOff>
    </xdr:to>
    <xdr:cxnSp macro="">
      <xdr:nvCxnSpPr>
        <xdr:cNvPr id="527" name="直線コネクタ 526"/>
        <xdr:cNvCxnSpPr/>
      </xdr:nvCxnSpPr>
      <xdr:spPr>
        <a:xfrm flipV="1">
          <a:off x="13703300" y="666725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4223</xdr:rowOff>
    </xdr:from>
    <xdr:to>
      <xdr:col>76</xdr:col>
      <xdr:colOff>165100</xdr:colOff>
      <xdr:row>38</xdr:row>
      <xdr:rowOff>105823</xdr:rowOff>
    </xdr:to>
    <xdr:sp macro="" textlink="">
      <xdr:nvSpPr>
        <xdr:cNvPr id="528" name="フローチャート: 判断 527"/>
        <xdr:cNvSpPr/>
      </xdr:nvSpPr>
      <xdr:spPr>
        <a:xfrm>
          <a:off x="14541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122350</xdr:rowOff>
    </xdr:from>
    <xdr:ext cx="534377" cy="259045"/>
    <xdr:sp macro="" textlink="">
      <xdr:nvSpPr>
        <xdr:cNvPr id="529" name="テキスト ボックス 528"/>
        <xdr:cNvSpPr txBox="1"/>
      </xdr:nvSpPr>
      <xdr:spPr>
        <a:xfrm>
          <a:off x="14325111" y="62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153721</xdr:rowOff>
    </xdr:from>
    <xdr:to>
      <xdr:col>71</xdr:col>
      <xdr:colOff>177800</xdr:colOff>
      <xdr:row>39</xdr:row>
      <xdr:rowOff>57785</xdr:rowOff>
    </xdr:to>
    <xdr:cxnSp macro="">
      <xdr:nvCxnSpPr>
        <xdr:cNvPr id="530" name="直線コネクタ 529"/>
        <xdr:cNvCxnSpPr/>
      </xdr:nvCxnSpPr>
      <xdr:spPr>
        <a:xfrm flipV="1">
          <a:off x="12814300" y="6668821"/>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60801</xdr:rowOff>
    </xdr:from>
    <xdr:to>
      <xdr:col>72</xdr:col>
      <xdr:colOff>38100</xdr:colOff>
      <xdr:row>38</xdr:row>
      <xdr:rowOff>162401</xdr:rowOff>
    </xdr:to>
    <xdr:sp macro="" textlink="">
      <xdr:nvSpPr>
        <xdr:cNvPr id="531" name="フローチャート: 判断 530"/>
        <xdr:cNvSpPr/>
      </xdr:nvSpPr>
      <xdr:spPr>
        <a:xfrm>
          <a:off x="13652500" y="657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7478</xdr:rowOff>
    </xdr:from>
    <xdr:ext cx="534377" cy="259045"/>
    <xdr:sp macro="" textlink="">
      <xdr:nvSpPr>
        <xdr:cNvPr id="532" name="テキスト ボックス 531"/>
        <xdr:cNvSpPr txBox="1"/>
      </xdr:nvSpPr>
      <xdr:spPr>
        <a:xfrm>
          <a:off x="13436111" y="63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67297</xdr:rowOff>
    </xdr:from>
    <xdr:to>
      <xdr:col>67</xdr:col>
      <xdr:colOff>101600</xdr:colOff>
      <xdr:row>38</xdr:row>
      <xdr:rowOff>168897</xdr:rowOff>
    </xdr:to>
    <xdr:sp macro="" textlink="">
      <xdr:nvSpPr>
        <xdr:cNvPr id="533" name="フローチャート: 判断 532"/>
        <xdr:cNvSpPr/>
      </xdr:nvSpPr>
      <xdr:spPr>
        <a:xfrm>
          <a:off x="12763500" y="658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13974</xdr:rowOff>
    </xdr:from>
    <xdr:ext cx="534377" cy="259045"/>
    <xdr:sp macro="" textlink="">
      <xdr:nvSpPr>
        <xdr:cNvPr id="534" name="テキスト ボックス 533"/>
        <xdr:cNvSpPr txBox="1"/>
      </xdr:nvSpPr>
      <xdr:spPr>
        <a:xfrm>
          <a:off x="12547111" y="63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101016</xdr:rowOff>
    </xdr:from>
    <xdr:to>
      <xdr:col>85</xdr:col>
      <xdr:colOff>177800</xdr:colOff>
      <xdr:row>38</xdr:row>
      <xdr:rowOff>31166</xdr:rowOff>
    </xdr:to>
    <xdr:sp macro="" textlink="">
      <xdr:nvSpPr>
        <xdr:cNvPr id="540" name="楕円 539"/>
        <xdr:cNvSpPr/>
      </xdr:nvSpPr>
      <xdr:spPr>
        <a:xfrm>
          <a:off x="162687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79443</xdr:rowOff>
    </xdr:from>
    <xdr:ext cx="534377" cy="259045"/>
    <xdr:sp macro="" textlink="">
      <xdr:nvSpPr>
        <xdr:cNvPr id="541" name="消防費該当値テキスト"/>
        <xdr:cNvSpPr txBox="1"/>
      </xdr:nvSpPr>
      <xdr:spPr>
        <a:xfrm>
          <a:off x="16370300" y="64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18948</xdr:rowOff>
    </xdr:from>
    <xdr:to>
      <xdr:col>81</xdr:col>
      <xdr:colOff>101600</xdr:colOff>
      <xdr:row>38</xdr:row>
      <xdr:rowOff>120548</xdr:rowOff>
    </xdr:to>
    <xdr:sp macro="" textlink="">
      <xdr:nvSpPr>
        <xdr:cNvPr id="542" name="楕円 541"/>
        <xdr:cNvSpPr/>
      </xdr:nvSpPr>
      <xdr:spPr>
        <a:xfrm>
          <a:off x="15430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111675</xdr:rowOff>
    </xdr:from>
    <xdr:ext cx="534377" cy="259045"/>
    <xdr:sp macro="" textlink="">
      <xdr:nvSpPr>
        <xdr:cNvPr id="543" name="テキスト ボックス 542"/>
        <xdr:cNvSpPr txBox="1"/>
      </xdr:nvSpPr>
      <xdr:spPr>
        <a:xfrm>
          <a:off x="15214111" y="66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101359</xdr:rowOff>
    </xdr:from>
    <xdr:to>
      <xdr:col>76</xdr:col>
      <xdr:colOff>165100</xdr:colOff>
      <xdr:row>39</xdr:row>
      <xdr:rowOff>31509</xdr:rowOff>
    </xdr:to>
    <xdr:sp macro="" textlink="">
      <xdr:nvSpPr>
        <xdr:cNvPr id="544" name="楕円 543"/>
        <xdr:cNvSpPr/>
      </xdr:nvSpPr>
      <xdr:spPr>
        <a:xfrm>
          <a:off x="14541500" y="66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22636</xdr:rowOff>
    </xdr:from>
    <xdr:ext cx="534377" cy="259045"/>
    <xdr:sp macro="" textlink="">
      <xdr:nvSpPr>
        <xdr:cNvPr id="545" name="テキスト ボックス 544"/>
        <xdr:cNvSpPr txBox="1"/>
      </xdr:nvSpPr>
      <xdr:spPr>
        <a:xfrm>
          <a:off x="14325111" y="67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102921</xdr:rowOff>
    </xdr:from>
    <xdr:to>
      <xdr:col>72</xdr:col>
      <xdr:colOff>38100</xdr:colOff>
      <xdr:row>39</xdr:row>
      <xdr:rowOff>33071</xdr:rowOff>
    </xdr:to>
    <xdr:sp macro="" textlink="">
      <xdr:nvSpPr>
        <xdr:cNvPr id="546" name="楕円 545"/>
        <xdr:cNvSpPr/>
      </xdr:nvSpPr>
      <xdr:spPr>
        <a:xfrm>
          <a:off x="13652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24198</xdr:rowOff>
    </xdr:from>
    <xdr:ext cx="534377" cy="259045"/>
    <xdr:sp macro="" textlink="">
      <xdr:nvSpPr>
        <xdr:cNvPr id="547" name="テキスト ボックス 546"/>
        <xdr:cNvSpPr txBox="1"/>
      </xdr:nvSpPr>
      <xdr:spPr>
        <a:xfrm>
          <a:off x="13436111" y="67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6985</xdr:rowOff>
    </xdr:from>
    <xdr:to>
      <xdr:col>67</xdr:col>
      <xdr:colOff>101600</xdr:colOff>
      <xdr:row>39</xdr:row>
      <xdr:rowOff>108585</xdr:rowOff>
    </xdr:to>
    <xdr:sp macro="" textlink="">
      <xdr:nvSpPr>
        <xdr:cNvPr id="548" name="楕円 547"/>
        <xdr:cNvSpPr/>
      </xdr:nvSpPr>
      <xdr:spPr>
        <a:xfrm>
          <a:off x="12763500" y="66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99712</xdr:rowOff>
    </xdr:from>
    <xdr:ext cx="534377" cy="259045"/>
    <xdr:sp macro="" textlink="">
      <xdr:nvSpPr>
        <xdr:cNvPr id="549" name="テキスト ボックス 548"/>
        <xdr:cNvSpPr txBox="1"/>
      </xdr:nvSpPr>
      <xdr:spPr>
        <a:xfrm>
          <a:off x="12547111" y="678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54551</xdr:rowOff>
    </xdr:from>
    <xdr:to>
      <xdr:col>85</xdr:col>
      <xdr:colOff>127000</xdr:colOff>
      <xdr:row>57</xdr:row>
      <xdr:rowOff>69314</xdr:rowOff>
    </xdr:to>
    <xdr:cxnSp macro="">
      <xdr:nvCxnSpPr>
        <xdr:cNvPr id="576" name="直線コネクタ 575"/>
        <xdr:cNvCxnSpPr/>
      </xdr:nvCxnSpPr>
      <xdr:spPr>
        <a:xfrm>
          <a:off x="15481300" y="9827201"/>
          <a:ext cx="8382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54551</xdr:rowOff>
    </xdr:from>
    <xdr:to>
      <xdr:col>81</xdr:col>
      <xdr:colOff>50800</xdr:colOff>
      <xdr:row>57</xdr:row>
      <xdr:rowOff>77526</xdr:rowOff>
    </xdr:to>
    <xdr:cxnSp macro="">
      <xdr:nvCxnSpPr>
        <xdr:cNvPr id="579" name="直線コネクタ 578"/>
        <xdr:cNvCxnSpPr/>
      </xdr:nvCxnSpPr>
      <xdr:spPr>
        <a:xfrm flipV="1">
          <a:off x="14592300" y="9827201"/>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98758</xdr:rowOff>
    </xdr:from>
    <xdr:to>
      <xdr:col>81</xdr:col>
      <xdr:colOff>101600</xdr:colOff>
      <xdr:row>57</xdr:row>
      <xdr:rowOff>28908</xdr:rowOff>
    </xdr:to>
    <xdr:sp macro="" textlink="">
      <xdr:nvSpPr>
        <xdr:cNvPr id="580" name="フローチャート: 判断 579"/>
        <xdr:cNvSpPr/>
      </xdr:nvSpPr>
      <xdr:spPr>
        <a:xfrm>
          <a:off x="15430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45435</xdr:rowOff>
    </xdr:from>
    <xdr:ext cx="534377" cy="259045"/>
    <xdr:sp macro="" textlink="">
      <xdr:nvSpPr>
        <xdr:cNvPr id="581" name="テキスト ボックス 580"/>
        <xdr:cNvSpPr txBox="1"/>
      </xdr:nvSpPr>
      <xdr:spPr>
        <a:xfrm>
          <a:off x="15214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77526</xdr:rowOff>
    </xdr:from>
    <xdr:to>
      <xdr:col>76</xdr:col>
      <xdr:colOff>114300</xdr:colOff>
      <xdr:row>57</xdr:row>
      <xdr:rowOff>127589</xdr:rowOff>
    </xdr:to>
    <xdr:cxnSp macro="">
      <xdr:nvCxnSpPr>
        <xdr:cNvPr id="582" name="直線コネクタ 581"/>
        <xdr:cNvCxnSpPr/>
      </xdr:nvCxnSpPr>
      <xdr:spPr>
        <a:xfrm flipV="1">
          <a:off x="13703300" y="9850176"/>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141715</xdr:rowOff>
    </xdr:from>
    <xdr:to>
      <xdr:col>76</xdr:col>
      <xdr:colOff>165100</xdr:colOff>
      <xdr:row>57</xdr:row>
      <xdr:rowOff>71865</xdr:rowOff>
    </xdr:to>
    <xdr:sp macro="" textlink="">
      <xdr:nvSpPr>
        <xdr:cNvPr id="583" name="フローチャート: 判断 582"/>
        <xdr:cNvSpPr/>
      </xdr:nvSpPr>
      <xdr:spPr>
        <a:xfrm>
          <a:off x="14541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88392</xdr:rowOff>
    </xdr:from>
    <xdr:ext cx="534377" cy="259045"/>
    <xdr:sp macro="" textlink="">
      <xdr:nvSpPr>
        <xdr:cNvPr id="584" name="テキスト ボックス 583"/>
        <xdr:cNvSpPr txBox="1"/>
      </xdr:nvSpPr>
      <xdr:spPr>
        <a:xfrm>
          <a:off x="14325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127589</xdr:rowOff>
    </xdr:from>
    <xdr:to>
      <xdr:col>71</xdr:col>
      <xdr:colOff>177800</xdr:colOff>
      <xdr:row>57</xdr:row>
      <xdr:rowOff>145424</xdr:rowOff>
    </xdr:to>
    <xdr:cxnSp macro="">
      <xdr:nvCxnSpPr>
        <xdr:cNvPr id="585" name="直線コネクタ 584"/>
        <xdr:cNvCxnSpPr/>
      </xdr:nvCxnSpPr>
      <xdr:spPr>
        <a:xfrm flipV="1">
          <a:off x="12814300" y="9900239"/>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149099</xdr:rowOff>
    </xdr:from>
    <xdr:to>
      <xdr:col>72</xdr:col>
      <xdr:colOff>38100</xdr:colOff>
      <xdr:row>57</xdr:row>
      <xdr:rowOff>79249</xdr:rowOff>
    </xdr:to>
    <xdr:sp macro="" textlink="">
      <xdr:nvSpPr>
        <xdr:cNvPr id="586" name="フローチャート: 判断 585"/>
        <xdr:cNvSpPr/>
      </xdr:nvSpPr>
      <xdr:spPr>
        <a:xfrm>
          <a:off x="13652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95776</xdr:rowOff>
    </xdr:from>
    <xdr:ext cx="534377" cy="259045"/>
    <xdr:sp macro="" textlink="">
      <xdr:nvSpPr>
        <xdr:cNvPr id="587" name="テキスト ボックス 586"/>
        <xdr:cNvSpPr txBox="1"/>
      </xdr:nvSpPr>
      <xdr:spPr>
        <a:xfrm>
          <a:off x="13436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156698</xdr:rowOff>
    </xdr:from>
    <xdr:to>
      <xdr:col>67</xdr:col>
      <xdr:colOff>101600</xdr:colOff>
      <xdr:row>57</xdr:row>
      <xdr:rowOff>86848</xdr:rowOff>
    </xdr:to>
    <xdr:sp macro="" textlink="">
      <xdr:nvSpPr>
        <xdr:cNvPr id="588" name="フローチャート: 判断 587"/>
        <xdr:cNvSpPr/>
      </xdr:nvSpPr>
      <xdr:spPr>
        <a:xfrm>
          <a:off x="12763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103375</xdr:rowOff>
    </xdr:from>
    <xdr:ext cx="534377" cy="259045"/>
    <xdr:sp macro="" textlink="">
      <xdr:nvSpPr>
        <xdr:cNvPr id="589" name="テキスト ボックス 588"/>
        <xdr:cNvSpPr txBox="1"/>
      </xdr:nvSpPr>
      <xdr:spPr>
        <a:xfrm>
          <a:off x="12547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18514</xdr:rowOff>
    </xdr:from>
    <xdr:to>
      <xdr:col>85</xdr:col>
      <xdr:colOff>177800</xdr:colOff>
      <xdr:row>57</xdr:row>
      <xdr:rowOff>120114</xdr:rowOff>
    </xdr:to>
    <xdr:sp macro="" textlink="">
      <xdr:nvSpPr>
        <xdr:cNvPr id="595" name="楕円 594"/>
        <xdr:cNvSpPr/>
      </xdr:nvSpPr>
      <xdr:spPr>
        <a:xfrm>
          <a:off x="16268700" y="97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104891</xdr:rowOff>
    </xdr:from>
    <xdr:ext cx="534377" cy="259045"/>
    <xdr:sp macro="" textlink="">
      <xdr:nvSpPr>
        <xdr:cNvPr id="596" name="教育費該当値テキスト"/>
        <xdr:cNvSpPr txBox="1"/>
      </xdr:nvSpPr>
      <xdr:spPr>
        <a:xfrm>
          <a:off x="16370300" y="97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3751</xdr:rowOff>
    </xdr:from>
    <xdr:to>
      <xdr:col>81</xdr:col>
      <xdr:colOff>101600</xdr:colOff>
      <xdr:row>57</xdr:row>
      <xdr:rowOff>105351</xdr:rowOff>
    </xdr:to>
    <xdr:sp macro="" textlink="">
      <xdr:nvSpPr>
        <xdr:cNvPr id="597" name="楕円 596"/>
        <xdr:cNvSpPr/>
      </xdr:nvSpPr>
      <xdr:spPr>
        <a:xfrm>
          <a:off x="15430500" y="97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96478</xdr:rowOff>
    </xdr:from>
    <xdr:ext cx="534377" cy="259045"/>
    <xdr:sp macro="" textlink="">
      <xdr:nvSpPr>
        <xdr:cNvPr id="598" name="テキスト ボックス 597"/>
        <xdr:cNvSpPr txBox="1"/>
      </xdr:nvSpPr>
      <xdr:spPr>
        <a:xfrm>
          <a:off x="15214111" y="98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26726</xdr:rowOff>
    </xdr:from>
    <xdr:to>
      <xdr:col>76</xdr:col>
      <xdr:colOff>165100</xdr:colOff>
      <xdr:row>57</xdr:row>
      <xdr:rowOff>128326</xdr:rowOff>
    </xdr:to>
    <xdr:sp macro="" textlink="">
      <xdr:nvSpPr>
        <xdr:cNvPr id="599" name="楕円 598"/>
        <xdr:cNvSpPr/>
      </xdr:nvSpPr>
      <xdr:spPr>
        <a:xfrm>
          <a:off x="14541500" y="97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119453</xdr:rowOff>
    </xdr:from>
    <xdr:ext cx="534377" cy="259045"/>
    <xdr:sp macro="" textlink="">
      <xdr:nvSpPr>
        <xdr:cNvPr id="600" name="テキスト ボックス 599"/>
        <xdr:cNvSpPr txBox="1"/>
      </xdr:nvSpPr>
      <xdr:spPr>
        <a:xfrm>
          <a:off x="14325111" y="98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76789</xdr:rowOff>
    </xdr:from>
    <xdr:to>
      <xdr:col>72</xdr:col>
      <xdr:colOff>38100</xdr:colOff>
      <xdr:row>58</xdr:row>
      <xdr:rowOff>6939</xdr:rowOff>
    </xdr:to>
    <xdr:sp macro="" textlink="">
      <xdr:nvSpPr>
        <xdr:cNvPr id="601" name="楕円 600"/>
        <xdr:cNvSpPr/>
      </xdr:nvSpPr>
      <xdr:spPr>
        <a:xfrm>
          <a:off x="13652500" y="984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169516</xdr:rowOff>
    </xdr:from>
    <xdr:ext cx="534377" cy="259045"/>
    <xdr:sp macro="" textlink="">
      <xdr:nvSpPr>
        <xdr:cNvPr id="602" name="テキスト ボックス 601"/>
        <xdr:cNvSpPr txBox="1"/>
      </xdr:nvSpPr>
      <xdr:spPr>
        <a:xfrm>
          <a:off x="13436111" y="99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94624</xdr:rowOff>
    </xdr:from>
    <xdr:to>
      <xdr:col>67</xdr:col>
      <xdr:colOff>101600</xdr:colOff>
      <xdr:row>58</xdr:row>
      <xdr:rowOff>24774</xdr:rowOff>
    </xdr:to>
    <xdr:sp macro="" textlink="">
      <xdr:nvSpPr>
        <xdr:cNvPr id="603" name="楕円 602"/>
        <xdr:cNvSpPr/>
      </xdr:nvSpPr>
      <xdr:spPr>
        <a:xfrm>
          <a:off x="12763500" y="98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15901</xdr:rowOff>
    </xdr:from>
    <xdr:ext cx="534377" cy="259045"/>
    <xdr:sp macro="" textlink="">
      <xdr:nvSpPr>
        <xdr:cNvPr id="604" name="テキスト ボックス 603"/>
        <xdr:cNvSpPr txBox="1"/>
      </xdr:nvSpPr>
      <xdr:spPr>
        <a:xfrm>
          <a:off x="12547111" y="996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39339</xdr:rowOff>
    </xdr:from>
    <xdr:to>
      <xdr:col>85</xdr:col>
      <xdr:colOff>127000</xdr:colOff>
      <xdr:row>77</xdr:row>
      <xdr:rowOff>136088</xdr:rowOff>
    </xdr:to>
    <xdr:cxnSp macro="">
      <xdr:nvCxnSpPr>
        <xdr:cNvPr id="629" name="直線コネクタ 628"/>
        <xdr:cNvCxnSpPr/>
      </xdr:nvCxnSpPr>
      <xdr:spPr>
        <a:xfrm flipV="1">
          <a:off x="15481300" y="13240989"/>
          <a:ext cx="8382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136088</xdr:rowOff>
    </xdr:from>
    <xdr:to>
      <xdr:col>81</xdr:col>
      <xdr:colOff>50800</xdr:colOff>
      <xdr:row>78</xdr:row>
      <xdr:rowOff>15491</xdr:rowOff>
    </xdr:to>
    <xdr:cxnSp macro="">
      <xdr:nvCxnSpPr>
        <xdr:cNvPr id="632" name="直線コネクタ 631"/>
        <xdr:cNvCxnSpPr/>
      </xdr:nvCxnSpPr>
      <xdr:spPr>
        <a:xfrm flipV="1">
          <a:off x="14592300" y="13337738"/>
          <a:ext cx="889000" cy="5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108697</xdr:rowOff>
    </xdr:from>
    <xdr:to>
      <xdr:col>81</xdr:col>
      <xdr:colOff>101600</xdr:colOff>
      <xdr:row>78</xdr:row>
      <xdr:rowOff>38847</xdr:rowOff>
    </xdr:to>
    <xdr:sp macro="" textlink="">
      <xdr:nvSpPr>
        <xdr:cNvPr id="633" name="フローチャート: 判断 632"/>
        <xdr:cNvSpPr/>
      </xdr:nvSpPr>
      <xdr:spPr>
        <a:xfrm>
          <a:off x="154305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29974</xdr:rowOff>
    </xdr:from>
    <xdr:ext cx="469744" cy="259045"/>
    <xdr:sp macro="" textlink="">
      <xdr:nvSpPr>
        <xdr:cNvPr id="634" name="テキスト ボックス 633"/>
        <xdr:cNvSpPr txBox="1"/>
      </xdr:nvSpPr>
      <xdr:spPr>
        <a:xfrm>
          <a:off x="15246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13153</xdr:rowOff>
    </xdr:from>
    <xdr:to>
      <xdr:col>76</xdr:col>
      <xdr:colOff>114300</xdr:colOff>
      <xdr:row>78</xdr:row>
      <xdr:rowOff>15491</xdr:rowOff>
    </xdr:to>
    <xdr:cxnSp macro="">
      <xdr:nvCxnSpPr>
        <xdr:cNvPr id="635" name="直線コネクタ 634"/>
        <xdr:cNvCxnSpPr/>
      </xdr:nvCxnSpPr>
      <xdr:spPr>
        <a:xfrm>
          <a:off x="13703300" y="13386253"/>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119235</xdr:rowOff>
    </xdr:from>
    <xdr:to>
      <xdr:col>76</xdr:col>
      <xdr:colOff>165100</xdr:colOff>
      <xdr:row>78</xdr:row>
      <xdr:rowOff>49385</xdr:rowOff>
    </xdr:to>
    <xdr:sp macro="" textlink="">
      <xdr:nvSpPr>
        <xdr:cNvPr id="636" name="フローチャート: 判断 635"/>
        <xdr:cNvSpPr/>
      </xdr:nvSpPr>
      <xdr:spPr>
        <a:xfrm>
          <a:off x="14541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65912</xdr:rowOff>
    </xdr:from>
    <xdr:ext cx="469744" cy="259045"/>
    <xdr:sp macro="" textlink="">
      <xdr:nvSpPr>
        <xdr:cNvPr id="637" name="テキスト ボックス 636"/>
        <xdr:cNvSpPr txBox="1"/>
      </xdr:nvSpPr>
      <xdr:spPr>
        <a:xfrm>
          <a:off x="14357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13153</xdr:rowOff>
    </xdr:from>
    <xdr:to>
      <xdr:col>71</xdr:col>
      <xdr:colOff>177800</xdr:colOff>
      <xdr:row>78</xdr:row>
      <xdr:rowOff>23222</xdr:rowOff>
    </xdr:to>
    <xdr:cxnSp macro="">
      <xdr:nvCxnSpPr>
        <xdr:cNvPr id="638" name="直線コネクタ 637"/>
        <xdr:cNvCxnSpPr/>
      </xdr:nvCxnSpPr>
      <xdr:spPr>
        <a:xfrm flipV="1">
          <a:off x="12814300" y="13386253"/>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137249</xdr:rowOff>
    </xdr:from>
    <xdr:to>
      <xdr:col>72</xdr:col>
      <xdr:colOff>38100</xdr:colOff>
      <xdr:row>78</xdr:row>
      <xdr:rowOff>67399</xdr:rowOff>
    </xdr:to>
    <xdr:sp macro="" textlink="">
      <xdr:nvSpPr>
        <xdr:cNvPr id="639" name="フローチャート: 判断 638"/>
        <xdr:cNvSpPr/>
      </xdr:nvSpPr>
      <xdr:spPr>
        <a:xfrm>
          <a:off x="13652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58526</xdr:rowOff>
    </xdr:from>
    <xdr:ext cx="469744" cy="259045"/>
    <xdr:sp macro="" textlink="">
      <xdr:nvSpPr>
        <xdr:cNvPr id="640" name="テキスト ボックス 639"/>
        <xdr:cNvSpPr txBox="1"/>
      </xdr:nvSpPr>
      <xdr:spPr>
        <a:xfrm>
          <a:off x="13468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127236</xdr:rowOff>
    </xdr:from>
    <xdr:to>
      <xdr:col>67</xdr:col>
      <xdr:colOff>101600</xdr:colOff>
      <xdr:row>78</xdr:row>
      <xdr:rowOff>57386</xdr:rowOff>
    </xdr:to>
    <xdr:sp macro="" textlink="">
      <xdr:nvSpPr>
        <xdr:cNvPr id="641" name="フローチャート: 判断 640"/>
        <xdr:cNvSpPr/>
      </xdr:nvSpPr>
      <xdr:spPr>
        <a:xfrm>
          <a:off x="12763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73913</xdr:rowOff>
    </xdr:from>
    <xdr:ext cx="469744" cy="259045"/>
    <xdr:sp macro="" textlink="">
      <xdr:nvSpPr>
        <xdr:cNvPr id="642" name="テキスト ボックス 641"/>
        <xdr:cNvSpPr txBox="1"/>
      </xdr:nvSpPr>
      <xdr:spPr>
        <a:xfrm>
          <a:off x="12579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159989</xdr:rowOff>
    </xdr:from>
    <xdr:to>
      <xdr:col>85</xdr:col>
      <xdr:colOff>177800</xdr:colOff>
      <xdr:row>77</xdr:row>
      <xdr:rowOff>90139</xdr:rowOff>
    </xdr:to>
    <xdr:sp macro="" textlink="">
      <xdr:nvSpPr>
        <xdr:cNvPr id="648" name="楕円 647"/>
        <xdr:cNvSpPr/>
      </xdr:nvSpPr>
      <xdr:spPr>
        <a:xfrm>
          <a:off x="16268700" y="131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11416</xdr:rowOff>
    </xdr:from>
    <xdr:ext cx="534377" cy="259045"/>
    <xdr:sp macro="" textlink="">
      <xdr:nvSpPr>
        <xdr:cNvPr id="649" name="災害復旧費該当値テキスト"/>
        <xdr:cNvSpPr txBox="1"/>
      </xdr:nvSpPr>
      <xdr:spPr>
        <a:xfrm>
          <a:off x="16370300" y="130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85288</xdr:rowOff>
    </xdr:from>
    <xdr:to>
      <xdr:col>81</xdr:col>
      <xdr:colOff>101600</xdr:colOff>
      <xdr:row>78</xdr:row>
      <xdr:rowOff>15438</xdr:rowOff>
    </xdr:to>
    <xdr:sp macro="" textlink="">
      <xdr:nvSpPr>
        <xdr:cNvPr id="650" name="楕円 649"/>
        <xdr:cNvSpPr/>
      </xdr:nvSpPr>
      <xdr:spPr>
        <a:xfrm>
          <a:off x="15430500" y="132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31965</xdr:rowOff>
    </xdr:from>
    <xdr:ext cx="534377" cy="259045"/>
    <xdr:sp macro="" textlink="">
      <xdr:nvSpPr>
        <xdr:cNvPr id="651" name="テキスト ボックス 650"/>
        <xdr:cNvSpPr txBox="1"/>
      </xdr:nvSpPr>
      <xdr:spPr>
        <a:xfrm>
          <a:off x="15214111" y="130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136141</xdr:rowOff>
    </xdr:from>
    <xdr:to>
      <xdr:col>76</xdr:col>
      <xdr:colOff>165100</xdr:colOff>
      <xdr:row>78</xdr:row>
      <xdr:rowOff>66291</xdr:rowOff>
    </xdr:to>
    <xdr:sp macro="" textlink="">
      <xdr:nvSpPr>
        <xdr:cNvPr id="652" name="楕円 651"/>
        <xdr:cNvSpPr/>
      </xdr:nvSpPr>
      <xdr:spPr>
        <a:xfrm>
          <a:off x="14541500" y="133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57418</xdr:rowOff>
    </xdr:from>
    <xdr:ext cx="469744" cy="259045"/>
    <xdr:sp macro="" textlink="">
      <xdr:nvSpPr>
        <xdr:cNvPr id="653" name="テキスト ボックス 652"/>
        <xdr:cNvSpPr txBox="1"/>
      </xdr:nvSpPr>
      <xdr:spPr>
        <a:xfrm>
          <a:off x="14357428" y="1343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133803</xdr:rowOff>
    </xdr:from>
    <xdr:to>
      <xdr:col>72</xdr:col>
      <xdr:colOff>38100</xdr:colOff>
      <xdr:row>78</xdr:row>
      <xdr:rowOff>63953</xdr:rowOff>
    </xdr:to>
    <xdr:sp macro="" textlink="">
      <xdr:nvSpPr>
        <xdr:cNvPr id="654" name="楕円 653"/>
        <xdr:cNvSpPr/>
      </xdr:nvSpPr>
      <xdr:spPr>
        <a:xfrm>
          <a:off x="13652500" y="133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80480</xdr:rowOff>
    </xdr:from>
    <xdr:ext cx="469744" cy="259045"/>
    <xdr:sp macro="" textlink="">
      <xdr:nvSpPr>
        <xdr:cNvPr id="655" name="テキスト ボックス 654"/>
        <xdr:cNvSpPr txBox="1"/>
      </xdr:nvSpPr>
      <xdr:spPr>
        <a:xfrm>
          <a:off x="13468428" y="1311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143872</xdr:rowOff>
    </xdr:from>
    <xdr:to>
      <xdr:col>67</xdr:col>
      <xdr:colOff>101600</xdr:colOff>
      <xdr:row>78</xdr:row>
      <xdr:rowOff>74022</xdr:rowOff>
    </xdr:to>
    <xdr:sp macro="" textlink="">
      <xdr:nvSpPr>
        <xdr:cNvPr id="656" name="楕円 655"/>
        <xdr:cNvSpPr/>
      </xdr:nvSpPr>
      <xdr:spPr>
        <a:xfrm>
          <a:off x="12763500" y="133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65149</xdr:rowOff>
    </xdr:from>
    <xdr:ext cx="378565" cy="259045"/>
    <xdr:sp macro="" textlink="">
      <xdr:nvSpPr>
        <xdr:cNvPr id="657" name="テキスト ボックス 656"/>
        <xdr:cNvSpPr txBox="1"/>
      </xdr:nvSpPr>
      <xdr:spPr>
        <a:xfrm>
          <a:off x="12625017" y="1343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112999</xdr:rowOff>
    </xdr:from>
    <xdr:to>
      <xdr:col>85</xdr:col>
      <xdr:colOff>127000</xdr:colOff>
      <xdr:row>97</xdr:row>
      <xdr:rowOff>123355</xdr:rowOff>
    </xdr:to>
    <xdr:cxnSp macro="">
      <xdr:nvCxnSpPr>
        <xdr:cNvPr id="684" name="直線コネクタ 683"/>
        <xdr:cNvCxnSpPr/>
      </xdr:nvCxnSpPr>
      <xdr:spPr>
        <a:xfrm flipV="1">
          <a:off x="15481300" y="16743649"/>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123355</xdr:rowOff>
    </xdr:from>
    <xdr:to>
      <xdr:col>81</xdr:col>
      <xdr:colOff>50800</xdr:colOff>
      <xdr:row>97</xdr:row>
      <xdr:rowOff>133423</xdr:rowOff>
    </xdr:to>
    <xdr:cxnSp macro="">
      <xdr:nvCxnSpPr>
        <xdr:cNvPr id="687" name="直線コネクタ 686"/>
        <xdr:cNvCxnSpPr/>
      </xdr:nvCxnSpPr>
      <xdr:spPr>
        <a:xfrm flipV="1">
          <a:off x="14592300" y="16754005"/>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13210</xdr:rowOff>
    </xdr:from>
    <xdr:to>
      <xdr:col>81</xdr:col>
      <xdr:colOff>101600</xdr:colOff>
      <xdr:row>97</xdr:row>
      <xdr:rowOff>114810</xdr:rowOff>
    </xdr:to>
    <xdr:sp macro="" textlink="">
      <xdr:nvSpPr>
        <xdr:cNvPr id="688" name="フローチャート: 判断 687"/>
        <xdr:cNvSpPr/>
      </xdr:nvSpPr>
      <xdr:spPr>
        <a:xfrm>
          <a:off x="15430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131337</xdr:rowOff>
    </xdr:from>
    <xdr:ext cx="534377" cy="259045"/>
    <xdr:sp macro="" textlink="">
      <xdr:nvSpPr>
        <xdr:cNvPr id="689" name="テキスト ボックス 688"/>
        <xdr:cNvSpPr txBox="1"/>
      </xdr:nvSpPr>
      <xdr:spPr>
        <a:xfrm>
          <a:off x="15214111" y="164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133423</xdr:rowOff>
    </xdr:from>
    <xdr:to>
      <xdr:col>76</xdr:col>
      <xdr:colOff>114300</xdr:colOff>
      <xdr:row>97</xdr:row>
      <xdr:rowOff>142749</xdr:rowOff>
    </xdr:to>
    <xdr:cxnSp macro="">
      <xdr:nvCxnSpPr>
        <xdr:cNvPr id="690" name="直線コネクタ 689"/>
        <xdr:cNvCxnSpPr/>
      </xdr:nvCxnSpPr>
      <xdr:spPr>
        <a:xfrm flipV="1">
          <a:off x="13703300" y="16764073"/>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20979</xdr:rowOff>
    </xdr:from>
    <xdr:to>
      <xdr:col>76</xdr:col>
      <xdr:colOff>165100</xdr:colOff>
      <xdr:row>97</xdr:row>
      <xdr:rowOff>122579</xdr:rowOff>
    </xdr:to>
    <xdr:sp macro="" textlink="">
      <xdr:nvSpPr>
        <xdr:cNvPr id="691" name="フローチャート: 判断 690"/>
        <xdr:cNvSpPr/>
      </xdr:nvSpPr>
      <xdr:spPr>
        <a:xfrm>
          <a:off x="14541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139106</xdr:rowOff>
    </xdr:from>
    <xdr:ext cx="534377" cy="259045"/>
    <xdr:sp macro="" textlink="">
      <xdr:nvSpPr>
        <xdr:cNvPr id="692" name="テキスト ボックス 691"/>
        <xdr:cNvSpPr txBox="1"/>
      </xdr:nvSpPr>
      <xdr:spPr>
        <a:xfrm>
          <a:off x="14325111" y="164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142749</xdr:rowOff>
    </xdr:from>
    <xdr:to>
      <xdr:col>71</xdr:col>
      <xdr:colOff>177800</xdr:colOff>
      <xdr:row>97</xdr:row>
      <xdr:rowOff>151336</xdr:rowOff>
    </xdr:to>
    <xdr:cxnSp macro="">
      <xdr:nvCxnSpPr>
        <xdr:cNvPr id="693" name="直線コネクタ 692"/>
        <xdr:cNvCxnSpPr/>
      </xdr:nvCxnSpPr>
      <xdr:spPr>
        <a:xfrm flipV="1">
          <a:off x="12814300" y="16773399"/>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21865</xdr:rowOff>
    </xdr:from>
    <xdr:to>
      <xdr:col>72</xdr:col>
      <xdr:colOff>38100</xdr:colOff>
      <xdr:row>97</xdr:row>
      <xdr:rowOff>123465</xdr:rowOff>
    </xdr:to>
    <xdr:sp macro="" textlink="">
      <xdr:nvSpPr>
        <xdr:cNvPr id="694" name="フローチャート: 判断 693"/>
        <xdr:cNvSpPr/>
      </xdr:nvSpPr>
      <xdr:spPr>
        <a:xfrm>
          <a:off x="13652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139992</xdr:rowOff>
    </xdr:from>
    <xdr:ext cx="534377" cy="259045"/>
    <xdr:sp macro="" textlink="">
      <xdr:nvSpPr>
        <xdr:cNvPr id="695" name="テキスト ボックス 694"/>
        <xdr:cNvSpPr txBox="1"/>
      </xdr:nvSpPr>
      <xdr:spPr>
        <a:xfrm>
          <a:off x="13436111" y="164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18093</xdr:rowOff>
    </xdr:from>
    <xdr:to>
      <xdr:col>67</xdr:col>
      <xdr:colOff>101600</xdr:colOff>
      <xdr:row>97</xdr:row>
      <xdr:rowOff>119693</xdr:rowOff>
    </xdr:to>
    <xdr:sp macro="" textlink="">
      <xdr:nvSpPr>
        <xdr:cNvPr id="696" name="フローチャート: 判断 695"/>
        <xdr:cNvSpPr/>
      </xdr:nvSpPr>
      <xdr:spPr>
        <a:xfrm>
          <a:off x="12763500" y="1664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136220</xdr:rowOff>
    </xdr:from>
    <xdr:ext cx="534377" cy="259045"/>
    <xdr:sp macro="" textlink="">
      <xdr:nvSpPr>
        <xdr:cNvPr id="697" name="テキスト ボックス 696"/>
        <xdr:cNvSpPr txBox="1"/>
      </xdr:nvSpPr>
      <xdr:spPr>
        <a:xfrm>
          <a:off x="12547111" y="164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62199</xdr:rowOff>
    </xdr:from>
    <xdr:to>
      <xdr:col>85</xdr:col>
      <xdr:colOff>177800</xdr:colOff>
      <xdr:row>97</xdr:row>
      <xdr:rowOff>163799</xdr:rowOff>
    </xdr:to>
    <xdr:sp macro="" textlink="">
      <xdr:nvSpPr>
        <xdr:cNvPr id="703" name="楕円 702"/>
        <xdr:cNvSpPr/>
      </xdr:nvSpPr>
      <xdr:spPr>
        <a:xfrm>
          <a:off x="16268700" y="166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40626</xdr:rowOff>
    </xdr:from>
    <xdr:ext cx="534377" cy="259045"/>
    <xdr:sp macro="" textlink="">
      <xdr:nvSpPr>
        <xdr:cNvPr id="704" name="公債費該当値テキスト"/>
        <xdr:cNvSpPr txBox="1"/>
      </xdr:nvSpPr>
      <xdr:spPr>
        <a:xfrm>
          <a:off x="16370300" y="166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72555</xdr:rowOff>
    </xdr:from>
    <xdr:to>
      <xdr:col>81</xdr:col>
      <xdr:colOff>101600</xdr:colOff>
      <xdr:row>98</xdr:row>
      <xdr:rowOff>2705</xdr:rowOff>
    </xdr:to>
    <xdr:sp macro="" textlink="">
      <xdr:nvSpPr>
        <xdr:cNvPr id="705" name="楕円 704"/>
        <xdr:cNvSpPr/>
      </xdr:nvSpPr>
      <xdr:spPr>
        <a:xfrm>
          <a:off x="15430500" y="167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165282</xdr:rowOff>
    </xdr:from>
    <xdr:ext cx="534377" cy="259045"/>
    <xdr:sp macro="" textlink="">
      <xdr:nvSpPr>
        <xdr:cNvPr id="706" name="テキスト ボックス 705"/>
        <xdr:cNvSpPr txBox="1"/>
      </xdr:nvSpPr>
      <xdr:spPr>
        <a:xfrm>
          <a:off x="15214111"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82623</xdr:rowOff>
    </xdr:from>
    <xdr:to>
      <xdr:col>76</xdr:col>
      <xdr:colOff>165100</xdr:colOff>
      <xdr:row>98</xdr:row>
      <xdr:rowOff>12773</xdr:rowOff>
    </xdr:to>
    <xdr:sp macro="" textlink="">
      <xdr:nvSpPr>
        <xdr:cNvPr id="707" name="楕円 706"/>
        <xdr:cNvSpPr/>
      </xdr:nvSpPr>
      <xdr:spPr>
        <a:xfrm>
          <a:off x="14541500" y="167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3900</xdr:rowOff>
    </xdr:from>
    <xdr:ext cx="534377" cy="259045"/>
    <xdr:sp macro="" textlink="">
      <xdr:nvSpPr>
        <xdr:cNvPr id="708" name="テキスト ボックス 707"/>
        <xdr:cNvSpPr txBox="1"/>
      </xdr:nvSpPr>
      <xdr:spPr>
        <a:xfrm>
          <a:off x="14325111" y="168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91949</xdr:rowOff>
    </xdr:from>
    <xdr:to>
      <xdr:col>72</xdr:col>
      <xdr:colOff>38100</xdr:colOff>
      <xdr:row>98</xdr:row>
      <xdr:rowOff>22099</xdr:rowOff>
    </xdr:to>
    <xdr:sp macro="" textlink="">
      <xdr:nvSpPr>
        <xdr:cNvPr id="709" name="楕円 708"/>
        <xdr:cNvSpPr/>
      </xdr:nvSpPr>
      <xdr:spPr>
        <a:xfrm>
          <a:off x="13652500" y="167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13226</xdr:rowOff>
    </xdr:from>
    <xdr:ext cx="534377" cy="259045"/>
    <xdr:sp macro="" textlink="">
      <xdr:nvSpPr>
        <xdr:cNvPr id="710" name="テキスト ボックス 709"/>
        <xdr:cNvSpPr txBox="1"/>
      </xdr:nvSpPr>
      <xdr:spPr>
        <a:xfrm>
          <a:off x="13436111" y="168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100536</xdr:rowOff>
    </xdr:from>
    <xdr:to>
      <xdr:col>67</xdr:col>
      <xdr:colOff>101600</xdr:colOff>
      <xdr:row>98</xdr:row>
      <xdr:rowOff>30686</xdr:rowOff>
    </xdr:to>
    <xdr:sp macro="" textlink="">
      <xdr:nvSpPr>
        <xdr:cNvPr id="711" name="楕円 710"/>
        <xdr:cNvSpPr/>
      </xdr:nvSpPr>
      <xdr:spPr>
        <a:xfrm>
          <a:off x="12763500" y="167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21813</xdr:rowOff>
    </xdr:from>
    <xdr:ext cx="534377" cy="259045"/>
    <xdr:sp macro="" textlink="">
      <xdr:nvSpPr>
        <xdr:cNvPr id="712" name="テキスト ボックス 711"/>
        <xdr:cNvSpPr txBox="1"/>
      </xdr:nvSpPr>
      <xdr:spPr>
        <a:xfrm>
          <a:off x="12547111" y="168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150078</xdr:rowOff>
    </xdr:from>
    <xdr:to>
      <xdr:col>112</xdr:col>
      <xdr:colOff>38100</xdr:colOff>
      <xdr:row>39</xdr:row>
      <xdr:rowOff>80228</xdr:rowOff>
    </xdr:to>
    <xdr:sp macro="" textlink="">
      <xdr:nvSpPr>
        <xdr:cNvPr id="747" name="フローチャート: 判断 746"/>
        <xdr:cNvSpPr/>
      </xdr:nvSpPr>
      <xdr:spPr>
        <a:xfrm>
          <a:off x="21272500" y="66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96755</xdr:rowOff>
    </xdr:from>
    <xdr:ext cx="378565" cy="259045"/>
    <xdr:sp macro="" textlink="">
      <xdr:nvSpPr>
        <xdr:cNvPr id="748" name="テキスト ボックス 747"/>
        <xdr:cNvSpPr txBox="1"/>
      </xdr:nvSpPr>
      <xdr:spPr>
        <a:xfrm>
          <a:off x="21134017" y="644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36866</xdr:rowOff>
    </xdr:from>
    <xdr:to>
      <xdr:col>107</xdr:col>
      <xdr:colOff>101600</xdr:colOff>
      <xdr:row>39</xdr:row>
      <xdr:rowOff>138466</xdr:rowOff>
    </xdr:to>
    <xdr:sp macro="" textlink="">
      <xdr:nvSpPr>
        <xdr:cNvPr id="750" name="フローチャート: 判断 749"/>
        <xdr:cNvSpPr/>
      </xdr:nvSpPr>
      <xdr:spPr>
        <a:xfrm>
          <a:off x="20383500" y="672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154993</xdr:rowOff>
    </xdr:from>
    <xdr:ext cx="378565" cy="259045"/>
    <xdr:sp macro="" textlink="">
      <xdr:nvSpPr>
        <xdr:cNvPr id="751" name="テキスト ボックス 750"/>
        <xdr:cNvSpPr txBox="1"/>
      </xdr:nvSpPr>
      <xdr:spPr>
        <a:xfrm>
          <a:off x="20245017" y="649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33165</xdr:rowOff>
    </xdr:from>
    <xdr:to>
      <xdr:col>102</xdr:col>
      <xdr:colOff>165100</xdr:colOff>
      <xdr:row>39</xdr:row>
      <xdr:rowOff>134765</xdr:rowOff>
    </xdr:to>
    <xdr:sp macro="" textlink="">
      <xdr:nvSpPr>
        <xdr:cNvPr id="753" name="フローチャート: 判断 752"/>
        <xdr:cNvSpPr/>
      </xdr:nvSpPr>
      <xdr:spPr>
        <a:xfrm>
          <a:off x="19494500" y="67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151292</xdr:rowOff>
    </xdr:from>
    <xdr:ext cx="378565" cy="259045"/>
    <xdr:sp macro="" textlink="">
      <xdr:nvSpPr>
        <xdr:cNvPr id="754" name="テキスト ボックス 753"/>
        <xdr:cNvSpPr txBox="1"/>
      </xdr:nvSpPr>
      <xdr:spPr>
        <a:xfrm>
          <a:off x="19356017" y="649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33165</xdr:rowOff>
    </xdr:from>
    <xdr:to>
      <xdr:col>98</xdr:col>
      <xdr:colOff>38100</xdr:colOff>
      <xdr:row>39</xdr:row>
      <xdr:rowOff>134765</xdr:rowOff>
    </xdr:to>
    <xdr:sp macro="" textlink="">
      <xdr:nvSpPr>
        <xdr:cNvPr id="755" name="フローチャート: 判断 754"/>
        <xdr:cNvSpPr/>
      </xdr:nvSpPr>
      <xdr:spPr>
        <a:xfrm>
          <a:off x="18605500" y="67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151292</xdr:rowOff>
    </xdr:from>
    <xdr:ext cx="378565" cy="259045"/>
    <xdr:sp macro="" textlink="">
      <xdr:nvSpPr>
        <xdr:cNvPr id="756" name="テキスト ボックス 755"/>
        <xdr:cNvSpPr txBox="1"/>
      </xdr:nvSpPr>
      <xdr:spPr>
        <a:xfrm>
          <a:off x="18467017" y="649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議会費が住民一人当たり</a:t>
          </a:r>
          <a:r>
            <a:rPr kumimoji="1" lang="en-US" altLang="ja-JP" sz="1100">
              <a:solidFill>
                <a:schemeClr val="tx1"/>
              </a:solidFill>
              <a:effectLst/>
              <a:latin typeface="+mn-lt"/>
              <a:ea typeface="+mn-ea"/>
              <a:cs typeface="+mn-cs"/>
            </a:rPr>
            <a:t>9,639</a:t>
          </a:r>
          <a:r>
            <a:rPr kumimoji="1" lang="ja-JP" altLang="ja-JP" sz="1100">
              <a:solidFill>
                <a:schemeClr val="tx1"/>
              </a:solidFill>
              <a:effectLst/>
              <a:latin typeface="+mn-lt"/>
              <a:ea typeface="+mn-ea"/>
              <a:cs typeface="+mn-cs"/>
            </a:rPr>
            <a:t>円となっており、過去５年間を通じて</a:t>
          </a:r>
          <a:r>
            <a:rPr kumimoji="1" lang="en-US" altLang="ja-JP" sz="1100">
              <a:solidFill>
                <a:schemeClr val="tx1"/>
              </a:solidFill>
              <a:effectLst/>
              <a:latin typeface="+mn-lt"/>
              <a:ea typeface="+mn-ea"/>
              <a:cs typeface="+mn-cs"/>
            </a:rPr>
            <a:t>9,000</a:t>
          </a:r>
          <a:r>
            <a:rPr kumimoji="1" lang="ja-JP" altLang="en-US" sz="1100">
              <a:solidFill>
                <a:schemeClr val="tx1"/>
              </a:solidFill>
              <a:effectLst/>
              <a:latin typeface="+mn-lt"/>
              <a:ea typeface="+mn-ea"/>
              <a:cs typeface="+mn-cs"/>
            </a:rPr>
            <a:t>円を超えている</a:t>
          </a:r>
          <a:r>
            <a:rPr kumimoji="1" lang="ja-JP" altLang="ja-JP" sz="1100">
              <a:solidFill>
                <a:schemeClr val="tx1"/>
              </a:solidFill>
              <a:effectLst/>
              <a:latin typeface="+mn-lt"/>
              <a:ea typeface="+mn-ea"/>
              <a:cs typeface="+mn-cs"/>
            </a:rPr>
            <a:t>のは、行政面積の広さゆえ、一定程度の議員数が必要となるためである。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災害復旧費が住民一人当たり</a:t>
          </a:r>
          <a:r>
            <a:rPr kumimoji="1" lang="en-US" altLang="ja-JP" sz="1100">
              <a:solidFill>
                <a:schemeClr val="tx1"/>
              </a:solidFill>
              <a:effectLst/>
              <a:latin typeface="+mn-lt"/>
              <a:ea typeface="+mn-ea"/>
              <a:cs typeface="+mn-cs"/>
            </a:rPr>
            <a:t>27,561</a:t>
          </a:r>
          <a:r>
            <a:rPr kumimoji="1" lang="ja-JP" altLang="ja-JP" sz="1100">
              <a:solidFill>
                <a:schemeClr val="tx1"/>
              </a:solidFill>
              <a:effectLst/>
              <a:latin typeface="+mn-lt"/>
              <a:ea typeface="+mn-ea"/>
              <a:cs typeface="+mn-cs"/>
            </a:rPr>
            <a:t>円となっており、</a:t>
          </a:r>
          <a:r>
            <a:rPr lang="ja-JP" altLang="ja-JP" sz="1100">
              <a:solidFill>
                <a:schemeClr val="tx1"/>
              </a:solidFill>
              <a:effectLst/>
              <a:latin typeface="+mn-lt"/>
              <a:ea typeface="+mn-ea"/>
              <a:cs typeface="+mn-cs"/>
            </a:rPr>
            <a:t>令和元年台風</a:t>
          </a:r>
          <a:r>
            <a:rPr lang="en-US" altLang="ja-JP" sz="1100">
              <a:solidFill>
                <a:schemeClr val="tx1"/>
              </a:solidFill>
              <a:effectLst/>
              <a:latin typeface="+mn-lt"/>
              <a:ea typeface="+mn-ea"/>
              <a:cs typeface="+mn-cs"/>
            </a:rPr>
            <a:t>19</a:t>
          </a:r>
          <a:r>
            <a:rPr lang="ja-JP" altLang="ja-JP" sz="1100">
              <a:solidFill>
                <a:schemeClr val="tx1"/>
              </a:solidFill>
              <a:effectLst/>
              <a:latin typeface="+mn-lt"/>
              <a:ea typeface="+mn-ea"/>
              <a:cs typeface="+mn-cs"/>
            </a:rPr>
            <a:t>号の復旧を繰越予算にて実施した結果、類似団体平均の２倍となった。</a:t>
          </a:r>
          <a:endParaRPr lang="ja-JP" altLang="ja-JP">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財政調整基金残高は、令和</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年度において、令和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年度の新型コロナウイルス感染症対応に備え</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百万円の臨時的な積み立てを行ったため、標準財政規模に占める割合でも前年度対比</a:t>
          </a:r>
          <a:r>
            <a:rPr kumimoji="1" lang="en-US" altLang="ja-JP" sz="1100">
              <a:solidFill>
                <a:schemeClr val="tx1"/>
              </a:solidFill>
              <a:effectLst/>
              <a:latin typeface="+mn-lt"/>
              <a:ea typeface="+mn-ea"/>
              <a:cs typeface="+mn-cs"/>
            </a:rPr>
            <a:t>2.08</a:t>
          </a:r>
          <a:r>
            <a:rPr kumimoji="1" lang="ja-JP" altLang="ja-JP" sz="1100">
              <a:solidFill>
                <a:schemeClr val="tx1"/>
              </a:solidFill>
              <a:effectLst/>
              <a:latin typeface="+mn-lt"/>
              <a:ea typeface="+mn-ea"/>
              <a:cs typeface="+mn-cs"/>
            </a:rPr>
            <a:t>ポイントの増となった。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さらに、ふるさと応援寄附金の増により、実質収支額も平成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年度と比較して</a:t>
          </a:r>
          <a:r>
            <a:rPr kumimoji="1" lang="en-US" altLang="ja-JP" sz="1100">
              <a:solidFill>
                <a:schemeClr val="tx1"/>
              </a:solidFill>
              <a:effectLst/>
              <a:latin typeface="+mn-lt"/>
              <a:ea typeface="+mn-ea"/>
              <a:cs typeface="+mn-cs"/>
            </a:rPr>
            <a:t>200</a:t>
          </a:r>
          <a:r>
            <a:rPr kumimoji="1" lang="ja-JP" altLang="ja-JP" sz="1100">
              <a:solidFill>
                <a:schemeClr val="tx1"/>
              </a:solidFill>
              <a:effectLst/>
              <a:latin typeface="+mn-lt"/>
              <a:ea typeface="+mn-ea"/>
              <a:cs typeface="+mn-cs"/>
            </a:rPr>
            <a:t>百万円の増、標準財政規模に占める割合では</a:t>
          </a:r>
          <a:r>
            <a:rPr kumimoji="1" lang="en-US" altLang="ja-JP" sz="1100">
              <a:solidFill>
                <a:schemeClr val="tx1"/>
              </a:solidFill>
              <a:effectLst/>
              <a:latin typeface="+mn-lt"/>
              <a:ea typeface="+mn-ea"/>
              <a:cs typeface="+mn-cs"/>
            </a:rPr>
            <a:t>5.53</a:t>
          </a:r>
          <a:r>
            <a:rPr kumimoji="1" lang="ja-JP" altLang="ja-JP" sz="1100">
              <a:solidFill>
                <a:schemeClr val="tx1"/>
              </a:solidFill>
              <a:effectLst/>
              <a:latin typeface="+mn-lt"/>
              <a:ea typeface="+mn-ea"/>
              <a:cs typeface="+mn-cs"/>
            </a:rPr>
            <a:t>ポイントの増となった。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これらにより、実質単年度収支の標準財政規模に占める割合では前年度対比</a:t>
          </a:r>
          <a:r>
            <a:rPr kumimoji="1" lang="en-US" altLang="ja-JP" sz="1100">
              <a:solidFill>
                <a:schemeClr val="tx1"/>
              </a:solidFill>
              <a:effectLst/>
              <a:latin typeface="+mn-lt"/>
              <a:ea typeface="+mn-ea"/>
              <a:cs typeface="+mn-cs"/>
            </a:rPr>
            <a:t>2.54</a:t>
          </a:r>
          <a:r>
            <a:rPr kumimoji="1" lang="ja-JP" altLang="ja-JP" sz="1100">
              <a:solidFill>
                <a:schemeClr val="tx1"/>
              </a:solidFill>
              <a:effectLst/>
              <a:latin typeface="+mn-lt"/>
              <a:ea typeface="+mn-ea"/>
              <a:cs typeface="+mn-cs"/>
            </a:rPr>
            <a:t>ポイントの増となっているが、財政調整基金の臨時積み立て</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百万円については、令和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年度中に取り崩すため、令和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年度は平年ベースに戻る見込みである。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これまでに比率が算定されたことはない。今後も適正な財政運営に努めていく。</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7512011</v>
      </c>
      <c r="BO4" s="464"/>
      <c r="BP4" s="464"/>
      <c r="BQ4" s="464"/>
      <c r="BR4" s="464"/>
      <c r="BS4" s="464"/>
      <c r="BT4" s="464"/>
      <c r="BU4" s="465"/>
      <c r="BV4" s="463">
        <v>5620260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10.7</v>
      </c>
      <c r="CU4" s="648"/>
      <c r="CV4" s="648"/>
      <c r="CW4" s="648"/>
      <c r="CX4" s="648"/>
      <c r="CY4" s="648"/>
      <c r="CZ4" s="648"/>
      <c r="DA4" s="649"/>
      <c r="DB4" s="647">
        <v>7.9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7097131</v>
      </c>
      <c r="BO5" s="469"/>
      <c r="BP5" s="469"/>
      <c r="BQ5" s="469"/>
      <c r="BR5" s="469"/>
      <c r="BS5" s="469"/>
      <c r="BT5" s="469"/>
      <c r="BU5" s="470"/>
      <c r="BV5" s="468">
        <v>5313034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87.9</v>
      </c>
      <c r="CU5" s="439"/>
      <c r="CV5" s="439"/>
      <c r="CW5" s="439"/>
      <c r="CX5" s="439"/>
      <c r="CY5" s="439"/>
      <c r="CZ5" s="439"/>
      <c r="DA5" s="440"/>
      <c r="DB5" s="438">
        <v>88.1</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414880</v>
      </c>
      <c r="BO6" s="469"/>
      <c r="BP6" s="469"/>
      <c r="BQ6" s="469"/>
      <c r="BR6" s="469"/>
      <c r="BS6" s="469"/>
      <c r="BT6" s="469"/>
      <c r="BU6" s="470"/>
      <c r="BV6" s="468">
        <v>307226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93.1</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41144</v>
      </c>
      <c r="BO7" s="469"/>
      <c r="BP7" s="469"/>
      <c r="BQ7" s="469"/>
      <c r="BR7" s="469"/>
      <c r="BS7" s="469"/>
      <c r="BT7" s="469"/>
      <c r="BU7" s="470"/>
      <c r="BV7" s="468">
        <v>44866</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3477460</v>
      </c>
      <c r="CU7" s="469"/>
      <c r="CV7" s="469"/>
      <c r="CW7" s="469"/>
      <c r="CX7" s="469"/>
      <c r="CY7" s="469"/>
      <c r="CZ7" s="469"/>
      <c r="DA7" s="470"/>
      <c r="DB7" s="468">
        <v>3308327</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373736</v>
      </c>
      <c r="BO8" s="469"/>
      <c r="BP8" s="469"/>
      <c r="BQ8" s="469"/>
      <c r="BR8" s="469"/>
      <c r="BS8" s="469"/>
      <c r="BT8" s="469"/>
      <c r="BU8" s="470"/>
      <c r="BV8" s="468">
        <v>262360</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0.56999999999999995</v>
      </c>
      <c r="CU8" s="582"/>
      <c r="CV8" s="582"/>
      <c r="CW8" s="582"/>
      <c r="CX8" s="582"/>
      <c r="CY8" s="582"/>
      <c r="CZ8" s="582"/>
      <c r="DA8" s="583"/>
      <c r="DB8" s="581">
        <v>0.59</v>
      </c>
      <c r="DC8" s="582"/>
      <c r="DD8" s="582"/>
      <c r="DE8" s="582"/>
      <c r="DF8" s="582"/>
      <c r="DG8" s="582"/>
      <c r="DH8" s="582"/>
      <c r="DI8" s="583"/>
      <c r="DJ8" s="186"/>
      <c r="DK8" s="186"/>
      <c r="DL8" s="186"/>
      <c r="DM8" s="186"/>
      <c r="DN8" s="186"/>
      <c r="DO8" s="186"/>
    </row>
    <row r="9" spans="1:119" ht="18.75" customHeight="1" thickBot="1" x14ac:dyDescent="0.25">
      <c r="A9" s="187"/>
      <c r="B9" s="610" t="s">
        <v>110</v>
      </c>
      <c r="C9" s="611"/>
      <c r="D9" s="611"/>
      <c r="E9" s="611"/>
      <c r="F9" s="611"/>
      <c r="G9" s="611"/>
      <c r="H9" s="611"/>
      <c r="I9" s="611"/>
      <c r="J9" s="611"/>
      <c r="K9" s="531"/>
      <c r="L9" s="612" t="s">
        <v>111</v>
      </c>
      <c r="M9" s="613"/>
      <c r="N9" s="613"/>
      <c r="O9" s="613"/>
      <c r="P9" s="613"/>
      <c r="Q9" s="614"/>
      <c r="R9" s="615">
        <v>9761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111376</v>
      </c>
      <c r="BO9" s="469"/>
      <c r="BP9" s="469"/>
      <c r="BQ9" s="469"/>
      <c r="BR9" s="469"/>
      <c r="BS9" s="469"/>
      <c r="BT9" s="469"/>
      <c r="BU9" s="470"/>
      <c r="BV9" s="468">
        <v>68485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8.5</v>
      </c>
      <c r="CU9" s="439"/>
      <c r="CV9" s="439"/>
      <c r="CW9" s="439"/>
      <c r="CX9" s="439"/>
      <c r="CY9" s="439"/>
      <c r="CZ9" s="439"/>
      <c r="DA9" s="440"/>
      <c r="DB9" s="438">
        <v>9.1999999999999993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10724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155751</v>
      </c>
      <c r="BO10" s="469"/>
      <c r="BP10" s="469"/>
      <c r="BQ10" s="469"/>
      <c r="BR10" s="469"/>
      <c r="BS10" s="469"/>
      <c r="BT10" s="469"/>
      <c r="BU10" s="470"/>
      <c r="BV10" s="468">
        <v>54032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9960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50000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9876</v>
      </c>
      <c r="S13" s="572"/>
      <c r="T13" s="572"/>
      <c r="U13" s="572"/>
      <c r="V13" s="573"/>
      <c r="W13" s="559" t="s">
        <v>139</v>
      </c>
      <c r="X13" s="481"/>
      <c r="Y13" s="481"/>
      <c r="Z13" s="481"/>
      <c r="AA13" s="481"/>
      <c r="AB13" s="482"/>
      <c r="AC13" s="444">
        <v>353</v>
      </c>
      <c r="AD13" s="445"/>
      <c r="AE13" s="445"/>
      <c r="AF13" s="445"/>
      <c r="AG13" s="446"/>
      <c r="AH13" s="444">
        <v>362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217127</v>
      </c>
      <c r="BO13" s="469"/>
      <c r="BP13" s="469"/>
      <c r="BQ13" s="469"/>
      <c r="BR13" s="469"/>
      <c r="BS13" s="469"/>
      <c r="BT13" s="469"/>
      <c r="BU13" s="470"/>
      <c r="BV13" s="468">
        <v>122517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7.9</v>
      </c>
      <c r="CU13" s="439"/>
      <c r="CV13" s="439"/>
      <c r="CW13" s="439"/>
      <c r="CX13" s="439"/>
      <c r="CY13" s="439"/>
      <c r="CZ13" s="439"/>
      <c r="DA13" s="440"/>
      <c r="DB13" s="438">
        <v>7.6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10104</v>
      </c>
      <c r="S14" s="572"/>
      <c r="T14" s="572"/>
      <c r="U14" s="572"/>
      <c r="V14" s="573"/>
      <c r="W14" s="574"/>
      <c r="X14" s="484"/>
      <c r="Y14" s="484"/>
      <c r="Z14" s="484"/>
      <c r="AA14" s="484"/>
      <c r="AB14" s="485"/>
      <c r="AC14" s="564">
        <v>6.8</v>
      </c>
      <c r="AD14" s="565"/>
      <c r="AE14" s="565"/>
      <c r="AF14" s="565"/>
      <c r="AG14" s="566"/>
      <c r="AH14" s="564">
        <v>6.3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36.200000000000003</v>
      </c>
      <c r="CU14" s="576"/>
      <c r="CV14" s="576"/>
      <c r="CW14" s="576"/>
      <c r="CX14" s="576"/>
      <c r="CY14" s="576"/>
      <c r="CZ14" s="576"/>
      <c r="DA14" s="577"/>
      <c r="DB14" s="575">
        <v>53.6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10025</v>
      </c>
      <c r="S15" s="572"/>
      <c r="T15" s="572"/>
      <c r="U15" s="572"/>
      <c r="V15" s="573"/>
      <c r="W15" s="559" t="s">
        <v>146</v>
      </c>
      <c r="X15" s="481"/>
      <c r="Y15" s="481"/>
      <c r="Z15" s="481"/>
      <c r="AA15" s="481"/>
      <c r="AB15" s="482"/>
      <c r="AC15" s="444">
        <v>1520</v>
      </c>
      <c r="AD15" s="445"/>
      <c r="AE15" s="445"/>
      <c r="AF15" s="445"/>
      <c r="AG15" s="446"/>
      <c r="AH15" s="444">
        <v>1762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1559117</v>
      </c>
      <c r="BO15" s="464"/>
      <c r="BP15" s="464"/>
      <c r="BQ15" s="464"/>
      <c r="BR15" s="464"/>
      <c r="BS15" s="464"/>
      <c r="BT15" s="464"/>
      <c r="BU15" s="465"/>
      <c r="BV15" s="463">
        <v>1565020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29.4</v>
      </c>
      <c r="AD16" s="565"/>
      <c r="AE16" s="565"/>
      <c r="AF16" s="565"/>
      <c r="AG16" s="566"/>
      <c r="AH16" s="564">
        <v>30.6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2857057</v>
      </c>
      <c r="BO16" s="469"/>
      <c r="BP16" s="469"/>
      <c r="BQ16" s="469"/>
      <c r="BR16" s="469"/>
      <c r="BS16" s="469"/>
      <c r="BT16" s="469"/>
      <c r="BU16" s="470"/>
      <c r="BV16" s="468">
        <v>2675981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3292</v>
      </c>
      <c r="AD17" s="445"/>
      <c r="AE17" s="445"/>
      <c r="AF17" s="445"/>
      <c r="AG17" s="446"/>
      <c r="AH17" s="444">
        <v>3637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1982947</v>
      </c>
      <c r="BO17" s="469"/>
      <c r="BP17" s="469"/>
      <c r="BQ17" s="469"/>
      <c r="BR17" s="469"/>
      <c r="BS17" s="469"/>
      <c r="BT17" s="469"/>
      <c r="BU17" s="470"/>
      <c r="BV17" s="468">
        <v>2008605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224.61</v>
      </c>
      <c r="M18" s="533"/>
      <c r="N18" s="533"/>
      <c r="O18" s="533"/>
      <c r="P18" s="533"/>
      <c r="Q18" s="533"/>
      <c r="R18" s="534"/>
      <c r="S18" s="534"/>
      <c r="T18" s="534"/>
      <c r="U18" s="534"/>
      <c r="V18" s="535"/>
      <c r="W18" s="549"/>
      <c r="X18" s="550"/>
      <c r="Y18" s="550"/>
      <c r="Z18" s="550"/>
      <c r="AA18" s="550"/>
      <c r="AB18" s="560"/>
      <c r="AC18" s="432">
        <v>63.7</v>
      </c>
      <c r="AD18" s="433"/>
      <c r="AE18" s="433"/>
      <c r="AF18" s="433"/>
      <c r="AG18" s="536"/>
      <c r="AH18" s="432">
        <v>63.1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3082029</v>
      </c>
      <c r="BO18" s="469"/>
      <c r="BP18" s="469"/>
      <c r="BQ18" s="469"/>
      <c r="BR18" s="469"/>
      <c r="BS18" s="469"/>
      <c r="BT18" s="469"/>
      <c r="BU18" s="470"/>
      <c r="BV18" s="468">
        <v>2883621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43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5068727</v>
      </c>
      <c r="BO19" s="469"/>
      <c r="BP19" s="469"/>
      <c r="BQ19" s="469"/>
      <c r="BR19" s="469"/>
      <c r="BS19" s="469"/>
      <c r="BT19" s="469"/>
      <c r="BU19" s="470"/>
      <c r="BV19" s="468">
        <v>4476076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3936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4295126</v>
      </c>
      <c r="BO23" s="469"/>
      <c r="BP23" s="469"/>
      <c r="BQ23" s="469"/>
      <c r="BR23" s="469"/>
      <c r="BS23" s="469"/>
      <c r="BT23" s="469"/>
      <c r="BU23" s="470"/>
      <c r="BV23" s="468">
        <v>4421270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7690</v>
      </c>
      <c r="R24" s="445"/>
      <c r="S24" s="445"/>
      <c r="T24" s="445"/>
      <c r="U24" s="445"/>
      <c r="V24" s="446"/>
      <c r="W24" s="510"/>
      <c r="X24" s="501"/>
      <c r="Y24" s="502"/>
      <c r="Z24" s="441" t="s">
        <v>170</v>
      </c>
      <c r="AA24" s="442"/>
      <c r="AB24" s="442"/>
      <c r="AC24" s="442"/>
      <c r="AD24" s="442"/>
      <c r="AE24" s="442"/>
      <c r="AF24" s="442"/>
      <c r="AG24" s="443"/>
      <c r="AH24" s="444">
        <v>127</v>
      </c>
      <c r="AI24" s="445"/>
      <c r="AJ24" s="445"/>
      <c r="AK24" s="445"/>
      <c r="AL24" s="446"/>
      <c r="AM24" s="444">
        <v>383032</v>
      </c>
      <c r="AN24" s="445"/>
      <c r="AO24" s="445"/>
      <c r="AP24" s="445"/>
      <c r="AQ24" s="445"/>
      <c r="AR24" s="446"/>
      <c r="AS24" s="444">
        <v>3016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3650892</v>
      </c>
      <c r="BO24" s="469"/>
      <c r="BP24" s="469"/>
      <c r="BQ24" s="469"/>
      <c r="BR24" s="469"/>
      <c r="BS24" s="469"/>
      <c r="BT24" s="469"/>
      <c r="BU24" s="470"/>
      <c r="BV24" s="468">
        <v>3787979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6300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2642576</v>
      </c>
      <c r="BO25" s="464"/>
      <c r="BP25" s="464"/>
      <c r="BQ25" s="464"/>
      <c r="BR25" s="464"/>
      <c r="BS25" s="464"/>
      <c r="BT25" s="464"/>
      <c r="BU25" s="465"/>
      <c r="BV25" s="463">
        <v>2024787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5830</v>
      </c>
      <c r="R26" s="445"/>
      <c r="S26" s="445"/>
      <c r="T26" s="445"/>
      <c r="U26" s="445"/>
      <c r="V26" s="446"/>
      <c r="W26" s="510"/>
      <c r="X26" s="501"/>
      <c r="Y26" s="502"/>
      <c r="Z26" s="441" t="s">
        <v>176</v>
      </c>
      <c r="AA26" s="523"/>
      <c r="AB26" s="523"/>
      <c r="AC26" s="523"/>
      <c r="AD26" s="523"/>
      <c r="AE26" s="523"/>
      <c r="AF26" s="523"/>
      <c r="AG26" s="524"/>
      <c r="AH26" s="444" t="s">
        <v>137</v>
      </c>
      <c r="AI26" s="445"/>
      <c r="AJ26" s="445"/>
      <c r="AK26" s="445"/>
      <c r="AL26" s="446"/>
      <c r="AM26" s="444" t="s">
        <v>177</v>
      </c>
      <c r="AN26" s="445"/>
      <c r="AO26" s="445"/>
      <c r="AP26" s="445"/>
      <c r="AQ26" s="445"/>
      <c r="AR26" s="446"/>
      <c r="AS26" s="444" t="s">
        <v>137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3560</v>
      </c>
      <c r="R27" s="445"/>
      <c r="S27" s="445"/>
      <c r="T27" s="445"/>
      <c r="U27" s="445"/>
      <c r="V27" s="446"/>
      <c r="W27" s="510"/>
      <c r="X27" s="501"/>
      <c r="Y27" s="502"/>
      <c r="Z27" s="441" t="s">
        <v>180</v>
      </c>
      <c r="AA27" s="442"/>
      <c r="AB27" s="442"/>
      <c r="AC27" s="442"/>
      <c r="AD27" s="442"/>
      <c r="AE27" s="442"/>
      <c r="AF27" s="442"/>
      <c r="AG27" s="443"/>
      <c r="AH27" s="444">
        <v>5</v>
      </c>
      <c r="AI27" s="445"/>
      <c r="AJ27" s="445"/>
      <c r="AK27" s="445"/>
      <c r="AL27" s="446"/>
      <c r="AM27" s="444">
        <v>14880</v>
      </c>
      <c r="AN27" s="445"/>
      <c r="AO27" s="445"/>
      <c r="AP27" s="445"/>
      <c r="AQ27" s="445"/>
      <c r="AR27" s="446"/>
      <c r="AS27" s="444">
        <v>2976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3914</v>
      </c>
      <c r="BO27" s="472"/>
      <c r="BP27" s="472"/>
      <c r="BQ27" s="472"/>
      <c r="BR27" s="472"/>
      <c r="BS27" s="472"/>
      <c r="BT27" s="472"/>
      <c r="BU27" s="473"/>
      <c r="BV27" s="471">
        <v>32253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2790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762110</v>
      </c>
      <c r="BO28" s="464"/>
      <c r="BP28" s="464"/>
      <c r="BQ28" s="464"/>
      <c r="BR28" s="464"/>
      <c r="BS28" s="464"/>
      <c r="BT28" s="464"/>
      <c r="BU28" s="465"/>
      <c r="BV28" s="463">
        <v>656359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12</v>
      </c>
      <c r="M29" s="445"/>
      <c r="N29" s="445"/>
      <c r="O29" s="445"/>
      <c r="P29" s="446"/>
      <c r="Q29" s="444">
        <v>2550</v>
      </c>
      <c r="R29" s="445"/>
      <c r="S29" s="445"/>
      <c r="T29" s="445"/>
      <c r="U29" s="445"/>
      <c r="V29" s="446"/>
      <c r="W29" s="511"/>
      <c r="X29" s="512"/>
      <c r="Y29" s="513"/>
      <c r="Z29" s="441" t="s">
        <v>186</v>
      </c>
      <c r="AA29" s="442"/>
      <c r="AB29" s="442"/>
      <c r="AC29" s="442"/>
      <c r="AD29" s="442"/>
      <c r="AE29" s="442"/>
      <c r="AF29" s="442"/>
      <c r="AG29" s="443"/>
      <c r="AH29" s="444">
        <v>132</v>
      </c>
      <c r="AI29" s="445"/>
      <c r="AJ29" s="445"/>
      <c r="AK29" s="445"/>
      <c r="AL29" s="446"/>
      <c r="AM29" s="444">
        <v>397912</v>
      </c>
      <c r="AN29" s="445"/>
      <c r="AO29" s="445"/>
      <c r="AP29" s="445"/>
      <c r="AQ29" s="445"/>
      <c r="AR29" s="446"/>
      <c r="AS29" s="444">
        <v>3014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3821</v>
      </c>
      <c r="BO29" s="469"/>
      <c r="BP29" s="469"/>
      <c r="BQ29" s="469"/>
      <c r="BR29" s="469"/>
      <c r="BS29" s="469"/>
      <c r="BT29" s="469"/>
      <c r="BU29" s="470"/>
      <c r="BV29" s="468">
        <v>3821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102.8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934128</v>
      </c>
      <c r="BO30" s="472"/>
      <c r="BP30" s="472"/>
      <c r="BQ30" s="472"/>
      <c r="BR30" s="472"/>
      <c r="BS30" s="472"/>
      <c r="BT30" s="472"/>
      <c r="BU30" s="473"/>
      <c r="BV30" s="471">
        <v>711015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足柄西部清掃組合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山北町土地開発公社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町設置型浄化槽事業特別会計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南足柄市外五ケ市町組合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（公財）山北町環境整備公社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商品券特別会計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南足柄市外二ケ町組合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南足柄市山北町開成町一部事務組合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松田町外三ヶ町組合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足柄上衛生組合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神奈川県市町村職員退職手当組合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神奈川県後期高齢者医療広域連合（一般会計）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神奈川県後期高齢者医療広域連合（後期高齢者医療特別会計）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神奈川県町村情報システム共同事業組合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oCylggw3KcNsrxsQetTC1goJI80cJR0pBTGuLPnqlzzYW297nbJYlnPpftbHm0pNBWuIo0CNTEQs1UeOTYmJzw==" saltValue="E4Oo4zXvrG63Bkh/eY8U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570</v>
      </c>
      <c r="D34" s="1250"/>
      <c r="E34" s="1251"/>
      <c r="F34" s="32">
        <v>3.87</v>
      </c>
      <c r="G34" s="33">
        <v>4.43</v>
      </c>
      <c r="H34" s="33">
        <v>4.8099999999999996</v>
      </c>
      <c r="I34" s="33">
        <v>7.01</v>
      </c>
      <c r="J34" s="34">
        <v>10.130000000000001</v>
      </c>
      <c r="K34" s="22"/>
      <c r="L34" s="22"/>
      <c r="M34" s="22"/>
      <c r="N34" s="22"/>
      <c r="O34" s="22"/>
      <c r="P34" s="22"/>
    </row>
    <row r="35" spans="1:16" ht="39" customHeight="1" x14ac:dyDescent="0.2">
      <c r="A35" s="22"/>
      <c r="B35" s="35"/>
      <c r="C35" s="1244" t="s">
        <v>571</v>
      </c>
      <c r="D35" s="1245"/>
      <c r="E35" s="1246"/>
      <c r="F35" s="36">
        <v>7.73</v>
      </c>
      <c r="G35" s="37">
        <v>7.5</v>
      </c>
      <c r="H35" s="37">
        <v>7.65</v>
      </c>
      <c r="I35" s="37">
        <v>7.36</v>
      </c>
      <c r="J35" s="38">
        <v>7.49</v>
      </c>
      <c r="K35" s="22"/>
      <c r="L35" s="22"/>
      <c r="M35" s="22"/>
      <c r="N35" s="22"/>
      <c r="O35" s="22"/>
      <c r="P35" s="22"/>
    </row>
    <row r="36" spans="1:16" ht="39" customHeight="1" x14ac:dyDescent="0.2">
      <c r="A36" s="22"/>
      <c r="B36" s="35"/>
      <c r="C36" s="1244" t="s">
        <v>572</v>
      </c>
      <c r="D36" s="1245"/>
      <c r="E36" s="1246"/>
      <c r="F36" s="36">
        <v>1.1399999999999999</v>
      </c>
      <c r="G36" s="37">
        <v>0.03</v>
      </c>
      <c r="H36" s="37">
        <v>0.48</v>
      </c>
      <c r="I36" s="37">
        <v>0.95</v>
      </c>
      <c r="J36" s="38">
        <v>0.56000000000000005</v>
      </c>
      <c r="K36" s="22"/>
      <c r="L36" s="22"/>
      <c r="M36" s="22"/>
      <c r="N36" s="22"/>
      <c r="O36" s="22"/>
      <c r="P36" s="22"/>
    </row>
    <row r="37" spans="1:16" ht="39" customHeight="1" x14ac:dyDescent="0.2">
      <c r="A37" s="22"/>
      <c r="B37" s="35"/>
      <c r="C37" s="1244" t="s">
        <v>573</v>
      </c>
      <c r="D37" s="1245"/>
      <c r="E37" s="1246"/>
      <c r="F37" s="36">
        <v>1.06</v>
      </c>
      <c r="G37" s="37">
        <v>0.97</v>
      </c>
      <c r="H37" s="37">
        <v>0.88</v>
      </c>
      <c r="I37" s="37">
        <v>0.74</v>
      </c>
      <c r="J37" s="38">
        <v>0.55000000000000004</v>
      </c>
      <c r="K37" s="22"/>
      <c r="L37" s="22"/>
      <c r="M37" s="22"/>
      <c r="N37" s="22"/>
      <c r="O37" s="22"/>
      <c r="P37" s="22"/>
    </row>
    <row r="38" spans="1:16" ht="39" customHeight="1" x14ac:dyDescent="0.2">
      <c r="A38" s="22"/>
      <c r="B38" s="35"/>
      <c r="C38" s="1244" t="s">
        <v>574</v>
      </c>
      <c r="D38" s="1245"/>
      <c r="E38" s="1246"/>
      <c r="F38" s="36">
        <v>0.06</v>
      </c>
      <c r="G38" s="37">
        <v>2.37</v>
      </c>
      <c r="H38" s="37">
        <v>0.93</v>
      </c>
      <c r="I38" s="37">
        <v>0.19</v>
      </c>
      <c r="J38" s="38">
        <v>0.32</v>
      </c>
      <c r="K38" s="22"/>
      <c r="L38" s="22"/>
      <c r="M38" s="22"/>
      <c r="N38" s="22"/>
      <c r="O38" s="22"/>
      <c r="P38" s="22"/>
    </row>
    <row r="39" spans="1:16" ht="39" customHeight="1" x14ac:dyDescent="0.2">
      <c r="A39" s="22"/>
      <c r="B39" s="35"/>
      <c r="C39" s="1244" t="s">
        <v>575</v>
      </c>
      <c r="D39" s="1245"/>
      <c r="E39" s="1246"/>
      <c r="F39" s="36">
        <v>0.24</v>
      </c>
      <c r="G39" s="37">
        <v>0.39</v>
      </c>
      <c r="H39" s="37">
        <v>0.03</v>
      </c>
      <c r="I39" s="37">
        <v>0.04</v>
      </c>
      <c r="J39" s="38">
        <v>0.13</v>
      </c>
      <c r="K39" s="22"/>
      <c r="L39" s="22"/>
      <c r="M39" s="22"/>
      <c r="N39" s="22"/>
      <c r="O39" s="22"/>
      <c r="P39" s="22"/>
    </row>
    <row r="40" spans="1:16" ht="39" customHeight="1" x14ac:dyDescent="0.2">
      <c r="A40" s="22"/>
      <c r="B40" s="35"/>
      <c r="C40" s="1244" t="s">
        <v>576</v>
      </c>
      <c r="D40" s="1245"/>
      <c r="E40" s="1246"/>
      <c r="F40" s="36">
        <v>0.04</v>
      </c>
      <c r="G40" s="37">
        <v>0.06</v>
      </c>
      <c r="H40" s="37">
        <v>0.06</v>
      </c>
      <c r="I40" s="37">
        <v>0.04</v>
      </c>
      <c r="J40" s="38">
        <v>0.05</v>
      </c>
      <c r="K40" s="22"/>
      <c r="L40" s="22"/>
      <c r="M40" s="22"/>
      <c r="N40" s="22"/>
      <c r="O40" s="22"/>
      <c r="P40" s="22"/>
    </row>
    <row r="41" spans="1:16" ht="39" customHeight="1" x14ac:dyDescent="0.2">
      <c r="A41" s="22"/>
      <c r="B41" s="35"/>
      <c r="C41" s="1244" t="s">
        <v>577</v>
      </c>
      <c r="D41" s="1245"/>
      <c r="E41" s="1246"/>
      <c r="F41" s="36">
        <v>0.05</v>
      </c>
      <c r="G41" s="37">
        <v>0.1</v>
      </c>
      <c r="H41" s="37">
        <v>0.09</v>
      </c>
      <c r="I41" s="37">
        <v>0.12</v>
      </c>
      <c r="J41" s="38">
        <v>0.04</v>
      </c>
      <c r="K41" s="22"/>
      <c r="L41" s="22"/>
      <c r="M41" s="22"/>
      <c r="N41" s="22"/>
      <c r="O41" s="22"/>
      <c r="P41" s="22"/>
    </row>
    <row r="42" spans="1:16" ht="39" customHeight="1" x14ac:dyDescent="0.2">
      <c r="A42" s="22"/>
      <c r="B42" s="39"/>
      <c r="C42" s="1244" t="s">
        <v>578</v>
      </c>
      <c r="D42" s="1245"/>
      <c r="E42" s="1246"/>
      <c r="F42" s="36" t="s">
        <v>523</v>
      </c>
      <c r="G42" s="37" t="s">
        <v>523</v>
      </c>
      <c r="H42" s="37" t="s">
        <v>523</v>
      </c>
      <c r="I42" s="37" t="s">
        <v>523</v>
      </c>
      <c r="J42" s="38" t="s">
        <v>523</v>
      </c>
      <c r="K42" s="22"/>
      <c r="L42" s="22"/>
      <c r="M42" s="22"/>
      <c r="N42" s="22"/>
      <c r="O42" s="22"/>
      <c r="P42" s="22"/>
    </row>
    <row r="43" spans="1:16" ht="39" customHeight="1" thickBot="1" x14ac:dyDescent="0.25">
      <c r="A43" s="22"/>
      <c r="B43" s="40"/>
      <c r="C43" s="1247" t="s">
        <v>579</v>
      </c>
      <c r="D43" s="1248"/>
      <c r="E43" s="1249"/>
      <c r="F43" s="41">
        <v>0.22</v>
      </c>
      <c r="G43" s="42">
        <v>0.21</v>
      </c>
      <c r="H43" s="42">
        <v>0.13</v>
      </c>
      <c r="I43" s="42">
        <v>0.13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6EbJJ+LuSpAJE1nV25jFEfZs76hU4qC00Z6CgotUMzV1Zxmo1WCR+KbToxMapn3AuAp7yb9lKRGiKTf0wJ8vg==" saltValue="cVYnTc8eEwpqb3+W8n2B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379</v>
      </c>
      <c r="L45" s="60">
        <v>390</v>
      </c>
      <c r="M45" s="60">
        <v>401</v>
      </c>
      <c r="N45" s="60">
        <v>415</v>
      </c>
      <c r="O45" s="61">
        <v>432</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2">
      <c r="A48" s="48"/>
      <c r="B48" s="1272"/>
      <c r="C48" s="1273"/>
      <c r="D48" s="62"/>
      <c r="E48" s="1254" t="s">
        <v>15</v>
      </c>
      <c r="F48" s="1254"/>
      <c r="G48" s="1254"/>
      <c r="H48" s="1254"/>
      <c r="I48" s="1254"/>
      <c r="J48" s="1255"/>
      <c r="K48" s="63">
        <v>99</v>
      </c>
      <c r="L48" s="64">
        <v>102</v>
      </c>
      <c r="M48" s="64">
        <v>84</v>
      </c>
      <c r="N48" s="64">
        <v>110</v>
      </c>
      <c r="O48" s="65">
        <v>106</v>
      </c>
      <c r="P48" s="48"/>
      <c r="Q48" s="48"/>
      <c r="R48" s="48"/>
      <c r="S48" s="48"/>
      <c r="T48" s="48"/>
      <c r="U48" s="48"/>
    </row>
    <row r="49" spans="1:21" ht="30.75" customHeight="1" x14ac:dyDescent="0.2">
      <c r="A49" s="48"/>
      <c r="B49" s="1272"/>
      <c r="C49" s="1273"/>
      <c r="D49" s="62"/>
      <c r="E49" s="1254" t="s">
        <v>16</v>
      </c>
      <c r="F49" s="1254"/>
      <c r="G49" s="1254"/>
      <c r="H49" s="1254"/>
      <c r="I49" s="1254"/>
      <c r="J49" s="1255"/>
      <c r="K49" s="63">
        <v>37</v>
      </c>
      <c r="L49" s="64">
        <v>37</v>
      </c>
      <c r="M49" s="64">
        <v>37</v>
      </c>
      <c r="N49" s="64">
        <v>37</v>
      </c>
      <c r="O49" s="65">
        <v>37</v>
      </c>
      <c r="P49" s="48"/>
      <c r="Q49" s="48"/>
      <c r="R49" s="48"/>
      <c r="S49" s="48"/>
      <c r="T49" s="48"/>
      <c r="U49" s="48"/>
    </row>
    <row r="50" spans="1:21" ht="30.75" customHeight="1" x14ac:dyDescent="0.2">
      <c r="A50" s="48"/>
      <c r="B50" s="1272"/>
      <c r="C50" s="1273"/>
      <c r="D50" s="62"/>
      <c r="E50" s="1254" t="s">
        <v>17</v>
      </c>
      <c r="F50" s="1254"/>
      <c r="G50" s="1254"/>
      <c r="H50" s="1254"/>
      <c r="I50" s="1254"/>
      <c r="J50" s="1255"/>
      <c r="K50" s="63">
        <v>59</v>
      </c>
      <c r="L50" s="64">
        <v>59</v>
      </c>
      <c r="M50" s="64">
        <v>60</v>
      </c>
      <c r="N50" s="64">
        <v>65</v>
      </c>
      <c r="O50" s="65">
        <v>65</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356</v>
      </c>
      <c r="L52" s="64">
        <v>363</v>
      </c>
      <c r="M52" s="64">
        <v>378</v>
      </c>
      <c r="N52" s="64">
        <v>380</v>
      </c>
      <c r="O52" s="65">
        <v>380</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218</v>
      </c>
      <c r="L53" s="69">
        <v>225</v>
      </c>
      <c r="M53" s="69">
        <v>204</v>
      </c>
      <c r="N53" s="69">
        <v>247</v>
      </c>
      <c r="O53" s="70">
        <v>260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Q+ULnsengv95J4E9SvipF1HDa7TvSeZz5E/vuCGtzvlD3eKVzrOfALZFoEUbhvNio2tQK68mNBhZU5Y69/Fw==" saltValue="K9aCjHrFzN9F1oN85RCE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90" t="s">
        <v>30</v>
      </c>
      <c r="C41" s="1291"/>
      <c r="D41" s="102"/>
      <c r="E41" s="1292" t="s">
        <v>31</v>
      </c>
      <c r="F41" s="1292"/>
      <c r="G41" s="1292"/>
      <c r="H41" s="1293"/>
      <c r="I41" s="103">
        <v>4532</v>
      </c>
      <c r="J41" s="104">
        <v>4494</v>
      </c>
      <c r="K41" s="104">
        <v>4449</v>
      </c>
      <c r="L41" s="104">
        <v>4421</v>
      </c>
      <c r="M41" s="105">
        <v>4295</v>
      </c>
    </row>
    <row r="42" spans="2:13" ht="27.75" customHeight="1" x14ac:dyDescent="0.2">
      <c r="B42" s="1280"/>
      <c r="C42" s="1281"/>
      <c r="D42" s="106"/>
      <c r="E42" s="1284" t="s">
        <v>32</v>
      </c>
      <c r="F42" s="1284"/>
      <c r="G42" s="1284"/>
      <c r="H42" s="1285"/>
      <c r="I42" s="107">
        <v>1107</v>
      </c>
      <c r="J42" s="108">
        <v>1063</v>
      </c>
      <c r="K42" s="108">
        <v>1017</v>
      </c>
      <c r="L42" s="108">
        <v>967</v>
      </c>
      <c r="M42" s="109">
        <v>915</v>
      </c>
    </row>
    <row r="43" spans="2:13" ht="27.75" customHeight="1" x14ac:dyDescent="0.2">
      <c r="B43" s="1280"/>
      <c r="C43" s="1281"/>
      <c r="D43" s="106"/>
      <c r="E43" s="1284" t="s">
        <v>33</v>
      </c>
      <c r="F43" s="1284"/>
      <c r="G43" s="1284"/>
      <c r="H43" s="1285"/>
      <c r="I43" s="107">
        <v>1294</v>
      </c>
      <c r="J43" s="108">
        <v>1386</v>
      </c>
      <c r="K43" s="108">
        <v>1256</v>
      </c>
      <c r="L43" s="108">
        <v>1193</v>
      </c>
      <c r="M43" s="109">
        <v>1148</v>
      </c>
    </row>
    <row r="44" spans="2:13" ht="27.75" customHeight="1" x14ac:dyDescent="0.2">
      <c r="B44" s="1280"/>
      <c r="C44" s="1281"/>
      <c r="D44" s="106"/>
      <c r="E44" s="1284" t="s">
        <v>34</v>
      </c>
      <c r="F44" s="1284"/>
      <c r="G44" s="1284"/>
      <c r="H44" s="1285"/>
      <c r="I44" s="107">
        <v>157</v>
      </c>
      <c r="J44" s="108">
        <v>121</v>
      </c>
      <c r="K44" s="108">
        <v>86</v>
      </c>
      <c r="L44" s="108">
        <v>58</v>
      </c>
      <c r="M44" s="109">
        <v>32</v>
      </c>
    </row>
    <row r="45" spans="2:13" ht="27.75" customHeight="1" x14ac:dyDescent="0.2">
      <c r="B45" s="1280"/>
      <c r="C45" s="1281"/>
      <c r="D45" s="106"/>
      <c r="E45" s="1284" t="s">
        <v>35</v>
      </c>
      <c r="F45" s="1284"/>
      <c r="G45" s="1284"/>
      <c r="H45" s="1285"/>
      <c r="I45" s="107">
        <v>1855</v>
      </c>
      <c r="J45" s="108">
        <v>1832</v>
      </c>
      <c r="K45" s="108">
        <v>1780</v>
      </c>
      <c r="L45" s="108">
        <v>1745</v>
      </c>
      <c r="M45" s="109">
        <v>1698</v>
      </c>
    </row>
    <row r="46" spans="2:13" ht="27.75" customHeight="1" x14ac:dyDescent="0.2">
      <c r="B46" s="1280"/>
      <c r="C46" s="1281"/>
      <c r="D46" s="110"/>
      <c r="E46" s="1284" t="s">
        <v>36</v>
      </c>
      <c r="F46" s="1284"/>
      <c r="G46" s="1284"/>
      <c r="H46" s="1285"/>
      <c r="I46" s="107" t="s">
        <v>523</v>
      </c>
      <c r="J46" s="108" t="s">
        <v>523</v>
      </c>
      <c r="K46" s="108" t="s">
        <v>523</v>
      </c>
      <c r="L46" s="108" t="s">
        <v>523</v>
      </c>
      <c r="M46" s="109" t="s">
        <v>523</v>
      </c>
    </row>
    <row r="47" spans="2:13" ht="27.75" customHeight="1" x14ac:dyDescent="0.2">
      <c r="B47" s="1280"/>
      <c r="C47" s="1281"/>
      <c r="D47" s="111"/>
      <c r="E47" s="1294" t="s">
        <v>37</v>
      </c>
      <c r="F47" s="1295"/>
      <c r="G47" s="1295"/>
      <c r="H47" s="1296"/>
      <c r="I47" s="107" t="s">
        <v>523</v>
      </c>
      <c r="J47" s="108" t="s">
        <v>523</v>
      </c>
      <c r="K47" s="108" t="s">
        <v>523</v>
      </c>
      <c r="L47" s="108" t="s">
        <v>523</v>
      </c>
      <c r="M47" s="109" t="s">
        <v>523</v>
      </c>
    </row>
    <row r="48" spans="2:13" ht="27.75" customHeight="1" x14ac:dyDescent="0.2">
      <c r="B48" s="1280"/>
      <c r="C48" s="1281"/>
      <c r="D48" s="106"/>
      <c r="E48" s="1284" t="s">
        <v>38</v>
      </c>
      <c r="F48" s="1284"/>
      <c r="G48" s="1284"/>
      <c r="H48" s="1285"/>
      <c r="I48" s="107" t="s">
        <v>523</v>
      </c>
      <c r="J48" s="108" t="s">
        <v>523</v>
      </c>
      <c r="K48" s="108" t="s">
        <v>523</v>
      </c>
      <c r="L48" s="108" t="s">
        <v>523</v>
      </c>
      <c r="M48" s="109" t="s">
        <v>523</v>
      </c>
    </row>
    <row r="49" spans="2:13" ht="27.75" customHeight="1" x14ac:dyDescent="0.2">
      <c r="B49" s="1282"/>
      <c r="C49" s="1283"/>
      <c r="D49" s="106"/>
      <c r="E49" s="1284" t="s">
        <v>39</v>
      </c>
      <c r="F49" s="1284"/>
      <c r="G49" s="1284"/>
      <c r="H49" s="1285"/>
      <c r="I49" s="107" t="s">
        <v>523</v>
      </c>
      <c r="J49" s="108" t="s">
        <v>523</v>
      </c>
      <c r="K49" s="108" t="s">
        <v>523</v>
      </c>
      <c r="L49" s="108" t="s">
        <v>523</v>
      </c>
      <c r="M49" s="109" t="s">
        <v>523</v>
      </c>
    </row>
    <row r="50" spans="2:13" ht="27.75" customHeight="1" x14ac:dyDescent="0.2">
      <c r="B50" s="1278" t="s">
        <v>40</v>
      </c>
      <c r="C50" s="1279"/>
      <c r="D50" s="112"/>
      <c r="E50" s="1284" t="s">
        <v>41</v>
      </c>
      <c r="F50" s="1284"/>
      <c r="G50" s="1284"/>
      <c r="H50" s="1285"/>
      <c r="I50" s="107">
        <v>1135</v>
      </c>
      <c r="J50" s="108">
        <v>1322</v>
      </c>
      <c r="K50" s="108">
        <v>1499</v>
      </c>
      <c r="L50" s="108">
        <v>1529</v>
      </c>
      <c r="M50" s="109">
        <v>1793</v>
      </c>
    </row>
    <row r="51" spans="2:13" ht="27.75" customHeight="1" x14ac:dyDescent="0.2">
      <c r="B51" s="1280"/>
      <c r="C51" s="1281"/>
      <c r="D51" s="106"/>
      <c r="E51" s="1284" t="s">
        <v>42</v>
      </c>
      <c r="F51" s="1284"/>
      <c r="G51" s="1284"/>
      <c r="H51" s="1285"/>
      <c r="I51" s="107">
        <v>646</v>
      </c>
      <c r="J51" s="108">
        <v>615</v>
      </c>
      <c r="K51" s="108">
        <v>582</v>
      </c>
      <c r="L51" s="108">
        <v>550</v>
      </c>
      <c r="M51" s="109">
        <v>517</v>
      </c>
    </row>
    <row r="52" spans="2:13" ht="27.75" customHeight="1" x14ac:dyDescent="0.2">
      <c r="B52" s="1282"/>
      <c r="C52" s="1283"/>
      <c r="D52" s="106"/>
      <c r="E52" s="1284" t="s">
        <v>43</v>
      </c>
      <c r="F52" s="1284"/>
      <c r="G52" s="1284"/>
      <c r="H52" s="1285"/>
      <c r="I52" s="107">
        <v>4922</v>
      </c>
      <c r="J52" s="108">
        <v>4896</v>
      </c>
      <c r="K52" s="108">
        <v>4827</v>
      </c>
      <c r="L52" s="108">
        <v>4734</v>
      </c>
      <c r="M52" s="109">
        <v>4653</v>
      </c>
    </row>
    <row r="53" spans="2:13" ht="27.75" customHeight="1" thickBot="1" x14ac:dyDescent="0.25">
      <c r="B53" s="1286" t="s">
        <v>44</v>
      </c>
      <c r="C53" s="1287"/>
      <c r="D53" s="113"/>
      <c r="E53" s="1288" t="s">
        <v>45</v>
      </c>
      <c r="F53" s="1288"/>
      <c r="G53" s="1288"/>
      <c r="H53" s="1289"/>
      <c r="I53" s="114">
        <v>2241</v>
      </c>
      <c r="J53" s="115">
        <v>2063</v>
      </c>
      <c r="K53" s="115">
        <v>1680</v>
      </c>
      <c r="L53" s="115">
        <v>1571</v>
      </c>
      <c r="M53" s="116">
        <v>1125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UtLryNd8YvQie87n8yyp7psxpBFB1Ypx5aXHlm3945nOmHRXSJ4dxIVHVK42/TCZOxYdSbNX54TXVUACmSXEQ==" saltValue="2qv4Ewvk0mUBGqSaS+5E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305" t="s">
        <v>48</v>
      </c>
      <c r="D55" s="1305"/>
      <c r="E55" s="1306"/>
      <c r="F55" s="128">
        <v>602</v>
      </c>
      <c r="G55" s="128">
        <v>656</v>
      </c>
      <c r="H55" s="129">
        <v>762</v>
      </c>
    </row>
    <row r="56" spans="2:8" ht="52.5" customHeight="1" x14ac:dyDescent="0.2">
      <c r="B56" s="130"/>
      <c r="C56" s="1307" t="s">
        <v>49</v>
      </c>
      <c r="D56" s="1307"/>
      <c r="E56" s="1308"/>
      <c r="F56" s="131">
        <v>4</v>
      </c>
      <c r="G56" s="131">
        <v>4</v>
      </c>
      <c r="H56" s="132">
        <v>4</v>
      </c>
    </row>
    <row r="57" spans="2:8" ht="53.25" customHeight="1" x14ac:dyDescent="0.2">
      <c r="B57" s="130"/>
      <c r="C57" s="1309" t="s">
        <v>50</v>
      </c>
      <c r="D57" s="1309"/>
      <c r="E57" s="1310"/>
      <c r="F57" s="133">
        <v>739</v>
      </c>
      <c r="G57" s="133">
        <v>711</v>
      </c>
      <c r="H57" s="134">
        <v>934</v>
      </c>
    </row>
    <row r="58" spans="2:8" ht="45.75" customHeight="1" x14ac:dyDescent="0.2">
      <c r="B58" s="135"/>
      <c r="C58" s="1297" t="s">
        <v>601</v>
      </c>
      <c r="D58" s="1298"/>
      <c r="E58" s="1299"/>
      <c r="F58" s="136">
        <v>325</v>
      </c>
      <c r="G58" s="136">
        <v>297</v>
      </c>
      <c r="H58" s="137">
        <v>540</v>
      </c>
    </row>
    <row r="59" spans="2:8" ht="45.75" customHeight="1" x14ac:dyDescent="0.2">
      <c r="B59" s="135"/>
      <c r="C59" s="1297" t="s">
        <v>602</v>
      </c>
      <c r="D59" s="1298"/>
      <c r="E59" s="1299"/>
      <c r="F59" s="136">
        <v>199</v>
      </c>
      <c r="G59" s="136">
        <v>199</v>
      </c>
      <c r="H59" s="137">
        <v>199</v>
      </c>
    </row>
    <row r="60" spans="2:8" ht="45.75" customHeight="1" x14ac:dyDescent="0.2">
      <c r="B60" s="135"/>
      <c r="C60" s="1297" t="s">
        <v>603</v>
      </c>
      <c r="D60" s="1298"/>
      <c r="E60" s="1299"/>
      <c r="F60" s="136">
        <v>86</v>
      </c>
      <c r="G60" s="136">
        <v>86</v>
      </c>
      <c r="H60" s="137">
        <v>86</v>
      </c>
    </row>
    <row r="61" spans="2:8" ht="45.75" customHeight="1" x14ac:dyDescent="0.2">
      <c r="B61" s="135"/>
      <c r="C61" s="1297" t="s">
        <v>604</v>
      </c>
      <c r="D61" s="1298"/>
      <c r="E61" s="1299"/>
      <c r="F61" s="136">
        <v>56</v>
      </c>
      <c r="G61" s="136">
        <v>51</v>
      </c>
      <c r="H61" s="137">
        <v>46</v>
      </c>
    </row>
    <row r="62" spans="2:8" ht="45.75" customHeight="1" thickBot="1" x14ac:dyDescent="0.25">
      <c r="B62" s="138"/>
      <c r="C62" s="1300" t="s">
        <v>605</v>
      </c>
      <c r="D62" s="1301"/>
      <c r="E62" s="1302"/>
      <c r="F62" s="139">
        <v>18</v>
      </c>
      <c r="G62" s="139">
        <v>22</v>
      </c>
      <c r="H62" s="140">
        <v>24</v>
      </c>
    </row>
    <row r="63" spans="2:8" ht="52.5" customHeight="1" thickBot="1" x14ac:dyDescent="0.25">
      <c r="B63" s="141"/>
      <c r="C63" s="1303" t="s">
        <v>51</v>
      </c>
      <c r="D63" s="1303"/>
      <c r="E63" s="1304"/>
      <c r="F63" s="142">
        <v>1345</v>
      </c>
      <c r="G63" s="142">
        <v>1371</v>
      </c>
      <c r="H63" s="143">
        <v>1700</v>
      </c>
    </row>
    <row r="64" spans="2:8" ht="15" customHeight="1" x14ac:dyDescent="0.2"/>
  </sheetData>
  <sheetProtection algorithmName="SHA-512" hashValue="GucwqnmEsfK1R1op0VDIKQg2vTes0L5Ux58c/RnCGYnF5HUaOxZOidEofccylV6T2ex70bYmPSya86iP+cMzng==" saltValue="iK/OSKp0ylxgS7pYrnnM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609</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v>75</v>
      </c>
      <c r="BQ51" s="1313"/>
      <c r="BR51" s="1313"/>
      <c r="BS51" s="1313"/>
      <c r="BT51" s="1313"/>
      <c r="BU51" s="1313"/>
      <c r="BV51" s="1313"/>
      <c r="BW51" s="1313"/>
      <c r="BX51" s="1313">
        <v>69.8</v>
      </c>
      <c r="BY51" s="1313"/>
      <c r="BZ51" s="1313"/>
      <c r="CA51" s="1313"/>
      <c r="CB51" s="1313"/>
      <c r="CC51" s="1313"/>
      <c r="CD51" s="1313"/>
      <c r="CE51" s="1313"/>
      <c r="CF51" s="1313">
        <v>57.6</v>
      </c>
      <c r="CG51" s="1313"/>
      <c r="CH51" s="1313"/>
      <c r="CI51" s="1313"/>
      <c r="CJ51" s="1313"/>
      <c r="CK51" s="1313"/>
      <c r="CL51" s="1313"/>
      <c r="CM51" s="1313"/>
      <c r="CN51" s="1313">
        <v>53.6</v>
      </c>
      <c r="CO51" s="1313"/>
      <c r="CP51" s="1313"/>
      <c r="CQ51" s="1313"/>
      <c r="CR51" s="1313"/>
      <c r="CS51" s="1313"/>
      <c r="CT51" s="1313"/>
      <c r="CU51" s="1313"/>
      <c r="CV51" s="1313">
        <v>36.200000000000003</v>
      </c>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59.5</v>
      </c>
      <c r="BQ53" s="1313"/>
      <c r="BR53" s="1313"/>
      <c r="BS53" s="1313"/>
      <c r="BT53" s="1313"/>
      <c r="BU53" s="1313"/>
      <c r="BV53" s="1313"/>
      <c r="BW53" s="1313"/>
      <c r="BX53" s="1313">
        <v>61.9</v>
      </c>
      <c r="BY53" s="1313"/>
      <c r="BZ53" s="1313"/>
      <c r="CA53" s="1313"/>
      <c r="CB53" s="1313"/>
      <c r="CC53" s="1313"/>
      <c r="CD53" s="1313"/>
      <c r="CE53" s="1313"/>
      <c r="CF53" s="1313">
        <v>62.9</v>
      </c>
      <c r="CG53" s="1313"/>
      <c r="CH53" s="1313"/>
      <c r="CI53" s="1313"/>
      <c r="CJ53" s="1313"/>
      <c r="CK53" s="1313"/>
      <c r="CL53" s="1313"/>
      <c r="CM53" s="1313"/>
      <c r="CN53" s="1313">
        <v>64.3</v>
      </c>
      <c r="CO53" s="1313"/>
      <c r="CP53" s="1313"/>
      <c r="CQ53" s="1313"/>
      <c r="CR53" s="1313"/>
      <c r="CS53" s="1313"/>
      <c r="CT53" s="1313"/>
      <c r="CU53" s="1313"/>
      <c r="CV53" s="1313">
        <v>65.8</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3.1</v>
      </c>
      <c r="CO55" s="1313"/>
      <c r="CP55" s="1313"/>
      <c r="CQ55" s="1313"/>
      <c r="CR55" s="1313"/>
      <c r="CS55" s="1313"/>
      <c r="CT55" s="1313"/>
      <c r="CU55" s="1313"/>
      <c r="CV55" s="1313">
        <v>3.4</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52.3</v>
      </c>
      <c r="BQ57" s="1313"/>
      <c r="BR57" s="1313"/>
      <c r="BS57" s="1313"/>
      <c r="BT57" s="1313"/>
      <c r="BU57" s="1313"/>
      <c r="BV57" s="1313"/>
      <c r="BW57" s="1313"/>
      <c r="BX57" s="1313">
        <v>59.3</v>
      </c>
      <c r="BY57" s="1313"/>
      <c r="BZ57" s="1313"/>
      <c r="CA57" s="1313"/>
      <c r="CB57" s="1313"/>
      <c r="CC57" s="1313"/>
      <c r="CD57" s="1313"/>
      <c r="CE57" s="1313"/>
      <c r="CF57" s="1313">
        <v>59.9</v>
      </c>
      <c r="CG57" s="1313"/>
      <c r="CH57" s="1313"/>
      <c r="CI57" s="1313"/>
      <c r="CJ57" s="1313"/>
      <c r="CK57" s="1313"/>
      <c r="CL57" s="1313"/>
      <c r="CM57" s="1313"/>
      <c r="CN57" s="1313">
        <v>61</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614</v>
      </c>
    </row>
    <row r="64" spans="1:109" ht="13.2" x14ac:dyDescent="0.2">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609</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v>75</v>
      </c>
      <c r="BQ73" s="1313"/>
      <c r="BR73" s="1313"/>
      <c r="BS73" s="1313"/>
      <c r="BT73" s="1313"/>
      <c r="BU73" s="1313"/>
      <c r="BV73" s="1313"/>
      <c r="BW73" s="1313"/>
      <c r="BX73" s="1313">
        <v>69.8</v>
      </c>
      <c r="BY73" s="1313"/>
      <c r="BZ73" s="1313"/>
      <c r="CA73" s="1313"/>
      <c r="CB73" s="1313"/>
      <c r="CC73" s="1313"/>
      <c r="CD73" s="1313"/>
      <c r="CE73" s="1313"/>
      <c r="CF73" s="1313">
        <v>57.6</v>
      </c>
      <c r="CG73" s="1313"/>
      <c r="CH73" s="1313"/>
      <c r="CI73" s="1313"/>
      <c r="CJ73" s="1313"/>
      <c r="CK73" s="1313"/>
      <c r="CL73" s="1313"/>
      <c r="CM73" s="1313"/>
      <c r="CN73" s="1313">
        <v>53.6</v>
      </c>
      <c r="CO73" s="1313"/>
      <c r="CP73" s="1313"/>
      <c r="CQ73" s="1313"/>
      <c r="CR73" s="1313"/>
      <c r="CS73" s="1313"/>
      <c r="CT73" s="1313"/>
      <c r="CU73" s="1313"/>
      <c r="CV73" s="1313">
        <v>36.200000000000003</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7.1</v>
      </c>
      <c r="BQ75" s="1313"/>
      <c r="BR75" s="1313"/>
      <c r="BS75" s="1313"/>
      <c r="BT75" s="1313"/>
      <c r="BU75" s="1313"/>
      <c r="BV75" s="1313"/>
      <c r="BW75" s="1313"/>
      <c r="BX75" s="1313">
        <v>7.3</v>
      </c>
      <c r="BY75" s="1313"/>
      <c r="BZ75" s="1313"/>
      <c r="CA75" s="1313"/>
      <c r="CB75" s="1313"/>
      <c r="CC75" s="1313"/>
      <c r="CD75" s="1313"/>
      <c r="CE75" s="1313"/>
      <c r="CF75" s="1313">
        <v>7.3</v>
      </c>
      <c r="CG75" s="1313"/>
      <c r="CH75" s="1313"/>
      <c r="CI75" s="1313"/>
      <c r="CJ75" s="1313"/>
      <c r="CK75" s="1313"/>
      <c r="CL75" s="1313"/>
      <c r="CM75" s="1313"/>
      <c r="CN75" s="1313">
        <v>7.6</v>
      </c>
      <c r="CO75" s="1313"/>
      <c r="CP75" s="1313"/>
      <c r="CQ75" s="1313"/>
      <c r="CR75" s="1313"/>
      <c r="CS75" s="1313"/>
      <c r="CT75" s="1313"/>
      <c r="CU75" s="1313"/>
      <c r="CV75" s="1313">
        <v>7.9</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3.1</v>
      </c>
      <c r="CO77" s="1313"/>
      <c r="CP77" s="1313"/>
      <c r="CQ77" s="1313"/>
      <c r="CR77" s="1313"/>
      <c r="CS77" s="1313"/>
      <c r="CT77" s="1313"/>
      <c r="CU77" s="1313"/>
      <c r="CV77" s="1313">
        <v>3.4</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7.9</v>
      </c>
      <c r="BQ79" s="1313"/>
      <c r="BR79" s="1313"/>
      <c r="BS79" s="1313"/>
      <c r="BT79" s="1313"/>
      <c r="BU79" s="1313"/>
      <c r="BV79" s="1313"/>
      <c r="BW79" s="1313"/>
      <c r="BX79" s="1313">
        <v>7.9</v>
      </c>
      <c r="BY79" s="1313"/>
      <c r="BZ79" s="1313"/>
      <c r="CA79" s="1313"/>
      <c r="CB79" s="1313"/>
      <c r="CC79" s="1313"/>
      <c r="CD79" s="1313"/>
      <c r="CE79" s="1313"/>
      <c r="CF79" s="1313">
        <v>7.8</v>
      </c>
      <c r="CG79" s="1313"/>
      <c r="CH79" s="1313"/>
      <c r="CI79" s="1313"/>
      <c r="CJ79" s="1313"/>
      <c r="CK79" s="1313"/>
      <c r="CL79" s="1313"/>
      <c r="CM79" s="1313"/>
      <c r="CN79" s="1313">
        <v>7.9</v>
      </c>
      <c r="CO79" s="1313"/>
      <c r="CP79" s="1313"/>
      <c r="CQ79" s="1313"/>
      <c r="CR79" s="1313"/>
      <c r="CS79" s="1313"/>
      <c r="CT79" s="1313"/>
      <c r="CU79" s="1313"/>
      <c r="CV79" s="1313">
        <v>8.8000000000000007</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3JM3fQndsK/Csdg77iGaCaPICALjCkHmYd1dFPpiV5oXAqeVCYn4XpbAZ/1lkdBJAZelEg7hCHRd/fmsP4Ta7A==" saltValue="r6ClS9F1++bNEvRmobK/u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6BklxLY0wxZDxc67jXBdJcsqg50GpGkvvqvtVTcNRuzFjQsfYHN5ZmSW5kM8a96CynaVM4bmRUr0LAs/I4ypzA==" saltValue="iEEA70yX0aoL3Zfjv5R4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3j0dGGODXZRUVK15uuVHQ8pUs4YSazvJFImOLp9UFwc9FhcVwtljiUioqJK/gVvofKEP+A7aixd81w4wywxrxg==" saltValue="17ywF/DeC5L0ffZubrr3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32583</v>
      </c>
      <c r="E3" s="162"/>
      <c r="F3" s="163">
        <v>79466</v>
      </c>
      <c r="G3" s="164"/>
      <c r="H3" s="165"/>
    </row>
    <row r="4" spans="1:8" x14ac:dyDescent="0.2">
      <c r="A4" s="166"/>
      <c r="B4" s="167"/>
      <c r="C4" s="168"/>
      <c r="D4" s="169">
        <v>27790</v>
      </c>
      <c r="E4" s="170"/>
      <c r="F4" s="171">
        <v>44645</v>
      </c>
      <c r="G4" s="172"/>
      <c r="H4" s="173"/>
    </row>
    <row r="5" spans="1:8" x14ac:dyDescent="0.2">
      <c r="A5" s="154" t="s">
        <v>557</v>
      </c>
      <c r="B5" s="159"/>
      <c r="C5" s="160"/>
      <c r="D5" s="161">
        <v>34599</v>
      </c>
      <c r="E5" s="162"/>
      <c r="F5" s="163">
        <v>90072</v>
      </c>
      <c r="G5" s="164"/>
      <c r="H5" s="165"/>
    </row>
    <row r="6" spans="1:8" x14ac:dyDescent="0.2">
      <c r="A6" s="166"/>
      <c r="B6" s="167"/>
      <c r="C6" s="168"/>
      <c r="D6" s="169">
        <v>24103</v>
      </c>
      <c r="E6" s="170"/>
      <c r="F6" s="171">
        <v>46083</v>
      </c>
      <c r="G6" s="172"/>
      <c r="H6" s="173"/>
    </row>
    <row r="7" spans="1:8" x14ac:dyDescent="0.2">
      <c r="A7" s="154" t="s">
        <v>558</v>
      </c>
      <c r="B7" s="159"/>
      <c r="C7" s="160"/>
      <c r="D7" s="161">
        <v>36205</v>
      </c>
      <c r="E7" s="162"/>
      <c r="F7" s="163">
        <v>88328</v>
      </c>
      <c r="G7" s="164"/>
      <c r="H7" s="165"/>
    </row>
    <row r="8" spans="1:8" x14ac:dyDescent="0.2">
      <c r="A8" s="166"/>
      <c r="B8" s="167"/>
      <c r="C8" s="168"/>
      <c r="D8" s="169">
        <v>26358</v>
      </c>
      <c r="E8" s="170"/>
      <c r="F8" s="171">
        <v>49013</v>
      </c>
      <c r="G8" s="172"/>
      <c r="H8" s="173"/>
    </row>
    <row r="9" spans="1:8" x14ac:dyDescent="0.2">
      <c r="A9" s="154" t="s">
        <v>559</v>
      </c>
      <c r="B9" s="159"/>
      <c r="C9" s="160"/>
      <c r="D9" s="161">
        <v>50741</v>
      </c>
      <c r="E9" s="162"/>
      <c r="F9" s="163">
        <v>103390</v>
      </c>
      <c r="G9" s="164"/>
      <c r="H9" s="165"/>
    </row>
    <row r="10" spans="1:8" x14ac:dyDescent="0.2">
      <c r="A10" s="166"/>
      <c r="B10" s="167"/>
      <c r="C10" s="168"/>
      <c r="D10" s="169">
        <v>32239</v>
      </c>
      <c r="E10" s="170"/>
      <c r="F10" s="171">
        <v>51269</v>
      </c>
      <c r="G10" s="172"/>
      <c r="H10" s="173"/>
    </row>
    <row r="11" spans="1:8" x14ac:dyDescent="0.2">
      <c r="A11" s="154" t="s">
        <v>560</v>
      </c>
      <c r="B11" s="159"/>
      <c r="C11" s="160"/>
      <c r="D11" s="161">
        <v>43181</v>
      </c>
      <c r="E11" s="162"/>
      <c r="F11" s="163">
        <v>125391</v>
      </c>
      <c r="G11" s="164"/>
      <c r="H11" s="165"/>
    </row>
    <row r="12" spans="1:8" x14ac:dyDescent="0.2">
      <c r="A12" s="166"/>
      <c r="B12" s="167"/>
      <c r="C12" s="174"/>
      <c r="D12" s="169">
        <v>30728</v>
      </c>
      <c r="E12" s="170"/>
      <c r="F12" s="171">
        <v>68516</v>
      </c>
      <c r="G12" s="172"/>
      <c r="H12" s="173"/>
    </row>
    <row r="13" spans="1:8" x14ac:dyDescent="0.2">
      <c r="A13" s="154"/>
      <c r="B13" s="159"/>
      <c r="C13" s="175"/>
      <c r="D13" s="176">
        <v>39462</v>
      </c>
      <c r="E13" s="177"/>
      <c r="F13" s="178">
        <v>97329</v>
      </c>
      <c r="G13" s="179"/>
      <c r="H13" s="165"/>
    </row>
    <row r="14" spans="1:8" x14ac:dyDescent="0.2">
      <c r="A14" s="166"/>
      <c r="B14" s="167"/>
      <c r="C14" s="168"/>
      <c r="D14" s="169">
        <v>28244</v>
      </c>
      <c r="E14" s="170"/>
      <c r="F14" s="171">
        <v>51905</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5.22</v>
      </c>
      <c r="C19" s="180">
        <f>ROUND(VALUE(SUBSTITUTE(実質収支比率等に係る経年分析!G$48,"▲","-")),2)</f>
        <v>5.69</v>
      </c>
      <c r="D19" s="180">
        <f>ROUND(VALUE(SUBSTITUTE(実質収支比率等に係る経年分析!H$48,"▲","-")),2)</f>
        <v>5.9</v>
      </c>
      <c r="E19" s="180">
        <f>ROUND(VALUE(SUBSTITUTE(実質収支比率等に係る経年分析!I$48,"▲","-")),2)</f>
        <v>7.93</v>
      </c>
      <c r="F19" s="180">
        <f>ROUND(VALUE(SUBSTITUTE(実質収支比率等に係る経年分析!J$48,"▲","-")),2)</f>
        <v>10.75</v>
      </c>
    </row>
    <row r="20" spans="1:11" x14ac:dyDescent="0.2">
      <c r="A20" s="180" t="s">
        <v>55</v>
      </c>
      <c r="B20" s="180">
        <f>ROUND(VALUE(SUBSTITUTE(実質収支比率等に係る経年分析!F$47,"▲","-")),2)</f>
        <v>17.829999999999998</v>
      </c>
      <c r="C20" s="180">
        <f>ROUND(VALUE(SUBSTITUTE(実質収支比率等に係る経年分析!G$47,"▲","-")),2)</f>
        <v>17.96</v>
      </c>
      <c r="D20" s="180">
        <f>ROUND(VALUE(SUBSTITUTE(実質収支比率等に係る経年分析!H$47,"▲","-")),2)</f>
        <v>18.32</v>
      </c>
      <c r="E20" s="180">
        <f>ROUND(VALUE(SUBSTITUTE(実質収支比率等に係る経年分析!I$47,"▲","-")),2)</f>
        <v>19.84</v>
      </c>
      <c r="F20" s="180">
        <f>ROUND(VALUE(SUBSTITUTE(実質収支比率等に係る経年分析!J$47,"▲","-")),2)</f>
        <v>21.92</v>
      </c>
    </row>
    <row r="21" spans="1:11" x14ac:dyDescent="0.2">
      <c r="A21" s="180" t="s">
        <v>56</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0.46</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3.7</v>
      </c>
      <c r="F21" s="180">
        <f>IF(ISNUMBER(VALUE(SUBSTITUTE(実質収支比率等に係る経年分析!J$49,"▲","-"))),ROUND(VALUE(SUBSTITUTE(実質収支比率等に係る経年分析!J$49,"▲","-")),2),NA())</f>
        <v>6.24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商品券特別会計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2">
      <c r="A33" s="181" t="str">
        <f>IF(連結実質赤字比率に係る赤字・黒字の構成分析!C$37="",NA(),連結実質赤字比率に係る赤字・黒字の構成分析!C$37)</f>
        <v>町設置型浄化槽事業特別会計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10.130000000000001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356</v>
      </c>
      <c r="E42" s="182"/>
      <c r="F42" s="182"/>
      <c r="G42" s="182">
        <f>'実質公債費比率（分子）の構造'!L$52</f>
        <v>363</v>
      </c>
      <c r="H42" s="182"/>
      <c r="I42" s="182"/>
      <c r="J42" s="182">
        <f>'実質公債費比率（分子）の構造'!M$52</f>
        <v>378</v>
      </c>
      <c r="K42" s="182"/>
      <c r="L42" s="182"/>
      <c r="M42" s="182">
        <f>'実質公債費比率（分子）の構造'!N$52</f>
        <v>380</v>
      </c>
      <c r="N42" s="182"/>
      <c r="O42" s="182"/>
      <c r="P42" s="182">
        <f>'実質公債費比率（分子）の構造'!O$52</f>
        <v>380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59</v>
      </c>
      <c r="C44" s="182"/>
      <c r="D44" s="182"/>
      <c r="E44" s="182">
        <f>'実質公債費比率（分子）の構造'!L$50</f>
        <v>59</v>
      </c>
      <c r="F44" s="182"/>
      <c r="G44" s="182"/>
      <c r="H44" s="182">
        <f>'実質公債費比率（分子）の構造'!M$50</f>
        <v>60</v>
      </c>
      <c r="I44" s="182"/>
      <c r="J44" s="182"/>
      <c r="K44" s="182">
        <f>'実質公債費比率（分子）の構造'!N$50</f>
        <v>65</v>
      </c>
      <c r="L44" s="182"/>
      <c r="M44" s="182"/>
      <c r="N44" s="182">
        <f>'実質公債費比率（分子）の構造'!O$50</f>
        <v>65</v>
      </c>
      <c r="O44" s="182"/>
      <c r="P44" s="182"/>
    </row>
    <row r="45" spans="1:16" x14ac:dyDescent="0.2">
      <c r="A45" s="182" t="s">
        <v>66</v>
      </c>
      <c r="B45" s="182">
        <f>'実質公債費比率（分子）の構造'!K$49</f>
        <v>37</v>
      </c>
      <c r="C45" s="182"/>
      <c r="D45" s="182"/>
      <c r="E45" s="182">
        <f>'実質公債費比率（分子）の構造'!L$49</f>
        <v>37</v>
      </c>
      <c r="F45" s="182"/>
      <c r="G45" s="182"/>
      <c r="H45" s="182">
        <f>'実質公債費比率（分子）の構造'!M$49</f>
        <v>37</v>
      </c>
      <c r="I45" s="182"/>
      <c r="J45" s="182"/>
      <c r="K45" s="182">
        <f>'実質公債費比率（分子）の構造'!N$49</f>
        <v>37</v>
      </c>
      <c r="L45" s="182"/>
      <c r="M45" s="182"/>
      <c r="N45" s="182">
        <f>'実質公債費比率（分子）の構造'!O$49</f>
        <v>37</v>
      </c>
      <c r="O45" s="182"/>
      <c r="P45" s="182"/>
    </row>
    <row r="46" spans="1:16" x14ac:dyDescent="0.2">
      <c r="A46" s="182" t="s">
        <v>67</v>
      </c>
      <c r="B46" s="182">
        <f>'実質公債費比率（分子）の構造'!K$48</f>
        <v>99</v>
      </c>
      <c r="C46" s="182"/>
      <c r="D46" s="182"/>
      <c r="E46" s="182">
        <f>'実質公債費比率（分子）の構造'!L$48</f>
        <v>102</v>
      </c>
      <c r="F46" s="182"/>
      <c r="G46" s="182"/>
      <c r="H46" s="182">
        <f>'実質公債費比率（分子）の構造'!M$48</f>
        <v>84</v>
      </c>
      <c r="I46" s="182"/>
      <c r="J46" s="182"/>
      <c r="K46" s="182">
        <f>'実質公債費比率（分子）の構造'!N$48</f>
        <v>110</v>
      </c>
      <c r="L46" s="182"/>
      <c r="M46" s="182"/>
      <c r="N46" s="182">
        <f>'実質公債費比率（分子）の構造'!O$48</f>
        <v>106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379</v>
      </c>
      <c r="C49" s="182"/>
      <c r="D49" s="182"/>
      <c r="E49" s="182">
        <f>'実質公債費比率（分子）の構造'!L$45</f>
        <v>390</v>
      </c>
      <c r="F49" s="182"/>
      <c r="G49" s="182"/>
      <c r="H49" s="182">
        <f>'実質公債費比率（分子）の構造'!M$45</f>
        <v>401</v>
      </c>
      <c r="I49" s="182"/>
      <c r="J49" s="182"/>
      <c r="K49" s="182">
        <f>'実質公債費比率（分子）の構造'!N$45</f>
        <v>415</v>
      </c>
      <c r="L49" s="182"/>
      <c r="M49" s="182"/>
      <c r="N49" s="182">
        <f>'実質公債費比率（分子）の構造'!O$45</f>
        <v>432</v>
      </c>
      <c r="O49" s="182"/>
      <c r="P49" s="182"/>
    </row>
    <row r="50" spans="1:16" x14ac:dyDescent="0.2">
      <c r="A50" s="182" t="s">
        <v>71</v>
      </c>
      <c r="B50" s="182" t="e">
        <f>NA()</f>
        <v>#N/A</v>
      </c>
      <c r="C50" s="182">
        <f>IF(ISNUMBER('実質公債費比率（分子）の構造'!K$53),'実質公債費比率（分子）の構造'!K$53,NA())</f>
        <v>218</v>
      </c>
      <c r="D50" s="182" t="e">
        <f>NA()</f>
        <v>#N/A</v>
      </c>
      <c r="E50" s="182" t="e">
        <f>NA()</f>
        <v>#N/A</v>
      </c>
      <c r="F50" s="182">
        <f>IF(ISNUMBER('実質公債費比率（分子）の構造'!L$53),'実質公債費比率（分子）の構造'!L$53,NA())</f>
        <v>225</v>
      </c>
      <c r="G50" s="182" t="e">
        <f>NA()</f>
        <v>#N/A</v>
      </c>
      <c r="H50" s="182" t="e">
        <f>NA()</f>
        <v>#N/A</v>
      </c>
      <c r="I50" s="182">
        <f>IF(ISNUMBER('実質公債費比率（分子）の構造'!M$53),'実質公債費比率（分子）の構造'!M$53,NA())</f>
        <v>204</v>
      </c>
      <c r="J50" s="182" t="e">
        <f>NA()</f>
        <v>#N/A</v>
      </c>
      <c r="K50" s="182" t="e">
        <f>NA()</f>
        <v>#N/A</v>
      </c>
      <c r="L50" s="182">
        <f>IF(ISNUMBER('実質公債費比率（分子）の構造'!N$53),'実質公債費比率（分子）の構造'!N$53,NA())</f>
        <v>247</v>
      </c>
      <c r="M50" s="182" t="e">
        <f>NA()</f>
        <v>#N/A</v>
      </c>
      <c r="N50" s="182" t="e">
        <f>NA()</f>
        <v>#N/A</v>
      </c>
      <c r="O50" s="182">
        <f>IF(ISNUMBER('実質公債費比率（分子）の構造'!O$53),'実質公債費比率（分子）の構造'!O$53,NA())</f>
        <v>260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4922</v>
      </c>
      <c r="E56" s="181"/>
      <c r="F56" s="181"/>
      <c r="G56" s="181">
        <f>'将来負担比率（分子）の構造'!J$52</f>
        <v>4896</v>
      </c>
      <c r="H56" s="181"/>
      <c r="I56" s="181"/>
      <c r="J56" s="181">
        <f>'将来負担比率（分子）の構造'!K$52</f>
        <v>4827</v>
      </c>
      <c r="K56" s="181"/>
      <c r="L56" s="181"/>
      <c r="M56" s="181">
        <f>'将来負担比率（分子）の構造'!L$52</f>
        <v>4734</v>
      </c>
      <c r="N56" s="181"/>
      <c r="O56" s="181"/>
      <c r="P56" s="181">
        <f>'将来負担比率（分子）の構造'!M$52</f>
        <v>4653</v>
      </c>
    </row>
    <row r="57" spans="1:16" x14ac:dyDescent="0.2">
      <c r="A57" s="181" t="s">
        <v>42</v>
      </c>
      <c r="B57" s="181"/>
      <c r="C57" s="181"/>
      <c r="D57" s="181">
        <f>'将来負担比率（分子）の構造'!I$51</f>
        <v>646</v>
      </c>
      <c r="E57" s="181"/>
      <c r="F57" s="181"/>
      <c r="G57" s="181">
        <f>'将来負担比率（分子）の構造'!J$51</f>
        <v>615</v>
      </c>
      <c r="H57" s="181"/>
      <c r="I57" s="181"/>
      <c r="J57" s="181">
        <f>'将来負担比率（分子）の構造'!K$51</f>
        <v>582</v>
      </c>
      <c r="K57" s="181"/>
      <c r="L57" s="181"/>
      <c r="M57" s="181">
        <f>'将来負担比率（分子）の構造'!L$51</f>
        <v>550</v>
      </c>
      <c r="N57" s="181"/>
      <c r="O57" s="181"/>
      <c r="P57" s="181">
        <f>'将来負担比率（分子）の構造'!M$51</f>
        <v>517</v>
      </c>
    </row>
    <row r="58" spans="1:16" x14ac:dyDescent="0.2">
      <c r="A58" s="181" t="s">
        <v>41</v>
      </c>
      <c r="B58" s="181"/>
      <c r="C58" s="181"/>
      <c r="D58" s="181">
        <f>'将来負担比率（分子）の構造'!I$50</f>
        <v>1135</v>
      </c>
      <c r="E58" s="181"/>
      <c r="F58" s="181"/>
      <c r="G58" s="181">
        <f>'将来負担比率（分子）の構造'!J$50</f>
        <v>1322</v>
      </c>
      <c r="H58" s="181"/>
      <c r="I58" s="181"/>
      <c r="J58" s="181">
        <f>'将来負担比率（分子）の構造'!K$50</f>
        <v>1499</v>
      </c>
      <c r="K58" s="181"/>
      <c r="L58" s="181"/>
      <c r="M58" s="181">
        <f>'将来負担比率（分子）の構造'!L$50</f>
        <v>1529</v>
      </c>
      <c r="N58" s="181"/>
      <c r="O58" s="181"/>
      <c r="P58" s="181">
        <f>'将来負担比率（分子）の構造'!M$50</f>
        <v>1793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1855</v>
      </c>
      <c r="C62" s="181"/>
      <c r="D62" s="181"/>
      <c r="E62" s="181">
        <f>'将来負担比率（分子）の構造'!J$45</f>
        <v>1832</v>
      </c>
      <c r="F62" s="181"/>
      <c r="G62" s="181"/>
      <c r="H62" s="181">
        <f>'将来負担比率（分子）の構造'!K$45</f>
        <v>1780</v>
      </c>
      <c r="I62" s="181"/>
      <c r="J62" s="181"/>
      <c r="K62" s="181">
        <f>'将来負担比率（分子）の構造'!L$45</f>
        <v>1745</v>
      </c>
      <c r="L62" s="181"/>
      <c r="M62" s="181"/>
      <c r="N62" s="181">
        <f>'将来負担比率（分子）の構造'!M$45</f>
        <v>1698</v>
      </c>
      <c r="O62" s="181"/>
      <c r="P62" s="181"/>
    </row>
    <row r="63" spans="1:16" x14ac:dyDescent="0.2">
      <c r="A63" s="181" t="s">
        <v>34</v>
      </c>
      <c r="B63" s="181">
        <f>'将来負担比率（分子）の構造'!I$44</f>
        <v>157</v>
      </c>
      <c r="C63" s="181"/>
      <c r="D63" s="181"/>
      <c r="E63" s="181">
        <f>'将来負担比率（分子）の構造'!J$44</f>
        <v>121</v>
      </c>
      <c r="F63" s="181"/>
      <c r="G63" s="181"/>
      <c r="H63" s="181">
        <f>'将来負担比率（分子）の構造'!K$44</f>
        <v>86</v>
      </c>
      <c r="I63" s="181"/>
      <c r="J63" s="181"/>
      <c r="K63" s="181">
        <f>'将来負担比率（分子）の構造'!L$44</f>
        <v>58</v>
      </c>
      <c r="L63" s="181"/>
      <c r="M63" s="181"/>
      <c r="N63" s="181">
        <f>'将来負担比率（分子）の構造'!M$44</f>
        <v>32</v>
      </c>
      <c r="O63" s="181"/>
      <c r="P63" s="181"/>
    </row>
    <row r="64" spans="1:16" x14ac:dyDescent="0.2">
      <c r="A64" s="181" t="s">
        <v>33</v>
      </c>
      <c r="B64" s="181">
        <f>'将来負担比率（分子）の構造'!I$43</f>
        <v>1294</v>
      </c>
      <c r="C64" s="181"/>
      <c r="D64" s="181"/>
      <c r="E64" s="181">
        <f>'将来負担比率（分子）の構造'!J$43</f>
        <v>1386</v>
      </c>
      <c r="F64" s="181"/>
      <c r="G64" s="181"/>
      <c r="H64" s="181">
        <f>'将来負担比率（分子）の構造'!K$43</f>
        <v>1256</v>
      </c>
      <c r="I64" s="181"/>
      <c r="J64" s="181"/>
      <c r="K64" s="181">
        <f>'将来負担比率（分子）の構造'!L$43</f>
        <v>1193</v>
      </c>
      <c r="L64" s="181"/>
      <c r="M64" s="181"/>
      <c r="N64" s="181">
        <f>'将来負担比率（分子）の構造'!M$43</f>
        <v>1148</v>
      </c>
      <c r="O64" s="181"/>
      <c r="P64" s="181"/>
    </row>
    <row r="65" spans="1:16" x14ac:dyDescent="0.2">
      <c r="A65" s="181" t="s">
        <v>32</v>
      </c>
      <c r="B65" s="181">
        <f>'将来負担比率（分子）の構造'!I$42</f>
        <v>1107</v>
      </c>
      <c r="C65" s="181"/>
      <c r="D65" s="181"/>
      <c r="E65" s="181">
        <f>'将来負担比率（分子）の構造'!J$42</f>
        <v>1063</v>
      </c>
      <c r="F65" s="181"/>
      <c r="G65" s="181"/>
      <c r="H65" s="181">
        <f>'将来負担比率（分子）の構造'!K$42</f>
        <v>1017</v>
      </c>
      <c r="I65" s="181"/>
      <c r="J65" s="181"/>
      <c r="K65" s="181">
        <f>'将来負担比率（分子）の構造'!L$42</f>
        <v>967</v>
      </c>
      <c r="L65" s="181"/>
      <c r="M65" s="181"/>
      <c r="N65" s="181">
        <f>'将来負担比率（分子）の構造'!M$42</f>
        <v>915</v>
      </c>
      <c r="O65" s="181"/>
      <c r="P65" s="181"/>
    </row>
    <row r="66" spans="1:16" x14ac:dyDescent="0.2">
      <c r="A66" s="181" t="s">
        <v>31</v>
      </c>
      <c r="B66" s="181">
        <f>'将来負担比率（分子）の構造'!I$41</f>
        <v>4532</v>
      </c>
      <c r="C66" s="181"/>
      <c r="D66" s="181"/>
      <c r="E66" s="181">
        <f>'将来負担比率（分子）の構造'!J$41</f>
        <v>4494</v>
      </c>
      <c r="F66" s="181"/>
      <c r="G66" s="181"/>
      <c r="H66" s="181">
        <f>'将来負担比率（分子）の構造'!K$41</f>
        <v>4449</v>
      </c>
      <c r="I66" s="181"/>
      <c r="J66" s="181"/>
      <c r="K66" s="181">
        <f>'将来負担比率（分子）の構造'!L$41</f>
        <v>4421</v>
      </c>
      <c r="L66" s="181"/>
      <c r="M66" s="181"/>
      <c r="N66" s="181">
        <f>'将来負担比率（分子）の構造'!M$41</f>
        <v>4295</v>
      </c>
      <c r="O66" s="181"/>
      <c r="P66" s="181"/>
    </row>
    <row r="67" spans="1:16" x14ac:dyDescent="0.2">
      <c r="A67" s="181" t="s">
        <v>75</v>
      </c>
      <c r="B67" s="181" t="e">
        <f>NA()</f>
        <v>#N/A</v>
      </c>
      <c r="C67" s="181">
        <f>IF(ISNUMBER('将来負担比率（分子）の構造'!I$53), IF('将来負担比率（分子）の構造'!I$53 &lt; 0, 0, '将来負担比率（分子）の構造'!I$53), NA())</f>
        <v>2241</v>
      </c>
      <c r="D67" s="181" t="e">
        <f>NA()</f>
        <v>#N/A</v>
      </c>
      <c r="E67" s="181" t="e">
        <f>NA()</f>
        <v>#N/A</v>
      </c>
      <c r="F67" s="181">
        <f>IF(ISNUMBER('将来負担比率（分子）の構造'!J$53), IF('将来負担比率（分子）の構造'!J$53 &lt; 0, 0, '将来負担比率（分子）の構造'!J$53), NA())</f>
        <v>2063</v>
      </c>
      <c r="G67" s="181" t="e">
        <f>NA()</f>
        <v>#N/A</v>
      </c>
      <c r="H67" s="181" t="e">
        <f>NA()</f>
        <v>#N/A</v>
      </c>
      <c r="I67" s="181">
        <f>IF(ISNUMBER('将来負担比率（分子）の構造'!K$53), IF('将来負担比率（分子）の構造'!K$53 &lt; 0, 0, '将来負担比率（分子）の構造'!K$53), NA())</f>
        <v>1680</v>
      </c>
      <c r="J67" s="181" t="e">
        <f>NA()</f>
        <v>#N/A</v>
      </c>
      <c r="K67" s="181" t="e">
        <f>NA()</f>
        <v>#N/A</v>
      </c>
      <c r="L67" s="181">
        <f>IF(ISNUMBER('将来負担比率（分子）の構造'!L$53), IF('将来負担比率（分子）の構造'!L$53 &lt; 0, 0, '将来負担比率（分子）の構造'!L$53), NA())</f>
        <v>1571</v>
      </c>
      <c r="M67" s="181" t="e">
        <f>NA()</f>
        <v>#N/A</v>
      </c>
      <c r="N67" s="181" t="e">
        <f>NA()</f>
        <v>#N/A</v>
      </c>
      <c r="O67" s="181">
        <f>IF(ISNUMBER('将来負担比率（分子）の構造'!M$53), IF('将来負担比率（分子）の構造'!M$53 &lt; 0, 0, '将来負担比率（分子）の構造'!M$53), NA())</f>
        <v>1125</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602</v>
      </c>
      <c r="C72" s="185">
        <f>基金残高に係る経年分析!G55</f>
        <v>656</v>
      </c>
      <c r="D72" s="185">
        <f>基金残高に係る経年分析!H55</f>
        <v>762</v>
      </c>
    </row>
    <row r="73" spans="1:16" x14ac:dyDescent="0.2">
      <c r="A73" s="184" t="s">
        <v>78</v>
      </c>
      <c r="B73" s="185">
        <f>基金残高に係る経年分析!F56</f>
        <v>4</v>
      </c>
      <c r="C73" s="185">
        <f>基金残高に係る経年分析!G56</f>
        <v>4</v>
      </c>
      <c r="D73" s="185">
        <f>基金残高に係る経年分析!H56</f>
        <v>4</v>
      </c>
    </row>
    <row r="74" spans="1:16" x14ac:dyDescent="0.2">
      <c r="A74" s="184" t="s">
        <v>79</v>
      </c>
      <c r="B74" s="185">
        <f>基金残高に係る経年分析!F57</f>
        <v>739</v>
      </c>
      <c r="C74" s="185">
        <f>基金残高に係る経年分析!G57</f>
        <v>711</v>
      </c>
      <c r="D74" s="185">
        <f>基金残高に係る経年分析!H57</f>
        <v>934</v>
      </c>
    </row>
  </sheetData>
  <sheetProtection algorithmName="SHA-512" hashValue="SX7VpGEQnPyjLJQ7cFtzeOdFyHTuy48jkC0tJd2Qan5XxShbmSZ2Dt3D9JWGj2K0//FcDcR1KPzGdzB/mMQrAA==" saltValue="BiN/WBVxdHrOPOxevzPL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1679195</v>
      </c>
      <c r="S5" s="736"/>
      <c r="T5" s="736"/>
      <c r="U5" s="736"/>
      <c r="V5" s="736"/>
      <c r="W5" s="736"/>
      <c r="X5" s="736"/>
      <c r="Y5" s="779"/>
      <c r="Z5" s="797">
        <v>22.4</v>
      </c>
      <c r="AA5" s="797"/>
      <c r="AB5" s="797"/>
      <c r="AC5" s="797"/>
      <c r="AD5" s="798">
        <v>1673875</v>
      </c>
      <c r="AE5" s="798"/>
      <c r="AF5" s="798"/>
      <c r="AG5" s="798"/>
      <c r="AH5" s="798"/>
      <c r="AI5" s="798"/>
      <c r="AJ5" s="798"/>
      <c r="AK5" s="798"/>
      <c r="AL5" s="780">
        <v>50.6</v>
      </c>
      <c r="AM5" s="751"/>
      <c r="AN5" s="751"/>
      <c r="AO5" s="781"/>
      <c r="AP5" s="746" t="s">
        <v>225</v>
      </c>
      <c r="AQ5" s="747"/>
      <c r="AR5" s="747"/>
      <c r="AS5" s="747"/>
      <c r="AT5" s="747"/>
      <c r="AU5" s="747"/>
      <c r="AV5" s="747"/>
      <c r="AW5" s="747"/>
      <c r="AX5" s="747"/>
      <c r="AY5" s="747"/>
      <c r="AZ5" s="747"/>
      <c r="BA5" s="747"/>
      <c r="BB5" s="747"/>
      <c r="BC5" s="747"/>
      <c r="BD5" s="747"/>
      <c r="BE5" s="747"/>
      <c r="BF5" s="748"/>
      <c r="BG5" s="680">
        <v>1676450</v>
      </c>
      <c r="BH5" s="681"/>
      <c r="BI5" s="681"/>
      <c r="BJ5" s="681"/>
      <c r="BK5" s="681"/>
      <c r="BL5" s="681"/>
      <c r="BM5" s="681"/>
      <c r="BN5" s="682"/>
      <c r="BO5" s="713">
        <v>99.8</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47050</v>
      </c>
      <c r="S6" s="681"/>
      <c r="T6" s="681"/>
      <c r="U6" s="681"/>
      <c r="V6" s="681"/>
      <c r="W6" s="681"/>
      <c r="X6" s="681"/>
      <c r="Y6" s="682"/>
      <c r="Z6" s="713">
        <v>0.6</v>
      </c>
      <c r="AA6" s="713"/>
      <c r="AB6" s="713"/>
      <c r="AC6" s="713"/>
      <c r="AD6" s="714">
        <v>47050</v>
      </c>
      <c r="AE6" s="714"/>
      <c r="AF6" s="714"/>
      <c r="AG6" s="714"/>
      <c r="AH6" s="714"/>
      <c r="AI6" s="714"/>
      <c r="AJ6" s="714"/>
      <c r="AK6" s="714"/>
      <c r="AL6" s="683">
        <v>1.4</v>
      </c>
      <c r="AM6" s="684"/>
      <c r="AN6" s="684"/>
      <c r="AO6" s="715"/>
      <c r="AP6" s="677" t="s">
        <v>231</v>
      </c>
      <c r="AQ6" s="678"/>
      <c r="AR6" s="678"/>
      <c r="AS6" s="678"/>
      <c r="AT6" s="678"/>
      <c r="AU6" s="678"/>
      <c r="AV6" s="678"/>
      <c r="AW6" s="678"/>
      <c r="AX6" s="678"/>
      <c r="AY6" s="678"/>
      <c r="AZ6" s="678"/>
      <c r="BA6" s="678"/>
      <c r="BB6" s="678"/>
      <c r="BC6" s="678"/>
      <c r="BD6" s="678"/>
      <c r="BE6" s="678"/>
      <c r="BF6" s="679"/>
      <c r="BG6" s="680">
        <v>1671130</v>
      </c>
      <c r="BH6" s="681"/>
      <c r="BI6" s="681"/>
      <c r="BJ6" s="681"/>
      <c r="BK6" s="681"/>
      <c r="BL6" s="681"/>
      <c r="BM6" s="681"/>
      <c r="BN6" s="682"/>
      <c r="BO6" s="713">
        <v>99.5</v>
      </c>
      <c r="BP6" s="713"/>
      <c r="BQ6" s="713"/>
      <c r="BR6" s="713"/>
      <c r="BS6" s="714" t="s">
        <v>128</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96004</v>
      </c>
      <c r="CS6" s="681"/>
      <c r="CT6" s="681"/>
      <c r="CU6" s="681"/>
      <c r="CV6" s="681"/>
      <c r="CW6" s="681"/>
      <c r="CX6" s="681"/>
      <c r="CY6" s="682"/>
      <c r="CZ6" s="780">
        <v>1.4</v>
      </c>
      <c r="DA6" s="751"/>
      <c r="DB6" s="751"/>
      <c r="DC6" s="783"/>
      <c r="DD6" s="686" t="s">
        <v>128</v>
      </c>
      <c r="DE6" s="681"/>
      <c r="DF6" s="681"/>
      <c r="DG6" s="681"/>
      <c r="DH6" s="681"/>
      <c r="DI6" s="681"/>
      <c r="DJ6" s="681"/>
      <c r="DK6" s="681"/>
      <c r="DL6" s="681"/>
      <c r="DM6" s="681"/>
      <c r="DN6" s="681"/>
      <c r="DO6" s="681"/>
      <c r="DP6" s="682"/>
      <c r="DQ6" s="686">
        <v>96004</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745</v>
      </c>
      <c r="S7" s="681"/>
      <c r="T7" s="681"/>
      <c r="U7" s="681"/>
      <c r="V7" s="681"/>
      <c r="W7" s="681"/>
      <c r="X7" s="681"/>
      <c r="Y7" s="682"/>
      <c r="Z7" s="713">
        <v>0</v>
      </c>
      <c r="AA7" s="713"/>
      <c r="AB7" s="713"/>
      <c r="AC7" s="713"/>
      <c r="AD7" s="714">
        <v>745</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635598</v>
      </c>
      <c r="BH7" s="681"/>
      <c r="BI7" s="681"/>
      <c r="BJ7" s="681"/>
      <c r="BK7" s="681"/>
      <c r="BL7" s="681"/>
      <c r="BM7" s="681"/>
      <c r="BN7" s="682"/>
      <c r="BO7" s="713">
        <v>37.9</v>
      </c>
      <c r="BP7" s="713"/>
      <c r="BQ7" s="713"/>
      <c r="BR7" s="713"/>
      <c r="BS7" s="714" t="s">
        <v>226</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2734601</v>
      </c>
      <c r="CS7" s="681"/>
      <c r="CT7" s="681"/>
      <c r="CU7" s="681"/>
      <c r="CV7" s="681"/>
      <c r="CW7" s="681"/>
      <c r="CX7" s="681"/>
      <c r="CY7" s="682"/>
      <c r="CZ7" s="713">
        <v>38.5</v>
      </c>
      <c r="DA7" s="713"/>
      <c r="DB7" s="713"/>
      <c r="DC7" s="713"/>
      <c r="DD7" s="686">
        <v>31405</v>
      </c>
      <c r="DE7" s="681"/>
      <c r="DF7" s="681"/>
      <c r="DG7" s="681"/>
      <c r="DH7" s="681"/>
      <c r="DI7" s="681"/>
      <c r="DJ7" s="681"/>
      <c r="DK7" s="681"/>
      <c r="DL7" s="681"/>
      <c r="DM7" s="681"/>
      <c r="DN7" s="681"/>
      <c r="DO7" s="681"/>
      <c r="DP7" s="682"/>
      <c r="DQ7" s="686">
        <v>1612804</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6279</v>
      </c>
      <c r="S8" s="681"/>
      <c r="T8" s="681"/>
      <c r="U8" s="681"/>
      <c r="V8" s="681"/>
      <c r="W8" s="681"/>
      <c r="X8" s="681"/>
      <c r="Y8" s="682"/>
      <c r="Z8" s="713">
        <v>0.1</v>
      </c>
      <c r="AA8" s="713"/>
      <c r="AB8" s="713"/>
      <c r="AC8" s="713"/>
      <c r="AD8" s="714">
        <v>6279</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19023</v>
      </c>
      <c r="BH8" s="681"/>
      <c r="BI8" s="681"/>
      <c r="BJ8" s="681"/>
      <c r="BK8" s="681"/>
      <c r="BL8" s="681"/>
      <c r="BM8" s="681"/>
      <c r="BN8" s="682"/>
      <c r="BO8" s="713">
        <v>1.1000000000000001</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1309625</v>
      </c>
      <c r="CS8" s="681"/>
      <c r="CT8" s="681"/>
      <c r="CU8" s="681"/>
      <c r="CV8" s="681"/>
      <c r="CW8" s="681"/>
      <c r="CX8" s="681"/>
      <c r="CY8" s="682"/>
      <c r="CZ8" s="713">
        <v>18.5</v>
      </c>
      <c r="DA8" s="713"/>
      <c r="DB8" s="713"/>
      <c r="DC8" s="713"/>
      <c r="DD8" s="686">
        <v>1265</v>
      </c>
      <c r="DE8" s="681"/>
      <c r="DF8" s="681"/>
      <c r="DG8" s="681"/>
      <c r="DH8" s="681"/>
      <c r="DI8" s="681"/>
      <c r="DJ8" s="681"/>
      <c r="DK8" s="681"/>
      <c r="DL8" s="681"/>
      <c r="DM8" s="681"/>
      <c r="DN8" s="681"/>
      <c r="DO8" s="681"/>
      <c r="DP8" s="682"/>
      <c r="DQ8" s="686">
        <v>840520</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7371</v>
      </c>
      <c r="S9" s="681"/>
      <c r="T9" s="681"/>
      <c r="U9" s="681"/>
      <c r="V9" s="681"/>
      <c r="W9" s="681"/>
      <c r="X9" s="681"/>
      <c r="Y9" s="682"/>
      <c r="Z9" s="713">
        <v>0.1</v>
      </c>
      <c r="AA9" s="713"/>
      <c r="AB9" s="713"/>
      <c r="AC9" s="713"/>
      <c r="AD9" s="714">
        <v>7371</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473999</v>
      </c>
      <c r="BH9" s="681"/>
      <c r="BI9" s="681"/>
      <c r="BJ9" s="681"/>
      <c r="BK9" s="681"/>
      <c r="BL9" s="681"/>
      <c r="BM9" s="681"/>
      <c r="BN9" s="682"/>
      <c r="BO9" s="713">
        <v>28.2</v>
      </c>
      <c r="BP9" s="713"/>
      <c r="BQ9" s="713"/>
      <c r="BR9" s="713"/>
      <c r="BS9" s="686" t="s">
        <v>128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473363</v>
      </c>
      <c r="CS9" s="681"/>
      <c r="CT9" s="681"/>
      <c r="CU9" s="681"/>
      <c r="CV9" s="681"/>
      <c r="CW9" s="681"/>
      <c r="CX9" s="681"/>
      <c r="CY9" s="682"/>
      <c r="CZ9" s="713">
        <v>6.7</v>
      </c>
      <c r="DA9" s="713"/>
      <c r="DB9" s="713"/>
      <c r="DC9" s="713"/>
      <c r="DD9" s="686">
        <v>3003</v>
      </c>
      <c r="DE9" s="681"/>
      <c r="DF9" s="681"/>
      <c r="DG9" s="681"/>
      <c r="DH9" s="681"/>
      <c r="DI9" s="681"/>
      <c r="DJ9" s="681"/>
      <c r="DK9" s="681"/>
      <c r="DL9" s="681"/>
      <c r="DM9" s="681"/>
      <c r="DN9" s="681"/>
      <c r="DO9" s="681"/>
      <c r="DP9" s="682"/>
      <c r="DQ9" s="686">
        <v>383571</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226</v>
      </c>
      <c r="AA10" s="713"/>
      <c r="AB10" s="713"/>
      <c r="AC10" s="713"/>
      <c r="AD10" s="714" t="s">
        <v>226</v>
      </c>
      <c r="AE10" s="714"/>
      <c r="AF10" s="714"/>
      <c r="AG10" s="714"/>
      <c r="AH10" s="714"/>
      <c r="AI10" s="714"/>
      <c r="AJ10" s="714"/>
      <c r="AK10" s="714"/>
      <c r="AL10" s="683" t="s">
        <v>226</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34120</v>
      </c>
      <c r="BH10" s="681"/>
      <c r="BI10" s="681"/>
      <c r="BJ10" s="681"/>
      <c r="BK10" s="681"/>
      <c r="BL10" s="681"/>
      <c r="BM10" s="681"/>
      <c r="BN10" s="682"/>
      <c r="BO10" s="713">
        <v>2</v>
      </c>
      <c r="BP10" s="713"/>
      <c r="BQ10" s="713"/>
      <c r="BR10" s="713"/>
      <c r="BS10" s="686" t="s">
        <v>226</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128</v>
      </c>
      <c r="CS10" s="681"/>
      <c r="CT10" s="681"/>
      <c r="CU10" s="681"/>
      <c r="CV10" s="681"/>
      <c r="CW10" s="681"/>
      <c r="CX10" s="681"/>
      <c r="CY10" s="682"/>
      <c r="CZ10" s="713" t="s">
        <v>226</v>
      </c>
      <c r="DA10" s="713"/>
      <c r="DB10" s="713"/>
      <c r="DC10" s="713"/>
      <c r="DD10" s="686" t="s">
        <v>226</v>
      </c>
      <c r="DE10" s="681"/>
      <c r="DF10" s="681"/>
      <c r="DG10" s="681"/>
      <c r="DH10" s="681"/>
      <c r="DI10" s="681"/>
      <c r="DJ10" s="681"/>
      <c r="DK10" s="681"/>
      <c r="DL10" s="681"/>
      <c r="DM10" s="681"/>
      <c r="DN10" s="681"/>
      <c r="DO10" s="681"/>
      <c r="DP10" s="682"/>
      <c r="DQ10" s="686" t="s">
        <v>128</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229047</v>
      </c>
      <c r="S11" s="681"/>
      <c r="T11" s="681"/>
      <c r="U11" s="681"/>
      <c r="V11" s="681"/>
      <c r="W11" s="681"/>
      <c r="X11" s="681"/>
      <c r="Y11" s="682"/>
      <c r="Z11" s="683">
        <v>3</v>
      </c>
      <c r="AA11" s="684"/>
      <c r="AB11" s="684"/>
      <c r="AC11" s="685"/>
      <c r="AD11" s="686">
        <v>229047</v>
      </c>
      <c r="AE11" s="681"/>
      <c r="AF11" s="681"/>
      <c r="AG11" s="681"/>
      <c r="AH11" s="681"/>
      <c r="AI11" s="681"/>
      <c r="AJ11" s="681"/>
      <c r="AK11" s="682"/>
      <c r="AL11" s="683">
        <v>6.9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108456</v>
      </c>
      <c r="BH11" s="681"/>
      <c r="BI11" s="681"/>
      <c r="BJ11" s="681"/>
      <c r="BK11" s="681"/>
      <c r="BL11" s="681"/>
      <c r="BM11" s="681"/>
      <c r="BN11" s="682"/>
      <c r="BO11" s="713">
        <v>6.5</v>
      </c>
      <c r="BP11" s="713"/>
      <c r="BQ11" s="713"/>
      <c r="BR11" s="713"/>
      <c r="BS11" s="686" t="s">
        <v>128</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144651</v>
      </c>
      <c r="CS11" s="681"/>
      <c r="CT11" s="681"/>
      <c r="CU11" s="681"/>
      <c r="CV11" s="681"/>
      <c r="CW11" s="681"/>
      <c r="CX11" s="681"/>
      <c r="CY11" s="682"/>
      <c r="CZ11" s="713">
        <v>2</v>
      </c>
      <c r="DA11" s="713"/>
      <c r="DB11" s="713"/>
      <c r="DC11" s="713"/>
      <c r="DD11" s="686">
        <v>36480</v>
      </c>
      <c r="DE11" s="681"/>
      <c r="DF11" s="681"/>
      <c r="DG11" s="681"/>
      <c r="DH11" s="681"/>
      <c r="DI11" s="681"/>
      <c r="DJ11" s="681"/>
      <c r="DK11" s="681"/>
      <c r="DL11" s="681"/>
      <c r="DM11" s="681"/>
      <c r="DN11" s="681"/>
      <c r="DO11" s="681"/>
      <c r="DP11" s="682"/>
      <c r="DQ11" s="686">
        <v>101101</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9078</v>
      </c>
      <c r="S12" s="681"/>
      <c r="T12" s="681"/>
      <c r="U12" s="681"/>
      <c r="V12" s="681"/>
      <c r="W12" s="681"/>
      <c r="X12" s="681"/>
      <c r="Y12" s="682"/>
      <c r="Z12" s="713">
        <v>0.1</v>
      </c>
      <c r="AA12" s="713"/>
      <c r="AB12" s="713"/>
      <c r="AC12" s="713"/>
      <c r="AD12" s="714">
        <v>9078</v>
      </c>
      <c r="AE12" s="714"/>
      <c r="AF12" s="714"/>
      <c r="AG12" s="714"/>
      <c r="AH12" s="714"/>
      <c r="AI12" s="714"/>
      <c r="AJ12" s="714"/>
      <c r="AK12" s="714"/>
      <c r="AL12" s="683">
        <v>0.3</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954004</v>
      </c>
      <c r="BH12" s="681"/>
      <c r="BI12" s="681"/>
      <c r="BJ12" s="681"/>
      <c r="BK12" s="681"/>
      <c r="BL12" s="681"/>
      <c r="BM12" s="681"/>
      <c r="BN12" s="682"/>
      <c r="BO12" s="713">
        <v>56.8</v>
      </c>
      <c r="BP12" s="713"/>
      <c r="BQ12" s="713"/>
      <c r="BR12" s="713"/>
      <c r="BS12" s="686" t="s">
        <v>128</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284619</v>
      </c>
      <c r="CS12" s="681"/>
      <c r="CT12" s="681"/>
      <c r="CU12" s="681"/>
      <c r="CV12" s="681"/>
      <c r="CW12" s="681"/>
      <c r="CX12" s="681"/>
      <c r="CY12" s="682"/>
      <c r="CZ12" s="713">
        <v>4</v>
      </c>
      <c r="DA12" s="713"/>
      <c r="DB12" s="713"/>
      <c r="DC12" s="713"/>
      <c r="DD12" s="686">
        <v>541</v>
      </c>
      <c r="DE12" s="681"/>
      <c r="DF12" s="681"/>
      <c r="DG12" s="681"/>
      <c r="DH12" s="681"/>
      <c r="DI12" s="681"/>
      <c r="DJ12" s="681"/>
      <c r="DK12" s="681"/>
      <c r="DL12" s="681"/>
      <c r="DM12" s="681"/>
      <c r="DN12" s="681"/>
      <c r="DO12" s="681"/>
      <c r="DP12" s="682"/>
      <c r="DQ12" s="686">
        <v>174579</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226</v>
      </c>
      <c r="AA13" s="713"/>
      <c r="AB13" s="713"/>
      <c r="AC13" s="713"/>
      <c r="AD13" s="714" t="s">
        <v>226</v>
      </c>
      <c r="AE13" s="714"/>
      <c r="AF13" s="714"/>
      <c r="AG13" s="714"/>
      <c r="AH13" s="714"/>
      <c r="AI13" s="714"/>
      <c r="AJ13" s="714"/>
      <c r="AK13" s="714"/>
      <c r="AL13" s="683" t="s">
        <v>128</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830701</v>
      </c>
      <c r="BH13" s="681"/>
      <c r="BI13" s="681"/>
      <c r="BJ13" s="681"/>
      <c r="BK13" s="681"/>
      <c r="BL13" s="681"/>
      <c r="BM13" s="681"/>
      <c r="BN13" s="682"/>
      <c r="BO13" s="713">
        <v>49.5</v>
      </c>
      <c r="BP13" s="713"/>
      <c r="BQ13" s="713"/>
      <c r="BR13" s="713"/>
      <c r="BS13" s="686" t="s">
        <v>226</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498911</v>
      </c>
      <c r="CS13" s="681"/>
      <c r="CT13" s="681"/>
      <c r="CU13" s="681"/>
      <c r="CV13" s="681"/>
      <c r="CW13" s="681"/>
      <c r="CX13" s="681"/>
      <c r="CY13" s="682"/>
      <c r="CZ13" s="713">
        <v>7</v>
      </c>
      <c r="DA13" s="713"/>
      <c r="DB13" s="713"/>
      <c r="DC13" s="713"/>
      <c r="DD13" s="686">
        <v>217341</v>
      </c>
      <c r="DE13" s="681"/>
      <c r="DF13" s="681"/>
      <c r="DG13" s="681"/>
      <c r="DH13" s="681"/>
      <c r="DI13" s="681"/>
      <c r="DJ13" s="681"/>
      <c r="DK13" s="681"/>
      <c r="DL13" s="681"/>
      <c r="DM13" s="681"/>
      <c r="DN13" s="681"/>
      <c r="DO13" s="681"/>
      <c r="DP13" s="682"/>
      <c r="DQ13" s="686">
        <v>344437</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v>10</v>
      </c>
      <c r="S14" s="681"/>
      <c r="T14" s="681"/>
      <c r="U14" s="681"/>
      <c r="V14" s="681"/>
      <c r="W14" s="681"/>
      <c r="X14" s="681"/>
      <c r="Y14" s="682"/>
      <c r="Z14" s="713">
        <v>0</v>
      </c>
      <c r="AA14" s="713"/>
      <c r="AB14" s="713"/>
      <c r="AC14" s="713"/>
      <c r="AD14" s="714">
        <v>10</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36797</v>
      </c>
      <c r="BH14" s="681"/>
      <c r="BI14" s="681"/>
      <c r="BJ14" s="681"/>
      <c r="BK14" s="681"/>
      <c r="BL14" s="681"/>
      <c r="BM14" s="681"/>
      <c r="BN14" s="682"/>
      <c r="BO14" s="713">
        <v>2.2000000000000002</v>
      </c>
      <c r="BP14" s="713"/>
      <c r="BQ14" s="713"/>
      <c r="BR14" s="713"/>
      <c r="BS14" s="686" t="s">
        <v>128</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322344</v>
      </c>
      <c r="CS14" s="681"/>
      <c r="CT14" s="681"/>
      <c r="CU14" s="681"/>
      <c r="CV14" s="681"/>
      <c r="CW14" s="681"/>
      <c r="CX14" s="681"/>
      <c r="CY14" s="682"/>
      <c r="CZ14" s="713">
        <v>4.5</v>
      </c>
      <c r="DA14" s="713"/>
      <c r="DB14" s="713"/>
      <c r="DC14" s="713"/>
      <c r="DD14" s="686">
        <v>101158</v>
      </c>
      <c r="DE14" s="681"/>
      <c r="DF14" s="681"/>
      <c r="DG14" s="681"/>
      <c r="DH14" s="681"/>
      <c r="DI14" s="681"/>
      <c r="DJ14" s="681"/>
      <c r="DK14" s="681"/>
      <c r="DL14" s="681"/>
      <c r="DM14" s="681"/>
      <c r="DN14" s="681"/>
      <c r="DO14" s="681"/>
      <c r="DP14" s="682"/>
      <c r="DQ14" s="686">
        <v>201646</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226</v>
      </c>
      <c r="AA15" s="713"/>
      <c r="AB15" s="713"/>
      <c r="AC15" s="713"/>
      <c r="AD15" s="714" t="s">
        <v>128</v>
      </c>
      <c r="AE15" s="714"/>
      <c r="AF15" s="714"/>
      <c r="AG15" s="714"/>
      <c r="AH15" s="714"/>
      <c r="AI15" s="714"/>
      <c r="AJ15" s="714"/>
      <c r="AK15" s="714"/>
      <c r="AL15" s="683" t="s">
        <v>226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44731</v>
      </c>
      <c r="BH15" s="681"/>
      <c r="BI15" s="681"/>
      <c r="BJ15" s="681"/>
      <c r="BK15" s="681"/>
      <c r="BL15" s="681"/>
      <c r="BM15" s="681"/>
      <c r="BN15" s="682"/>
      <c r="BO15" s="713">
        <v>2.7</v>
      </c>
      <c r="BP15" s="713"/>
      <c r="BQ15" s="713"/>
      <c r="BR15" s="713"/>
      <c r="BS15" s="686" t="s">
        <v>128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526832</v>
      </c>
      <c r="CS15" s="681"/>
      <c r="CT15" s="681"/>
      <c r="CU15" s="681"/>
      <c r="CV15" s="681"/>
      <c r="CW15" s="681"/>
      <c r="CX15" s="681"/>
      <c r="CY15" s="682"/>
      <c r="CZ15" s="713">
        <v>7.4</v>
      </c>
      <c r="DA15" s="713"/>
      <c r="DB15" s="713"/>
      <c r="DC15" s="713"/>
      <c r="DD15" s="686">
        <v>38892</v>
      </c>
      <c r="DE15" s="681"/>
      <c r="DF15" s="681"/>
      <c r="DG15" s="681"/>
      <c r="DH15" s="681"/>
      <c r="DI15" s="681"/>
      <c r="DJ15" s="681"/>
      <c r="DK15" s="681"/>
      <c r="DL15" s="681"/>
      <c r="DM15" s="681"/>
      <c r="DN15" s="681"/>
      <c r="DO15" s="681"/>
      <c r="DP15" s="682"/>
      <c r="DQ15" s="686">
        <v>456325</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6136</v>
      </c>
      <c r="S16" s="681"/>
      <c r="T16" s="681"/>
      <c r="U16" s="681"/>
      <c r="V16" s="681"/>
      <c r="W16" s="681"/>
      <c r="X16" s="681"/>
      <c r="Y16" s="682"/>
      <c r="Z16" s="713">
        <v>0.1</v>
      </c>
      <c r="AA16" s="713"/>
      <c r="AB16" s="713"/>
      <c r="AC16" s="713"/>
      <c r="AD16" s="714">
        <v>6136</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226</v>
      </c>
      <c r="BH16" s="681"/>
      <c r="BI16" s="681"/>
      <c r="BJ16" s="681"/>
      <c r="BK16" s="681"/>
      <c r="BL16" s="681"/>
      <c r="BM16" s="681"/>
      <c r="BN16" s="682"/>
      <c r="BO16" s="713" t="s">
        <v>226</v>
      </c>
      <c r="BP16" s="713"/>
      <c r="BQ16" s="713"/>
      <c r="BR16" s="713"/>
      <c r="BS16" s="686" t="s">
        <v>226</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274511</v>
      </c>
      <c r="CS16" s="681"/>
      <c r="CT16" s="681"/>
      <c r="CU16" s="681"/>
      <c r="CV16" s="681"/>
      <c r="CW16" s="681"/>
      <c r="CX16" s="681"/>
      <c r="CY16" s="682"/>
      <c r="CZ16" s="713">
        <v>3.9</v>
      </c>
      <c r="DA16" s="713"/>
      <c r="DB16" s="713"/>
      <c r="DC16" s="713"/>
      <c r="DD16" s="686" t="s">
        <v>128</v>
      </c>
      <c r="DE16" s="681"/>
      <c r="DF16" s="681"/>
      <c r="DG16" s="681"/>
      <c r="DH16" s="681"/>
      <c r="DI16" s="681"/>
      <c r="DJ16" s="681"/>
      <c r="DK16" s="681"/>
      <c r="DL16" s="681"/>
      <c r="DM16" s="681"/>
      <c r="DN16" s="681"/>
      <c r="DO16" s="681"/>
      <c r="DP16" s="682"/>
      <c r="DQ16" s="686">
        <v>12826</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12094</v>
      </c>
      <c r="S17" s="681"/>
      <c r="T17" s="681"/>
      <c r="U17" s="681"/>
      <c r="V17" s="681"/>
      <c r="W17" s="681"/>
      <c r="X17" s="681"/>
      <c r="Y17" s="682"/>
      <c r="Z17" s="713">
        <v>0.2</v>
      </c>
      <c r="AA17" s="713"/>
      <c r="AB17" s="713"/>
      <c r="AC17" s="713"/>
      <c r="AD17" s="714">
        <v>12094</v>
      </c>
      <c r="AE17" s="714"/>
      <c r="AF17" s="714"/>
      <c r="AG17" s="714"/>
      <c r="AH17" s="714"/>
      <c r="AI17" s="714"/>
      <c r="AJ17" s="714"/>
      <c r="AK17" s="714"/>
      <c r="AL17" s="683">
        <v>0.4</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226</v>
      </c>
      <c r="BH17" s="681"/>
      <c r="BI17" s="681"/>
      <c r="BJ17" s="681"/>
      <c r="BK17" s="681"/>
      <c r="BL17" s="681"/>
      <c r="BM17" s="681"/>
      <c r="BN17" s="682"/>
      <c r="BO17" s="713" t="s">
        <v>128</v>
      </c>
      <c r="BP17" s="713"/>
      <c r="BQ17" s="713"/>
      <c r="BR17" s="713"/>
      <c r="BS17" s="686" t="s">
        <v>226</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431670</v>
      </c>
      <c r="CS17" s="681"/>
      <c r="CT17" s="681"/>
      <c r="CU17" s="681"/>
      <c r="CV17" s="681"/>
      <c r="CW17" s="681"/>
      <c r="CX17" s="681"/>
      <c r="CY17" s="682"/>
      <c r="CZ17" s="713">
        <v>6.1</v>
      </c>
      <c r="DA17" s="713"/>
      <c r="DB17" s="713"/>
      <c r="DC17" s="713"/>
      <c r="DD17" s="686" t="s">
        <v>226</v>
      </c>
      <c r="DE17" s="681"/>
      <c r="DF17" s="681"/>
      <c r="DG17" s="681"/>
      <c r="DH17" s="681"/>
      <c r="DI17" s="681"/>
      <c r="DJ17" s="681"/>
      <c r="DK17" s="681"/>
      <c r="DL17" s="681"/>
      <c r="DM17" s="681"/>
      <c r="DN17" s="681"/>
      <c r="DO17" s="681"/>
      <c r="DP17" s="682"/>
      <c r="DQ17" s="686">
        <v>430034</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8521</v>
      </c>
      <c r="S18" s="681"/>
      <c r="T18" s="681"/>
      <c r="U18" s="681"/>
      <c r="V18" s="681"/>
      <c r="W18" s="681"/>
      <c r="X18" s="681"/>
      <c r="Y18" s="682"/>
      <c r="Z18" s="713">
        <v>0.1</v>
      </c>
      <c r="AA18" s="713"/>
      <c r="AB18" s="713"/>
      <c r="AC18" s="713"/>
      <c r="AD18" s="714">
        <v>8521</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v>5320</v>
      </c>
      <c r="BH18" s="681"/>
      <c r="BI18" s="681"/>
      <c r="BJ18" s="681"/>
      <c r="BK18" s="681"/>
      <c r="BL18" s="681"/>
      <c r="BM18" s="681"/>
      <c r="BN18" s="682"/>
      <c r="BO18" s="713">
        <v>0.3</v>
      </c>
      <c r="BP18" s="713"/>
      <c r="BQ18" s="713"/>
      <c r="BR18" s="713"/>
      <c r="BS18" s="686" t="s">
        <v>226</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226</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4575</v>
      </c>
      <c r="S19" s="681"/>
      <c r="T19" s="681"/>
      <c r="U19" s="681"/>
      <c r="V19" s="681"/>
      <c r="W19" s="681"/>
      <c r="X19" s="681"/>
      <c r="Y19" s="682"/>
      <c r="Z19" s="713">
        <v>0.1</v>
      </c>
      <c r="AA19" s="713"/>
      <c r="AB19" s="713"/>
      <c r="AC19" s="713"/>
      <c r="AD19" s="714">
        <v>4575</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2745</v>
      </c>
      <c r="BH19" s="681"/>
      <c r="BI19" s="681"/>
      <c r="BJ19" s="681"/>
      <c r="BK19" s="681"/>
      <c r="BL19" s="681"/>
      <c r="BM19" s="681"/>
      <c r="BN19" s="682"/>
      <c r="BO19" s="713">
        <v>0.2</v>
      </c>
      <c r="BP19" s="713"/>
      <c r="BQ19" s="713"/>
      <c r="BR19" s="713"/>
      <c r="BS19" s="686" t="s">
        <v>128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226</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2938</v>
      </c>
      <c r="S20" s="681"/>
      <c r="T20" s="681"/>
      <c r="U20" s="681"/>
      <c r="V20" s="681"/>
      <c r="W20" s="681"/>
      <c r="X20" s="681"/>
      <c r="Y20" s="682"/>
      <c r="Z20" s="713">
        <v>0</v>
      </c>
      <c r="AA20" s="713"/>
      <c r="AB20" s="713"/>
      <c r="AC20" s="713"/>
      <c r="AD20" s="714">
        <v>2938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2745</v>
      </c>
      <c r="BH20" s="681"/>
      <c r="BI20" s="681"/>
      <c r="BJ20" s="681"/>
      <c r="BK20" s="681"/>
      <c r="BL20" s="681"/>
      <c r="BM20" s="681"/>
      <c r="BN20" s="682"/>
      <c r="BO20" s="713">
        <v>0.2</v>
      </c>
      <c r="BP20" s="713"/>
      <c r="BQ20" s="713"/>
      <c r="BR20" s="713"/>
      <c r="BS20" s="686" t="s">
        <v>128</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7097131</v>
      </c>
      <c r="CS20" s="681"/>
      <c r="CT20" s="681"/>
      <c r="CU20" s="681"/>
      <c r="CV20" s="681"/>
      <c r="CW20" s="681"/>
      <c r="CX20" s="681"/>
      <c r="CY20" s="682"/>
      <c r="CZ20" s="713">
        <v>100</v>
      </c>
      <c r="DA20" s="713"/>
      <c r="DB20" s="713"/>
      <c r="DC20" s="713"/>
      <c r="DD20" s="686">
        <v>430085</v>
      </c>
      <c r="DE20" s="681"/>
      <c r="DF20" s="681"/>
      <c r="DG20" s="681"/>
      <c r="DH20" s="681"/>
      <c r="DI20" s="681"/>
      <c r="DJ20" s="681"/>
      <c r="DK20" s="681"/>
      <c r="DL20" s="681"/>
      <c r="DM20" s="681"/>
      <c r="DN20" s="681"/>
      <c r="DO20" s="681"/>
      <c r="DP20" s="682"/>
      <c r="DQ20" s="686">
        <v>4653847</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1008</v>
      </c>
      <c r="S21" s="681"/>
      <c r="T21" s="681"/>
      <c r="U21" s="681"/>
      <c r="V21" s="681"/>
      <c r="W21" s="681"/>
      <c r="X21" s="681"/>
      <c r="Y21" s="682"/>
      <c r="Z21" s="713">
        <v>0</v>
      </c>
      <c r="AA21" s="713"/>
      <c r="AB21" s="713"/>
      <c r="AC21" s="713"/>
      <c r="AD21" s="714">
        <v>1008</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2745</v>
      </c>
      <c r="BH21" s="681"/>
      <c r="BI21" s="681"/>
      <c r="BJ21" s="681"/>
      <c r="BK21" s="681"/>
      <c r="BL21" s="681"/>
      <c r="BM21" s="681"/>
      <c r="BN21" s="682"/>
      <c r="BO21" s="713">
        <v>0.2</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1425407</v>
      </c>
      <c r="S22" s="681"/>
      <c r="T22" s="681"/>
      <c r="U22" s="681"/>
      <c r="V22" s="681"/>
      <c r="W22" s="681"/>
      <c r="X22" s="681"/>
      <c r="Y22" s="682"/>
      <c r="Z22" s="713">
        <v>19</v>
      </c>
      <c r="AA22" s="713"/>
      <c r="AB22" s="713"/>
      <c r="AC22" s="713"/>
      <c r="AD22" s="714">
        <v>1296999</v>
      </c>
      <c r="AE22" s="714"/>
      <c r="AF22" s="714"/>
      <c r="AG22" s="714"/>
      <c r="AH22" s="714"/>
      <c r="AI22" s="714"/>
      <c r="AJ22" s="714"/>
      <c r="AK22" s="714"/>
      <c r="AL22" s="683">
        <v>39.200000000000003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226</v>
      </c>
      <c r="BH22" s="681"/>
      <c r="BI22" s="681"/>
      <c r="BJ22" s="681"/>
      <c r="BK22" s="681"/>
      <c r="BL22" s="681"/>
      <c r="BM22" s="681"/>
      <c r="BN22" s="682"/>
      <c r="BO22" s="713" t="s">
        <v>128</v>
      </c>
      <c r="BP22" s="713"/>
      <c r="BQ22" s="713"/>
      <c r="BR22" s="713"/>
      <c r="BS22" s="686" t="s">
        <v>226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1296999</v>
      </c>
      <c r="S23" s="681"/>
      <c r="T23" s="681"/>
      <c r="U23" s="681"/>
      <c r="V23" s="681"/>
      <c r="W23" s="681"/>
      <c r="X23" s="681"/>
      <c r="Y23" s="682"/>
      <c r="Z23" s="713">
        <v>17.3</v>
      </c>
      <c r="AA23" s="713"/>
      <c r="AB23" s="713"/>
      <c r="AC23" s="713"/>
      <c r="AD23" s="714">
        <v>1296999</v>
      </c>
      <c r="AE23" s="714"/>
      <c r="AF23" s="714"/>
      <c r="AG23" s="714"/>
      <c r="AH23" s="714"/>
      <c r="AI23" s="714"/>
      <c r="AJ23" s="714"/>
      <c r="AK23" s="714"/>
      <c r="AL23" s="683">
        <v>39.200000000000003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226</v>
      </c>
      <c r="BH23" s="681"/>
      <c r="BI23" s="681"/>
      <c r="BJ23" s="681"/>
      <c r="BK23" s="681"/>
      <c r="BL23" s="681"/>
      <c r="BM23" s="681"/>
      <c r="BN23" s="682"/>
      <c r="BO23" s="713" t="s">
        <v>226</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128408</v>
      </c>
      <c r="S24" s="681"/>
      <c r="T24" s="681"/>
      <c r="U24" s="681"/>
      <c r="V24" s="681"/>
      <c r="W24" s="681"/>
      <c r="X24" s="681"/>
      <c r="Y24" s="682"/>
      <c r="Z24" s="713">
        <v>1.7</v>
      </c>
      <c r="AA24" s="713"/>
      <c r="AB24" s="713"/>
      <c r="AC24" s="713"/>
      <c r="AD24" s="714" t="s">
        <v>226</v>
      </c>
      <c r="AE24" s="714"/>
      <c r="AF24" s="714"/>
      <c r="AG24" s="714"/>
      <c r="AH24" s="714"/>
      <c r="AI24" s="714"/>
      <c r="AJ24" s="714"/>
      <c r="AK24" s="714"/>
      <c r="AL24" s="683" t="s">
        <v>128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226</v>
      </c>
      <c r="BH24" s="681"/>
      <c r="BI24" s="681"/>
      <c r="BJ24" s="681"/>
      <c r="BK24" s="681"/>
      <c r="BL24" s="681"/>
      <c r="BM24" s="681"/>
      <c r="BN24" s="682"/>
      <c r="BO24" s="713" t="s">
        <v>128</v>
      </c>
      <c r="BP24" s="713"/>
      <c r="BQ24" s="713"/>
      <c r="BR24" s="713"/>
      <c r="BS24" s="686" t="s">
        <v>226</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2184958</v>
      </c>
      <c r="CS24" s="736"/>
      <c r="CT24" s="736"/>
      <c r="CU24" s="736"/>
      <c r="CV24" s="736"/>
      <c r="CW24" s="736"/>
      <c r="CX24" s="736"/>
      <c r="CY24" s="779"/>
      <c r="CZ24" s="780">
        <v>30.8</v>
      </c>
      <c r="DA24" s="751"/>
      <c r="DB24" s="751"/>
      <c r="DC24" s="783"/>
      <c r="DD24" s="778">
        <v>1804480</v>
      </c>
      <c r="DE24" s="736"/>
      <c r="DF24" s="736"/>
      <c r="DG24" s="736"/>
      <c r="DH24" s="736"/>
      <c r="DI24" s="736"/>
      <c r="DJ24" s="736"/>
      <c r="DK24" s="779"/>
      <c r="DL24" s="778">
        <v>1774373</v>
      </c>
      <c r="DM24" s="736"/>
      <c r="DN24" s="736"/>
      <c r="DO24" s="736"/>
      <c r="DP24" s="736"/>
      <c r="DQ24" s="736"/>
      <c r="DR24" s="736"/>
      <c r="DS24" s="736"/>
      <c r="DT24" s="736"/>
      <c r="DU24" s="736"/>
      <c r="DV24" s="779"/>
      <c r="DW24" s="780">
        <v>50.6</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226</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226</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226</v>
      </c>
      <c r="BH25" s="681"/>
      <c r="BI25" s="681"/>
      <c r="BJ25" s="681"/>
      <c r="BK25" s="681"/>
      <c r="BL25" s="681"/>
      <c r="BM25" s="681"/>
      <c r="BN25" s="682"/>
      <c r="BO25" s="713" t="s">
        <v>226</v>
      </c>
      <c r="BP25" s="713"/>
      <c r="BQ25" s="713"/>
      <c r="BR25" s="713"/>
      <c r="BS25" s="686" t="s">
        <v>226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1295034</v>
      </c>
      <c r="CS25" s="699"/>
      <c r="CT25" s="699"/>
      <c r="CU25" s="699"/>
      <c r="CV25" s="699"/>
      <c r="CW25" s="699"/>
      <c r="CX25" s="699"/>
      <c r="CY25" s="700"/>
      <c r="CZ25" s="683">
        <v>18.2</v>
      </c>
      <c r="DA25" s="701"/>
      <c r="DB25" s="701"/>
      <c r="DC25" s="702"/>
      <c r="DD25" s="686">
        <v>1224536</v>
      </c>
      <c r="DE25" s="699"/>
      <c r="DF25" s="699"/>
      <c r="DG25" s="699"/>
      <c r="DH25" s="699"/>
      <c r="DI25" s="699"/>
      <c r="DJ25" s="699"/>
      <c r="DK25" s="700"/>
      <c r="DL25" s="686">
        <v>1203419</v>
      </c>
      <c r="DM25" s="699"/>
      <c r="DN25" s="699"/>
      <c r="DO25" s="699"/>
      <c r="DP25" s="699"/>
      <c r="DQ25" s="699"/>
      <c r="DR25" s="699"/>
      <c r="DS25" s="699"/>
      <c r="DT25" s="699"/>
      <c r="DU25" s="699"/>
      <c r="DV25" s="700"/>
      <c r="DW25" s="683">
        <v>34.299999999999997</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3430933</v>
      </c>
      <c r="S26" s="681"/>
      <c r="T26" s="681"/>
      <c r="U26" s="681"/>
      <c r="V26" s="681"/>
      <c r="W26" s="681"/>
      <c r="X26" s="681"/>
      <c r="Y26" s="682"/>
      <c r="Z26" s="713">
        <v>45.7</v>
      </c>
      <c r="AA26" s="713"/>
      <c r="AB26" s="713"/>
      <c r="AC26" s="713"/>
      <c r="AD26" s="714">
        <v>3297205</v>
      </c>
      <c r="AE26" s="714"/>
      <c r="AF26" s="714"/>
      <c r="AG26" s="714"/>
      <c r="AH26" s="714"/>
      <c r="AI26" s="714"/>
      <c r="AJ26" s="714"/>
      <c r="AK26" s="714"/>
      <c r="AL26" s="683">
        <v>99.6</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226</v>
      </c>
      <c r="BP26" s="713"/>
      <c r="BQ26" s="713"/>
      <c r="BR26" s="713"/>
      <c r="BS26" s="686" t="s">
        <v>128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787045</v>
      </c>
      <c r="CS26" s="681"/>
      <c r="CT26" s="681"/>
      <c r="CU26" s="681"/>
      <c r="CV26" s="681"/>
      <c r="CW26" s="681"/>
      <c r="CX26" s="681"/>
      <c r="CY26" s="682"/>
      <c r="CZ26" s="683">
        <v>11.1</v>
      </c>
      <c r="DA26" s="701"/>
      <c r="DB26" s="701"/>
      <c r="DC26" s="702"/>
      <c r="DD26" s="686">
        <v>735557</v>
      </c>
      <c r="DE26" s="681"/>
      <c r="DF26" s="681"/>
      <c r="DG26" s="681"/>
      <c r="DH26" s="681"/>
      <c r="DI26" s="681"/>
      <c r="DJ26" s="681"/>
      <c r="DK26" s="682"/>
      <c r="DL26" s="686" t="s">
        <v>226</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2014</v>
      </c>
      <c r="S27" s="681"/>
      <c r="T27" s="681"/>
      <c r="U27" s="681"/>
      <c r="V27" s="681"/>
      <c r="W27" s="681"/>
      <c r="X27" s="681"/>
      <c r="Y27" s="682"/>
      <c r="Z27" s="713">
        <v>0</v>
      </c>
      <c r="AA27" s="713"/>
      <c r="AB27" s="713"/>
      <c r="AC27" s="713"/>
      <c r="AD27" s="714">
        <v>2014</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1679195</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458254</v>
      </c>
      <c r="CS27" s="699"/>
      <c r="CT27" s="699"/>
      <c r="CU27" s="699"/>
      <c r="CV27" s="699"/>
      <c r="CW27" s="699"/>
      <c r="CX27" s="699"/>
      <c r="CY27" s="700"/>
      <c r="CZ27" s="683">
        <v>6.5</v>
      </c>
      <c r="DA27" s="701"/>
      <c r="DB27" s="701"/>
      <c r="DC27" s="702"/>
      <c r="DD27" s="686">
        <v>149910</v>
      </c>
      <c r="DE27" s="699"/>
      <c r="DF27" s="699"/>
      <c r="DG27" s="699"/>
      <c r="DH27" s="699"/>
      <c r="DI27" s="699"/>
      <c r="DJ27" s="699"/>
      <c r="DK27" s="700"/>
      <c r="DL27" s="686">
        <v>140920</v>
      </c>
      <c r="DM27" s="699"/>
      <c r="DN27" s="699"/>
      <c r="DO27" s="699"/>
      <c r="DP27" s="699"/>
      <c r="DQ27" s="699"/>
      <c r="DR27" s="699"/>
      <c r="DS27" s="699"/>
      <c r="DT27" s="699"/>
      <c r="DU27" s="699"/>
      <c r="DV27" s="700"/>
      <c r="DW27" s="683">
        <v>4</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44765</v>
      </c>
      <c r="S28" s="681"/>
      <c r="T28" s="681"/>
      <c r="U28" s="681"/>
      <c r="V28" s="681"/>
      <c r="W28" s="681"/>
      <c r="X28" s="681"/>
      <c r="Y28" s="682"/>
      <c r="Z28" s="713">
        <v>0.6</v>
      </c>
      <c r="AA28" s="713"/>
      <c r="AB28" s="713"/>
      <c r="AC28" s="713"/>
      <c r="AD28" s="714" t="s">
        <v>128</v>
      </c>
      <c r="AE28" s="714"/>
      <c r="AF28" s="714"/>
      <c r="AG28" s="714"/>
      <c r="AH28" s="714"/>
      <c r="AI28" s="714"/>
      <c r="AJ28" s="714"/>
      <c r="AK28" s="714"/>
      <c r="AL28" s="683" t="s">
        <v>226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431670</v>
      </c>
      <c r="CS28" s="681"/>
      <c r="CT28" s="681"/>
      <c r="CU28" s="681"/>
      <c r="CV28" s="681"/>
      <c r="CW28" s="681"/>
      <c r="CX28" s="681"/>
      <c r="CY28" s="682"/>
      <c r="CZ28" s="683">
        <v>6.1</v>
      </c>
      <c r="DA28" s="701"/>
      <c r="DB28" s="701"/>
      <c r="DC28" s="702"/>
      <c r="DD28" s="686">
        <v>430034</v>
      </c>
      <c r="DE28" s="681"/>
      <c r="DF28" s="681"/>
      <c r="DG28" s="681"/>
      <c r="DH28" s="681"/>
      <c r="DI28" s="681"/>
      <c r="DJ28" s="681"/>
      <c r="DK28" s="682"/>
      <c r="DL28" s="686">
        <v>430034</v>
      </c>
      <c r="DM28" s="681"/>
      <c r="DN28" s="681"/>
      <c r="DO28" s="681"/>
      <c r="DP28" s="681"/>
      <c r="DQ28" s="681"/>
      <c r="DR28" s="681"/>
      <c r="DS28" s="681"/>
      <c r="DT28" s="681"/>
      <c r="DU28" s="681"/>
      <c r="DV28" s="682"/>
      <c r="DW28" s="683">
        <v>12.3</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115732</v>
      </c>
      <c r="S29" s="681"/>
      <c r="T29" s="681"/>
      <c r="U29" s="681"/>
      <c r="V29" s="681"/>
      <c r="W29" s="681"/>
      <c r="X29" s="681"/>
      <c r="Y29" s="682"/>
      <c r="Z29" s="713">
        <v>1.5</v>
      </c>
      <c r="AA29" s="713"/>
      <c r="AB29" s="713"/>
      <c r="AC29" s="713"/>
      <c r="AD29" s="714">
        <v>3418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303</v>
      </c>
      <c r="CG29" s="720"/>
      <c r="CH29" s="720"/>
      <c r="CI29" s="720"/>
      <c r="CJ29" s="720"/>
      <c r="CK29" s="720"/>
      <c r="CL29" s="720"/>
      <c r="CM29" s="720"/>
      <c r="CN29" s="720"/>
      <c r="CO29" s="720"/>
      <c r="CP29" s="720"/>
      <c r="CQ29" s="721"/>
      <c r="CR29" s="680">
        <v>431670</v>
      </c>
      <c r="CS29" s="699"/>
      <c r="CT29" s="699"/>
      <c r="CU29" s="699"/>
      <c r="CV29" s="699"/>
      <c r="CW29" s="699"/>
      <c r="CX29" s="699"/>
      <c r="CY29" s="700"/>
      <c r="CZ29" s="683">
        <v>6.1</v>
      </c>
      <c r="DA29" s="701"/>
      <c r="DB29" s="701"/>
      <c r="DC29" s="702"/>
      <c r="DD29" s="686">
        <v>430034</v>
      </c>
      <c r="DE29" s="699"/>
      <c r="DF29" s="699"/>
      <c r="DG29" s="699"/>
      <c r="DH29" s="699"/>
      <c r="DI29" s="699"/>
      <c r="DJ29" s="699"/>
      <c r="DK29" s="700"/>
      <c r="DL29" s="686">
        <v>430034</v>
      </c>
      <c r="DM29" s="699"/>
      <c r="DN29" s="699"/>
      <c r="DO29" s="699"/>
      <c r="DP29" s="699"/>
      <c r="DQ29" s="699"/>
      <c r="DR29" s="699"/>
      <c r="DS29" s="699"/>
      <c r="DT29" s="699"/>
      <c r="DU29" s="699"/>
      <c r="DV29" s="700"/>
      <c r="DW29" s="683">
        <v>12.3</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13612</v>
      </c>
      <c r="S30" s="681"/>
      <c r="T30" s="681"/>
      <c r="U30" s="681"/>
      <c r="V30" s="681"/>
      <c r="W30" s="681"/>
      <c r="X30" s="681"/>
      <c r="Y30" s="682"/>
      <c r="Z30" s="713">
        <v>0.2</v>
      </c>
      <c r="AA30" s="713"/>
      <c r="AB30" s="713"/>
      <c r="AC30" s="713"/>
      <c r="AD30" s="714" t="s">
        <v>226</v>
      </c>
      <c r="AE30" s="714"/>
      <c r="AF30" s="714"/>
      <c r="AG30" s="714"/>
      <c r="AH30" s="714"/>
      <c r="AI30" s="714"/>
      <c r="AJ30" s="714"/>
      <c r="AK30" s="714"/>
      <c r="AL30" s="683" t="s">
        <v>226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411135</v>
      </c>
      <c r="CS30" s="681"/>
      <c r="CT30" s="681"/>
      <c r="CU30" s="681"/>
      <c r="CV30" s="681"/>
      <c r="CW30" s="681"/>
      <c r="CX30" s="681"/>
      <c r="CY30" s="682"/>
      <c r="CZ30" s="683">
        <v>5.8</v>
      </c>
      <c r="DA30" s="701"/>
      <c r="DB30" s="701"/>
      <c r="DC30" s="702"/>
      <c r="DD30" s="686">
        <v>409744</v>
      </c>
      <c r="DE30" s="681"/>
      <c r="DF30" s="681"/>
      <c r="DG30" s="681"/>
      <c r="DH30" s="681"/>
      <c r="DI30" s="681"/>
      <c r="DJ30" s="681"/>
      <c r="DK30" s="682"/>
      <c r="DL30" s="686">
        <v>409744</v>
      </c>
      <c r="DM30" s="681"/>
      <c r="DN30" s="681"/>
      <c r="DO30" s="681"/>
      <c r="DP30" s="681"/>
      <c r="DQ30" s="681"/>
      <c r="DR30" s="681"/>
      <c r="DS30" s="681"/>
      <c r="DT30" s="681"/>
      <c r="DU30" s="681"/>
      <c r="DV30" s="682"/>
      <c r="DW30" s="683">
        <v>11.7</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1738596</v>
      </c>
      <c r="S31" s="681"/>
      <c r="T31" s="681"/>
      <c r="U31" s="681"/>
      <c r="V31" s="681"/>
      <c r="W31" s="681"/>
      <c r="X31" s="681"/>
      <c r="Y31" s="682"/>
      <c r="Z31" s="713">
        <v>23.1</v>
      </c>
      <c r="AA31" s="713"/>
      <c r="AB31" s="713"/>
      <c r="AC31" s="713"/>
      <c r="AD31" s="714" t="s">
        <v>226</v>
      </c>
      <c r="AE31" s="714"/>
      <c r="AF31" s="714"/>
      <c r="AG31" s="714"/>
      <c r="AH31" s="714"/>
      <c r="AI31" s="714"/>
      <c r="AJ31" s="714"/>
      <c r="AK31" s="714"/>
      <c r="AL31" s="683" t="s">
        <v>226</v>
      </c>
      <c r="AM31" s="684"/>
      <c r="AN31" s="684"/>
      <c r="AO31" s="715"/>
      <c r="AP31" s="754" t="s">
        <v>309</v>
      </c>
      <c r="AQ31" s="755"/>
      <c r="AR31" s="755"/>
      <c r="AS31" s="755"/>
      <c r="AT31" s="760" t="s">
        <v>310</v>
      </c>
      <c r="AU31" s="231"/>
      <c r="AV31" s="231"/>
      <c r="AW31" s="231"/>
      <c r="AX31" s="746" t="s">
        <v>186</v>
      </c>
      <c r="AY31" s="747"/>
      <c r="AZ31" s="747"/>
      <c r="BA31" s="747"/>
      <c r="BB31" s="747"/>
      <c r="BC31" s="747"/>
      <c r="BD31" s="747"/>
      <c r="BE31" s="747"/>
      <c r="BF31" s="748"/>
      <c r="BG31" s="749">
        <v>98.7</v>
      </c>
      <c r="BH31" s="750"/>
      <c r="BI31" s="750"/>
      <c r="BJ31" s="750"/>
      <c r="BK31" s="750"/>
      <c r="BL31" s="750"/>
      <c r="BM31" s="751">
        <v>96.7</v>
      </c>
      <c r="BN31" s="750"/>
      <c r="BO31" s="750"/>
      <c r="BP31" s="750"/>
      <c r="BQ31" s="752"/>
      <c r="BR31" s="749">
        <v>99.2</v>
      </c>
      <c r="BS31" s="750"/>
      <c r="BT31" s="750"/>
      <c r="BU31" s="750"/>
      <c r="BV31" s="750"/>
      <c r="BW31" s="750"/>
      <c r="BX31" s="751">
        <v>97</v>
      </c>
      <c r="BY31" s="750"/>
      <c r="BZ31" s="750"/>
      <c r="CA31" s="750"/>
      <c r="CB31" s="752"/>
      <c r="CD31" s="770"/>
      <c r="CE31" s="771"/>
      <c r="CF31" s="719" t="s">
        <v>311</v>
      </c>
      <c r="CG31" s="720"/>
      <c r="CH31" s="720"/>
      <c r="CI31" s="720"/>
      <c r="CJ31" s="720"/>
      <c r="CK31" s="720"/>
      <c r="CL31" s="720"/>
      <c r="CM31" s="720"/>
      <c r="CN31" s="720"/>
      <c r="CO31" s="720"/>
      <c r="CP31" s="720"/>
      <c r="CQ31" s="721"/>
      <c r="CR31" s="680">
        <v>20535</v>
      </c>
      <c r="CS31" s="699"/>
      <c r="CT31" s="699"/>
      <c r="CU31" s="699"/>
      <c r="CV31" s="699"/>
      <c r="CW31" s="699"/>
      <c r="CX31" s="699"/>
      <c r="CY31" s="700"/>
      <c r="CZ31" s="683">
        <v>0.3</v>
      </c>
      <c r="DA31" s="701"/>
      <c r="DB31" s="701"/>
      <c r="DC31" s="702"/>
      <c r="DD31" s="686">
        <v>20290</v>
      </c>
      <c r="DE31" s="699"/>
      <c r="DF31" s="699"/>
      <c r="DG31" s="699"/>
      <c r="DH31" s="699"/>
      <c r="DI31" s="699"/>
      <c r="DJ31" s="699"/>
      <c r="DK31" s="700"/>
      <c r="DL31" s="686">
        <v>20290</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63" t="s">
        <v>312</v>
      </c>
      <c r="C32" s="764"/>
      <c r="D32" s="764"/>
      <c r="E32" s="764"/>
      <c r="F32" s="764"/>
      <c r="G32" s="764"/>
      <c r="H32" s="764"/>
      <c r="I32" s="764"/>
      <c r="J32" s="764"/>
      <c r="K32" s="764"/>
      <c r="L32" s="764"/>
      <c r="M32" s="764"/>
      <c r="N32" s="764"/>
      <c r="O32" s="764"/>
      <c r="P32" s="764"/>
      <c r="Q32" s="765"/>
      <c r="R32" s="680" t="s">
        <v>128</v>
      </c>
      <c r="S32" s="681"/>
      <c r="T32" s="681"/>
      <c r="U32" s="681"/>
      <c r="V32" s="681"/>
      <c r="W32" s="681"/>
      <c r="X32" s="681"/>
      <c r="Y32" s="682"/>
      <c r="Z32" s="713" t="s">
        <v>226</v>
      </c>
      <c r="AA32" s="713"/>
      <c r="AB32" s="713"/>
      <c r="AC32" s="713"/>
      <c r="AD32" s="714" t="s">
        <v>226</v>
      </c>
      <c r="AE32" s="714"/>
      <c r="AF32" s="714"/>
      <c r="AG32" s="714"/>
      <c r="AH32" s="714"/>
      <c r="AI32" s="714"/>
      <c r="AJ32" s="714"/>
      <c r="AK32" s="714"/>
      <c r="AL32" s="683" t="s">
        <v>128</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99.4</v>
      </c>
      <c r="BH32" s="699"/>
      <c r="BI32" s="699"/>
      <c r="BJ32" s="699"/>
      <c r="BK32" s="699"/>
      <c r="BL32" s="699"/>
      <c r="BM32" s="684">
        <v>98.4</v>
      </c>
      <c r="BN32" s="745"/>
      <c r="BO32" s="745"/>
      <c r="BP32" s="745"/>
      <c r="BQ32" s="726"/>
      <c r="BR32" s="753">
        <v>99.2</v>
      </c>
      <c r="BS32" s="699"/>
      <c r="BT32" s="699"/>
      <c r="BU32" s="699"/>
      <c r="BV32" s="699"/>
      <c r="BW32" s="699"/>
      <c r="BX32" s="684">
        <v>98.1</v>
      </c>
      <c r="BY32" s="745"/>
      <c r="BZ32" s="745"/>
      <c r="CA32" s="745"/>
      <c r="CB32" s="726"/>
      <c r="CD32" s="772"/>
      <c r="CE32" s="773"/>
      <c r="CF32" s="719" t="s">
        <v>315</v>
      </c>
      <c r="CG32" s="720"/>
      <c r="CH32" s="720"/>
      <c r="CI32" s="720"/>
      <c r="CJ32" s="720"/>
      <c r="CK32" s="720"/>
      <c r="CL32" s="720"/>
      <c r="CM32" s="720"/>
      <c r="CN32" s="720"/>
      <c r="CO32" s="720"/>
      <c r="CP32" s="720"/>
      <c r="CQ32" s="721"/>
      <c r="CR32" s="680" t="s">
        <v>226</v>
      </c>
      <c r="CS32" s="681"/>
      <c r="CT32" s="681"/>
      <c r="CU32" s="681"/>
      <c r="CV32" s="681"/>
      <c r="CW32" s="681"/>
      <c r="CX32" s="681"/>
      <c r="CY32" s="682"/>
      <c r="CZ32" s="683" t="s">
        <v>226</v>
      </c>
      <c r="DA32" s="701"/>
      <c r="DB32" s="701"/>
      <c r="DC32" s="702"/>
      <c r="DD32" s="686" t="s">
        <v>226</v>
      </c>
      <c r="DE32" s="681"/>
      <c r="DF32" s="681"/>
      <c r="DG32" s="681"/>
      <c r="DH32" s="681"/>
      <c r="DI32" s="681"/>
      <c r="DJ32" s="681"/>
      <c r="DK32" s="682"/>
      <c r="DL32" s="686" t="s">
        <v>128</v>
      </c>
      <c r="DM32" s="681"/>
      <c r="DN32" s="681"/>
      <c r="DO32" s="681"/>
      <c r="DP32" s="681"/>
      <c r="DQ32" s="681"/>
      <c r="DR32" s="681"/>
      <c r="DS32" s="681"/>
      <c r="DT32" s="681"/>
      <c r="DU32" s="681"/>
      <c r="DV32" s="682"/>
      <c r="DW32" s="683" t="s">
        <v>226</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413919</v>
      </c>
      <c r="S33" s="681"/>
      <c r="T33" s="681"/>
      <c r="U33" s="681"/>
      <c r="V33" s="681"/>
      <c r="W33" s="681"/>
      <c r="X33" s="681"/>
      <c r="Y33" s="682"/>
      <c r="Z33" s="713">
        <v>5.5</v>
      </c>
      <c r="AA33" s="713"/>
      <c r="AB33" s="713"/>
      <c r="AC33" s="713"/>
      <c r="AD33" s="714" t="s">
        <v>128</v>
      </c>
      <c r="AE33" s="714"/>
      <c r="AF33" s="714"/>
      <c r="AG33" s="714"/>
      <c r="AH33" s="714"/>
      <c r="AI33" s="714"/>
      <c r="AJ33" s="714"/>
      <c r="AK33" s="714"/>
      <c r="AL33" s="683" t="s">
        <v>226</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98</v>
      </c>
      <c r="BH33" s="665"/>
      <c r="BI33" s="665"/>
      <c r="BJ33" s="665"/>
      <c r="BK33" s="665"/>
      <c r="BL33" s="665"/>
      <c r="BM33" s="707">
        <v>94.8</v>
      </c>
      <c r="BN33" s="665"/>
      <c r="BO33" s="665"/>
      <c r="BP33" s="665"/>
      <c r="BQ33" s="709"/>
      <c r="BR33" s="744">
        <v>99.1</v>
      </c>
      <c r="BS33" s="665"/>
      <c r="BT33" s="665"/>
      <c r="BU33" s="665"/>
      <c r="BV33" s="665"/>
      <c r="BW33" s="665"/>
      <c r="BX33" s="707">
        <v>95.4</v>
      </c>
      <c r="BY33" s="665"/>
      <c r="BZ33" s="665"/>
      <c r="CA33" s="665"/>
      <c r="CB33" s="709"/>
      <c r="CD33" s="719" t="s">
        <v>318</v>
      </c>
      <c r="CE33" s="720"/>
      <c r="CF33" s="720"/>
      <c r="CG33" s="720"/>
      <c r="CH33" s="720"/>
      <c r="CI33" s="720"/>
      <c r="CJ33" s="720"/>
      <c r="CK33" s="720"/>
      <c r="CL33" s="720"/>
      <c r="CM33" s="720"/>
      <c r="CN33" s="720"/>
      <c r="CO33" s="720"/>
      <c r="CP33" s="720"/>
      <c r="CQ33" s="721"/>
      <c r="CR33" s="680">
        <v>4207577</v>
      </c>
      <c r="CS33" s="699"/>
      <c r="CT33" s="699"/>
      <c r="CU33" s="699"/>
      <c r="CV33" s="699"/>
      <c r="CW33" s="699"/>
      <c r="CX33" s="699"/>
      <c r="CY33" s="700"/>
      <c r="CZ33" s="683">
        <v>59.3</v>
      </c>
      <c r="DA33" s="701"/>
      <c r="DB33" s="701"/>
      <c r="DC33" s="702"/>
      <c r="DD33" s="686">
        <v>2665290</v>
      </c>
      <c r="DE33" s="699"/>
      <c r="DF33" s="699"/>
      <c r="DG33" s="699"/>
      <c r="DH33" s="699"/>
      <c r="DI33" s="699"/>
      <c r="DJ33" s="699"/>
      <c r="DK33" s="700"/>
      <c r="DL33" s="686">
        <v>1307656</v>
      </c>
      <c r="DM33" s="699"/>
      <c r="DN33" s="699"/>
      <c r="DO33" s="699"/>
      <c r="DP33" s="699"/>
      <c r="DQ33" s="699"/>
      <c r="DR33" s="699"/>
      <c r="DS33" s="699"/>
      <c r="DT33" s="699"/>
      <c r="DU33" s="699"/>
      <c r="DV33" s="700"/>
      <c r="DW33" s="683">
        <v>37.299999999999997</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31705</v>
      </c>
      <c r="S34" s="681"/>
      <c r="T34" s="681"/>
      <c r="U34" s="681"/>
      <c r="V34" s="681"/>
      <c r="W34" s="681"/>
      <c r="X34" s="681"/>
      <c r="Y34" s="682"/>
      <c r="Z34" s="713">
        <v>0.4</v>
      </c>
      <c r="AA34" s="713"/>
      <c r="AB34" s="713"/>
      <c r="AC34" s="713"/>
      <c r="AD34" s="714">
        <v>7404</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984046</v>
      </c>
      <c r="CS34" s="681"/>
      <c r="CT34" s="681"/>
      <c r="CU34" s="681"/>
      <c r="CV34" s="681"/>
      <c r="CW34" s="681"/>
      <c r="CX34" s="681"/>
      <c r="CY34" s="682"/>
      <c r="CZ34" s="683">
        <v>13.9</v>
      </c>
      <c r="DA34" s="701"/>
      <c r="DB34" s="701"/>
      <c r="DC34" s="702"/>
      <c r="DD34" s="686">
        <v>733982</v>
      </c>
      <c r="DE34" s="681"/>
      <c r="DF34" s="681"/>
      <c r="DG34" s="681"/>
      <c r="DH34" s="681"/>
      <c r="DI34" s="681"/>
      <c r="DJ34" s="681"/>
      <c r="DK34" s="682"/>
      <c r="DL34" s="686">
        <v>464558</v>
      </c>
      <c r="DM34" s="681"/>
      <c r="DN34" s="681"/>
      <c r="DO34" s="681"/>
      <c r="DP34" s="681"/>
      <c r="DQ34" s="681"/>
      <c r="DR34" s="681"/>
      <c r="DS34" s="681"/>
      <c r="DT34" s="681"/>
      <c r="DU34" s="681"/>
      <c r="DV34" s="682"/>
      <c r="DW34" s="683">
        <v>13.2</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812037</v>
      </c>
      <c r="S35" s="681"/>
      <c r="T35" s="681"/>
      <c r="U35" s="681"/>
      <c r="V35" s="681"/>
      <c r="W35" s="681"/>
      <c r="X35" s="681"/>
      <c r="Y35" s="682"/>
      <c r="Z35" s="713">
        <v>10.8</v>
      </c>
      <c r="AA35" s="713"/>
      <c r="AB35" s="713"/>
      <c r="AC35" s="713"/>
      <c r="AD35" s="714" t="s">
        <v>128</v>
      </c>
      <c r="AE35" s="714"/>
      <c r="AF35" s="714"/>
      <c r="AG35" s="714"/>
      <c r="AH35" s="714"/>
      <c r="AI35" s="714"/>
      <c r="AJ35" s="714"/>
      <c r="AK35" s="714"/>
      <c r="AL35" s="683" t="s">
        <v>226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35077</v>
      </c>
      <c r="CS35" s="699"/>
      <c r="CT35" s="699"/>
      <c r="CU35" s="699"/>
      <c r="CV35" s="699"/>
      <c r="CW35" s="699"/>
      <c r="CX35" s="699"/>
      <c r="CY35" s="700"/>
      <c r="CZ35" s="683">
        <v>0.5</v>
      </c>
      <c r="DA35" s="701"/>
      <c r="DB35" s="701"/>
      <c r="DC35" s="702"/>
      <c r="DD35" s="686">
        <v>28250</v>
      </c>
      <c r="DE35" s="699"/>
      <c r="DF35" s="699"/>
      <c r="DG35" s="699"/>
      <c r="DH35" s="699"/>
      <c r="DI35" s="699"/>
      <c r="DJ35" s="699"/>
      <c r="DK35" s="700"/>
      <c r="DL35" s="686">
        <v>27409</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165606</v>
      </c>
      <c r="S36" s="681"/>
      <c r="T36" s="681"/>
      <c r="U36" s="681"/>
      <c r="V36" s="681"/>
      <c r="W36" s="681"/>
      <c r="X36" s="681"/>
      <c r="Y36" s="682"/>
      <c r="Z36" s="713">
        <v>2.2000000000000002</v>
      </c>
      <c r="AA36" s="713"/>
      <c r="AB36" s="713"/>
      <c r="AC36" s="713"/>
      <c r="AD36" s="714" t="s">
        <v>128</v>
      </c>
      <c r="AE36" s="714"/>
      <c r="AF36" s="714"/>
      <c r="AG36" s="714"/>
      <c r="AH36" s="714"/>
      <c r="AI36" s="714"/>
      <c r="AJ36" s="714"/>
      <c r="AK36" s="714"/>
      <c r="AL36" s="683" t="s">
        <v>226</v>
      </c>
      <c r="AM36" s="684"/>
      <c r="AN36" s="684"/>
      <c r="AO36" s="715"/>
      <c r="AP36" s="235"/>
      <c r="AQ36" s="732" t="s">
        <v>326</v>
      </c>
      <c r="AR36" s="733"/>
      <c r="AS36" s="733"/>
      <c r="AT36" s="733"/>
      <c r="AU36" s="733"/>
      <c r="AV36" s="733"/>
      <c r="AW36" s="733"/>
      <c r="AX36" s="733"/>
      <c r="AY36" s="734"/>
      <c r="AZ36" s="735">
        <v>629223</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11353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2146452</v>
      </c>
      <c r="CS36" s="681"/>
      <c r="CT36" s="681"/>
      <c r="CU36" s="681"/>
      <c r="CV36" s="681"/>
      <c r="CW36" s="681"/>
      <c r="CX36" s="681"/>
      <c r="CY36" s="682"/>
      <c r="CZ36" s="683">
        <v>30.2</v>
      </c>
      <c r="DA36" s="701"/>
      <c r="DB36" s="701"/>
      <c r="DC36" s="702"/>
      <c r="DD36" s="686">
        <v>938298</v>
      </c>
      <c r="DE36" s="681"/>
      <c r="DF36" s="681"/>
      <c r="DG36" s="681"/>
      <c r="DH36" s="681"/>
      <c r="DI36" s="681"/>
      <c r="DJ36" s="681"/>
      <c r="DK36" s="682"/>
      <c r="DL36" s="686">
        <v>370453</v>
      </c>
      <c r="DM36" s="681"/>
      <c r="DN36" s="681"/>
      <c r="DO36" s="681"/>
      <c r="DP36" s="681"/>
      <c r="DQ36" s="681"/>
      <c r="DR36" s="681"/>
      <c r="DS36" s="681"/>
      <c r="DT36" s="681"/>
      <c r="DU36" s="681"/>
      <c r="DV36" s="682"/>
      <c r="DW36" s="683">
        <v>10.6</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307226</v>
      </c>
      <c r="S37" s="681"/>
      <c r="T37" s="681"/>
      <c r="U37" s="681"/>
      <c r="V37" s="681"/>
      <c r="W37" s="681"/>
      <c r="X37" s="681"/>
      <c r="Y37" s="682"/>
      <c r="Z37" s="713">
        <v>4.0999999999999996</v>
      </c>
      <c r="AA37" s="713"/>
      <c r="AB37" s="713"/>
      <c r="AC37" s="713"/>
      <c r="AD37" s="714" t="s">
        <v>128</v>
      </c>
      <c r="AE37" s="714"/>
      <c r="AF37" s="714"/>
      <c r="AG37" s="714"/>
      <c r="AH37" s="714"/>
      <c r="AI37" s="714"/>
      <c r="AJ37" s="714"/>
      <c r="AK37" s="714"/>
      <c r="AL37" s="683" t="s">
        <v>226</v>
      </c>
      <c r="AM37" s="684"/>
      <c r="AN37" s="684"/>
      <c r="AO37" s="715"/>
      <c r="AQ37" s="723" t="s">
        <v>330</v>
      </c>
      <c r="AR37" s="724"/>
      <c r="AS37" s="724"/>
      <c r="AT37" s="724"/>
      <c r="AU37" s="724"/>
      <c r="AV37" s="724"/>
      <c r="AW37" s="724"/>
      <c r="AX37" s="724"/>
      <c r="AY37" s="725"/>
      <c r="AZ37" s="680">
        <v>137555</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5616</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190344</v>
      </c>
      <c r="CS37" s="699"/>
      <c r="CT37" s="699"/>
      <c r="CU37" s="699"/>
      <c r="CV37" s="699"/>
      <c r="CW37" s="699"/>
      <c r="CX37" s="699"/>
      <c r="CY37" s="700"/>
      <c r="CZ37" s="683">
        <v>2.7</v>
      </c>
      <c r="DA37" s="701"/>
      <c r="DB37" s="701"/>
      <c r="DC37" s="702"/>
      <c r="DD37" s="686">
        <v>182106</v>
      </c>
      <c r="DE37" s="699"/>
      <c r="DF37" s="699"/>
      <c r="DG37" s="699"/>
      <c r="DH37" s="699"/>
      <c r="DI37" s="699"/>
      <c r="DJ37" s="699"/>
      <c r="DK37" s="700"/>
      <c r="DL37" s="686">
        <v>102502</v>
      </c>
      <c r="DM37" s="699"/>
      <c r="DN37" s="699"/>
      <c r="DO37" s="699"/>
      <c r="DP37" s="699"/>
      <c r="DQ37" s="699"/>
      <c r="DR37" s="699"/>
      <c r="DS37" s="699"/>
      <c r="DT37" s="699"/>
      <c r="DU37" s="699"/>
      <c r="DV37" s="700"/>
      <c r="DW37" s="683">
        <v>2.9</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150875</v>
      </c>
      <c r="S38" s="681"/>
      <c r="T38" s="681"/>
      <c r="U38" s="681"/>
      <c r="V38" s="681"/>
      <c r="W38" s="681"/>
      <c r="X38" s="681"/>
      <c r="Y38" s="682"/>
      <c r="Z38" s="713">
        <v>2</v>
      </c>
      <c r="AA38" s="713"/>
      <c r="AB38" s="713"/>
      <c r="AC38" s="713"/>
      <c r="AD38" s="714">
        <v>1</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20127</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1683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609096</v>
      </c>
      <c r="CS38" s="681"/>
      <c r="CT38" s="681"/>
      <c r="CU38" s="681"/>
      <c r="CV38" s="681"/>
      <c r="CW38" s="681"/>
      <c r="CX38" s="681"/>
      <c r="CY38" s="682"/>
      <c r="CZ38" s="683">
        <v>8.6</v>
      </c>
      <c r="DA38" s="701"/>
      <c r="DB38" s="701"/>
      <c r="DC38" s="702"/>
      <c r="DD38" s="686">
        <v>538751</v>
      </c>
      <c r="DE38" s="681"/>
      <c r="DF38" s="681"/>
      <c r="DG38" s="681"/>
      <c r="DH38" s="681"/>
      <c r="DI38" s="681"/>
      <c r="DJ38" s="681"/>
      <c r="DK38" s="682"/>
      <c r="DL38" s="686">
        <v>444865</v>
      </c>
      <c r="DM38" s="681"/>
      <c r="DN38" s="681"/>
      <c r="DO38" s="681"/>
      <c r="DP38" s="681"/>
      <c r="DQ38" s="681"/>
      <c r="DR38" s="681"/>
      <c r="DS38" s="681"/>
      <c r="DT38" s="681"/>
      <c r="DU38" s="681"/>
      <c r="DV38" s="682"/>
      <c r="DW38" s="683">
        <v>12.7</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284991</v>
      </c>
      <c r="S39" s="681"/>
      <c r="T39" s="681"/>
      <c r="U39" s="681"/>
      <c r="V39" s="681"/>
      <c r="W39" s="681"/>
      <c r="X39" s="681"/>
      <c r="Y39" s="682"/>
      <c r="Z39" s="713">
        <v>3.8</v>
      </c>
      <c r="AA39" s="713"/>
      <c r="AB39" s="713"/>
      <c r="AC39" s="713"/>
      <c r="AD39" s="714" t="s">
        <v>226</v>
      </c>
      <c r="AE39" s="714"/>
      <c r="AF39" s="714"/>
      <c r="AG39" s="714"/>
      <c r="AH39" s="714"/>
      <c r="AI39" s="714"/>
      <c r="AJ39" s="714"/>
      <c r="AK39" s="714"/>
      <c r="AL39" s="683" t="s">
        <v>128</v>
      </c>
      <c r="AM39" s="684"/>
      <c r="AN39" s="684"/>
      <c r="AO39" s="715"/>
      <c r="AQ39" s="723" t="s">
        <v>338</v>
      </c>
      <c r="AR39" s="724"/>
      <c r="AS39" s="724"/>
      <c r="AT39" s="724"/>
      <c r="AU39" s="724"/>
      <c r="AV39" s="724"/>
      <c r="AW39" s="724"/>
      <c r="AX39" s="724"/>
      <c r="AY39" s="725"/>
      <c r="AZ39" s="680" t="s">
        <v>128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2549</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432246</v>
      </c>
      <c r="CS39" s="699"/>
      <c r="CT39" s="699"/>
      <c r="CU39" s="699"/>
      <c r="CV39" s="699"/>
      <c r="CW39" s="699"/>
      <c r="CX39" s="699"/>
      <c r="CY39" s="700"/>
      <c r="CZ39" s="683">
        <v>6.1</v>
      </c>
      <c r="DA39" s="701"/>
      <c r="DB39" s="701"/>
      <c r="DC39" s="702"/>
      <c r="DD39" s="686">
        <v>425638</v>
      </c>
      <c r="DE39" s="699"/>
      <c r="DF39" s="699"/>
      <c r="DG39" s="699"/>
      <c r="DH39" s="699"/>
      <c r="DI39" s="699"/>
      <c r="DJ39" s="699"/>
      <c r="DK39" s="700"/>
      <c r="DL39" s="686" t="s">
        <v>226</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226</v>
      </c>
      <c r="S40" s="681"/>
      <c r="T40" s="681"/>
      <c r="U40" s="681"/>
      <c r="V40" s="681"/>
      <c r="W40" s="681"/>
      <c r="X40" s="681"/>
      <c r="Y40" s="682"/>
      <c r="Z40" s="713" t="s">
        <v>226</v>
      </c>
      <c r="AA40" s="713"/>
      <c r="AB40" s="713"/>
      <c r="AC40" s="713"/>
      <c r="AD40" s="714" t="s">
        <v>128</v>
      </c>
      <c r="AE40" s="714"/>
      <c r="AF40" s="714"/>
      <c r="AG40" s="714"/>
      <c r="AH40" s="714"/>
      <c r="AI40" s="714"/>
      <c r="AJ40" s="714"/>
      <c r="AK40" s="714"/>
      <c r="AL40" s="683" t="s">
        <v>128</v>
      </c>
      <c r="AM40" s="684"/>
      <c r="AN40" s="684"/>
      <c r="AO40" s="715"/>
      <c r="AQ40" s="723" t="s">
        <v>342</v>
      </c>
      <c r="AR40" s="724"/>
      <c r="AS40" s="724"/>
      <c r="AT40" s="724"/>
      <c r="AU40" s="724"/>
      <c r="AV40" s="724"/>
      <c r="AW40" s="724"/>
      <c r="AX40" s="724"/>
      <c r="AY40" s="725"/>
      <c r="AZ40" s="680" t="s">
        <v>226</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108</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660</v>
      </c>
      <c r="CS40" s="681"/>
      <c r="CT40" s="681"/>
      <c r="CU40" s="681"/>
      <c r="CV40" s="681"/>
      <c r="CW40" s="681"/>
      <c r="CX40" s="681"/>
      <c r="CY40" s="682"/>
      <c r="CZ40" s="683">
        <v>0</v>
      </c>
      <c r="DA40" s="701"/>
      <c r="DB40" s="701"/>
      <c r="DC40" s="702"/>
      <c r="DD40" s="686">
        <v>371</v>
      </c>
      <c r="DE40" s="681"/>
      <c r="DF40" s="681"/>
      <c r="DG40" s="681"/>
      <c r="DH40" s="681"/>
      <c r="DI40" s="681"/>
      <c r="DJ40" s="681"/>
      <c r="DK40" s="682"/>
      <c r="DL40" s="686">
        <v>371</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226</v>
      </c>
      <c r="AE41" s="714"/>
      <c r="AF41" s="714"/>
      <c r="AG41" s="714"/>
      <c r="AH41" s="714"/>
      <c r="AI41" s="714"/>
      <c r="AJ41" s="714"/>
      <c r="AK41" s="714"/>
      <c r="AL41" s="683" t="s">
        <v>226</v>
      </c>
      <c r="AM41" s="684"/>
      <c r="AN41" s="684"/>
      <c r="AO41" s="715"/>
      <c r="AQ41" s="723" t="s">
        <v>347</v>
      </c>
      <c r="AR41" s="724"/>
      <c r="AS41" s="724"/>
      <c r="AT41" s="724"/>
      <c r="AU41" s="724"/>
      <c r="AV41" s="724"/>
      <c r="AW41" s="724"/>
      <c r="AX41" s="724"/>
      <c r="AY41" s="725"/>
      <c r="AZ41" s="680">
        <v>103921</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226</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226</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197514</v>
      </c>
      <c r="S42" s="681"/>
      <c r="T42" s="681"/>
      <c r="U42" s="681"/>
      <c r="V42" s="681"/>
      <c r="W42" s="681"/>
      <c r="X42" s="681"/>
      <c r="Y42" s="682"/>
      <c r="Z42" s="713">
        <v>2.6</v>
      </c>
      <c r="AA42" s="713"/>
      <c r="AB42" s="713"/>
      <c r="AC42" s="713"/>
      <c r="AD42" s="714" t="s">
        <v>226</v>
      </c>
      <c r="AE42" s="714"/>
      <c r="AF42" s="714"/>
      <c r="AG42" s="714"/>
      <c r="AH42" s="714"/>
      <c r="AI42" s="714"/>
      <c r="AJ42" s="714"/>
      <c r="AK42" s="714"/>
      <c r="AL42" s="683" t="s">
        <v>128</v>
      </c>
      <c r="AM42" s="684"/>
      <c r="AN42" s="684"/>
      <c r="AO42" s="715"/>
      <c r="AQ42" s="716" t="s">
        <v>351</v>
      </c>
      <c r="AR42" s="717"/>
      <c r="AS42" s="717"/>
      <c r="AT42" s="717"/>
      <c r="AU42" s="717"/>
      <c r="AV42" s="717"/>
      <c r="AW42" s="717"/>
      <c r="AX42" s="717"/>
      <c r="AY42" s="718"/>
      <c r="AZ42" s="664">
        <v>367620</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381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704596</v>
      </c>
      <c r="CS42" s="681"/>
      <c r="CT42" s="681"/>
      <c r="CU42" s="681"/>
      <c r="CV42" s="681"/>
      <c r="CW42" s="681"/>
      <c r="CX42" s="681"/>
      <c r="CY42" s="682"/>
      <c r="CZ42" s="683">
        <v>9.9</v>
      </c>
      <c r="DA42" s="684"/>
      <c r="DB42" s="684"/>
      <c r="DC42" s="685"/>
      <c r="DD42" s="686">
        <v>184077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7512011</v>
      </c>
      <c r="S43" s="703"/>
      <c r="T43" s="703"/>
      <c r="U43" s="703"/>
      <c r="V43" s="703"/>
      <c r="W43" s="703"/>
      <c r="X43" s="703"/>
      <c r="Y43" s="704"/>
      <c r="Z43" s="705">
        <v>100</v>
      </c>
      <c r="AA43" s="705"/>
      <c r="AB43" s="705"/>
      <c r="AC43" s="705"/>
      <c r="AD43" s="706">
        <v>3310042</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4484</v>
      </c>
      <c r="CS43" s="699"/>
      <c r="CT43" s="699"/>
      <c r="CU43" s="699"/>
      <c r="CV43" s="699"/>
      <c r="CW43" s="699"/>
      <c r="CX43" s="699"/>
      <c r="CY43" s="700"/>
      <c r="CZ43" s="683">
        <v>0.1</v>
      </c>
      <c r="DA43" s="701"/>
      <c r="DB43" s="701"/>
      <c r="DC43" s="702"/>
      <c r="DD43" s="686">
        <v>4484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430085</v>
      </c>
      <c r="CS44" s="681"/>
      <c r="CT44" s="681"/>
      <c r="CU44" s="681"/>
      <c r="CV44" s="681"/>
      <c r="CW44" s="681"/>
      <c r="CX44" s="681"/>
      <c r="CY44" s="682"/>
      <c r="CZ44" s="683">
        <v>6.1</v>
      </c>
      <c r="DA44" s="684"/>
      <c r="DB44" s="684"/>
      <c r="DC44" s="685"/>
      <c r="DD44" s="686">
        <v>171251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114923</v>
      </c>
      <c r="CS45" s="699"/>
      <c r="CT45" s="699"/>
      <c r="CU45" s="699"/>
      <c r="CV45" s="699"/>
      <c r="CW45" s="699"/>
      <c r="CX45" s="699"/>
      <c r="CY45" s="700"/>
      <c r="CZ45" s="683">
        <v>1.6</v>
      </c>
      <c r="DA45" s="701"/>
      <c r="DB45" s="701"/>
      <c r="DC45" s="702"/>
      <c r="DD45" s="686">
        <v>25256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306054</v>
      </c>
      <c r="CS46" s="681"/>
      <c r="CT46" s="681"/>
      <c r="CU46" s="681"/>
      <c r="CV46" s="681"/>
      <c r="CW46" s="681"/>
      <c r="CX46" s="681"/>
      <c r="CY46" s="682"/>
      <c r="CZ46" s="683">
        <v>4.3</v>
      </c>
      <c r="DA46" s="684"/>
      <c r="DB46" s="684"/>
      <c r="DC46" s="685"/>
      <c r="DD46" s="686">
        <v>139887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274511</v>
      </c>
      <c r="CS47" s="699"/>
      <c r="CT47" s="699"/>
      <c r="CU47" s="699"/>
      <c r="CV47" s="699"/>
      <c r="CW47" s="699"/>
      <c r="CX47" s="699"/>
      <c r="CY47" s="700"/>
      <c r="CZ47" s="683">
        <v>3.9</v>
      </c>
      <c r="DA47" s="701"/>
      <c r="DB47" s="701"/>
      <c r="DC47" s="702"/>
      <c r="DD47" s="686">
        <v>12826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226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7097131</v>
      </c>
      <c r="CS49" s="665"/>
      <c r="CT49" s="665"/>
      <c r="CU49" s="665"/>
      <c r="CV49" s="665"/>
      <c r="CW49" s="665"/>
      <c r="CX49" s="665"/>
      <c r="CY49" s="666"/>
      <c r="CZ49" s="667">
        <v>100</v>
      </c>
      <c r="DA49" s="668"/>
      <c r="DB49" s="668"/>
      <c r="DC49" s="669"/>
      <c r="DD49" s="670">
        <v>4653847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Ybj8K8/ymN4lYpPL51KzBM2PJGADVfcFX47awNjtR34oV9Uvk59qIcjjcQOP19XLi084ifxHfJw91nf41/SzQ==" saltValue="XBf3LbKvRayI/4V7mRZQ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7417</v>
      </c>
      <c r="R7" s="1200"/>
      <c r="S7" s="1200"/>
      <c r="T7" s="1200"/>
      <c r="U7" s="1200"/>
      <c r="V7" s="1200">
        <v>7024</v>
      </c>
      <c r="W7" s="1200"/>
      <c r="X7" s="1200"/>
      <c r="Y7" s="1200"/>
      <c r="Z7" s="1200"/>
      <c r="AA7" s="1200">
        <v>394</v>
      </c>
      <c r="AB7" s="1200"/>
      <c r="AC7" s="1200"/>
      <c r="AD7" s="1200"/>
      <c r="AE7" s="1201"/>
      <c r="AF7" s="1202">
        <v>352</v>
      </c>
      <c r="AG7" s="1203"/>
      <c r="AH7" s="1203"/>
      <c r="AI7" s="1203"/>
      <c r="AJ7" s="1204"/>
      <c r="AK7" s="1186">
        <v>166</v>
      </c>
      <c r="AL7" s="1187"/>
      <c r="AM7" s="1187"/>
      <c r="AN7" s="1187"/>
      <c r="AO7" s="1187"/>
      <c r="AP7" s="1187">
        <v>4295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598</v>
      </c>
      <c r="BS7" s="1190" t="s">
        <v>596</v>
      </c>
      <c r="BT7" s="1191"/>
      <c r="BU7" s="1191"/>
      <c r="BV7" s="1191"/>
      <c r="BW7" s="1191"/>
      <c r="BX7" s="1191"/>
      <c r="BY7" s="1191"/>
      <c r="BZ7" s="1191"/>
      <c r="CA7" s="1191"/>
      <c r="CB7" s="1191"/>
      <c r="CC7" s="1191"/>
      <c r="CD7" s="1191"/>
      <c r="CE7" s="1191"/>
      <c r="CF7" s="1191"/>
      <c r="CG7" s="1192"/>
      <c r="CH7" s="1183">
        <v>30</v>
      </c>
      <c r="CI7" s="1184"/>
      <c r="CJ7" s="1184"/>
      <c r="CK7" s="1184"/>
      <c r="CL7" s="1185"/>
      <c r="CM7" s="1183">
        <v>532</v>
      </c>
      <c r="CN7" s="1184"/>
      <c r="CO7" s="1184"/>
      <c r="CP7" s="1184"/>
      <c r="CQ7" s="1185"/>
      <c r="CR7" s="1183">
        <v>1</v>
      </c>
      <c r="CS7" s="1184"/>
      <c r="CT7" s="1184"/>
      <c r="CU7" s="1184"/>
      <c r="CV7" s="1185"/>
      <c r="CW7" s="1183">
        <v>0</v>
      </c>
      <c r="CX7" s="1184"/>
      <c r="CY7" s="1184"/>
      <c r="CZ7" s="1184"/>
      <c r="DA7" s="1185"/>
      <c r="DB7" s="1183" t="s">
        <v>599</v>
      </c>
      <c r="DC7" s="1184"/>
      <c r="DD7" s="1184"/>
      <c r="DE7" s="1184"/>
      <c r="DF7" s="1185"/>
      <c r="DG7" s="1183">
        <v>258</v>
      </c>
      <c r="DH7" s="1184"/>
      <c r="DI7" s="1184"/>
      <c r="DJ7" s="1184"/>
      <c r="DK7" s="1185"/>
      <c r="DL7" s="1183" t="s">
        <v>599</v>
      </c>
      <c r="DM7" s="1184"/>
      <c r="DN7" s="1184"/>
      <c r="DO7" s="1184"/>
      <c r="DP7" s="1185"/>
      <c r="DQ7" s="1183" t="s">
        <v>599</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32</v>
      </c>
      <c r="R8" s="1139"/>
      <c r="S8" s="1139"/>
      <c r="T8" s="1139"/>
      <c r="U8" s="1139"/>
      <c r="V8" s="1139">
        <v>13</v>
      </c>
      <c r="W8" s="1139"/>
      <c r="X8" s="1139"/>
      <c r="Y8" s="1139"/>
      <c r="Z8" s="1139"/>
      <c r="AA8" s="1139">
        <v>19</v>
      </c>
      <c r="AB8" s="1139"/>
      <c r="AC8" s="1139"/>
      <c r="AD8" s="1139"/>
      <c r="AE8" s="1140"/>
      <c r="AF8" s="1114">
        <v>19</v>
      </c>
      <c r="AG8" s="1115"/>
      <c r="AH8" s="1115"/>
      <c r="AI8" s="1115"/>
      <c r="AJ8" s="1116"/>
      <c r="AK8" s="1181">
        <v>0</v>
      </c>
      <c r="AL8" s="1182"/>
      <c r="AM8" s="1182"/>
      <c r="AN8" s="1182"/>
      <c r="AO8" s="1182"/>
      <c r="AP8" s="1182" t="s">
        <v>599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t="s">
        <v>600</v>
      </c>
      <c r="CI8" s="1085"/>
      <c r="CJ8" s="1085"/>
      <c r="CK8" s="1085"/>
      <c r="CL8" s="1086"/>
      <c r="CM8" s="1084">
        <v>540</v>
      </c>
      <c r="CN8" s="1085"/>
      <c r="CO8" s="1085"/>
      <c r="CP8" s="1085"/>
      <c r="CQ8" s="1086"/>
      <c r="CR8" s="1084">
        <v>20</v>
      </c>
      <c r="CS8" s="1085"/>
      <c r="CT8" s="1085"/>
      <c r="CU8" s="1085"/>
      <c r="CV8" s="1086"/>
      <c r="CW8" s="1084">
        <v>1</v>
      </c>
      <c r="CX8" s="1085"/>
      <c r="CY8" s="1085"/>
      <c r="CZ8" s="1085"/>
      <c r="DA8" s="1086"/>
      <c r="DB8" s="1084" t="s">
        <v>599</v>
      </c>
      <c r="DC8" s="1085"/>
      <c r="DD8" s="1085"/>
      <c r="DE8" s="1085"/>
      <c r="DF8" s="1086"/>
      <c r="DG8" s="1084" t="s">
        <v>599</v>
      </c>
      <c r="DH8" s="1085"/>
      <c r="DI8" s="1085"/>
      <c r="DJ8" s="1085"/>
      <c r="DK8" s="1086"/>
      <c r="DL8" s="1084" t="s">
        <v>599</v>
      </c>
      <c r="DM8" s="1085"/>
      <c r="DN8" s="1085"/>
      <c r="DO8" s="1085"/>
      <c r="DP8" s="1086"/>
      <c r="DQ8" s="1084" t="s">
        <v>599</v>
      </c>
      <c r="DR8" s="1085"/>
      <c r="DS8" s="1085"/>
      <c r="DT8" s="1085"/>
      <c r="DU8" s="1086"/>
      <c r="DV8" s="1087"/>
      <c r="DW8" s="1088"/>
      <c r="DX8" s="1088"/>
      <c r="DY8" s="1088"/>
      <c r="DZ8" s="1089"/>
      <c r="EA8" s="256"/>
    </row>
    <row r="9" spans="1:131" s="257" customFormat="1" ht="26.25" customHeight="1" x14ac:dyDescent="0.2">
      <c r="A9" s="263">
        <v>3</v>
      </c>
      <c r="B9" s="1132" t="s">
        <v>389</v>
      </c>
      <c r="C9" s="1133"/>
      <c r="D9" s="1133"/>
      <c r="E9" s="1133"/>
      <c r="F9" s="1133"/>
      <c r="G9" s="1133"/>
      <c r="H9" s="1133"/>
      <c r="I9" s="1133"/>
      <c r="J9" s="1133"/>
      <c r="K9" s="1133"/>
      <c r="L9" s="1133"/>
      <c r="M9" s="1133"/>
      <c r="N9" s="1133"/>
      <c r="O9" s="1133"/>
      <c r="P9" s="1134"/>
      <c r="Q9" s="1138">
        <v>85</v>
      </c>
      <c r="R9" s="1139"/>
      <c r="S9" s="1139"/>
      <c r="T9" s="1139"/>
      <c r="U9" s="1139"/>
      <c r="V9" s="1139">
        <v>83</v>
      </c>
      <c r="W9" s="1139"/>
      <c r="X9" s="1139"/>
      <c r="Y9" s="1139"/>
      <c r="Z9" s="1139"/>
      <c r="AA9" s="1139">
        <v>2</v>
      </c>
      <c r="AB9" s="1139"/>
      <c r="AC9" s="1139"/>
      <c r="AD9" s="1139"/>
      <c r="AE9" s="1140"/>
      <c r="AF9" s="1114">
        <v>2</v>
      </c>
      <c r="AG9" s="1115"/>
      <c r="AH9" s="1115"/>
      <c r="AI9" s="1115"/>
      <c r="AJ9" s="1116"/>
      <c r="AK9" s="1181">
        <v>22</v>
      </c>
      <c r="AL9" s="1182"/>
      <c r="AM9" s="1182"/>
      <c r="AN9" s="1182"/>
      <c r="AO9" s="1182"/>
      <c r="AP9" s="1182" t="s">
        <v>599</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3">
        <v>7512</v>
      </c>
      <c r="R23" s="1164"/>
      <c r="S23" s="1164"/>
      <c r="T23" s="1164"/>
      <c r="U23" s="1164"/>
      <c r="V23" s="1164">
        <v>7097</v>
      </c>
      <c r="W23" s="1164"/>
      <c r="X23" s="1164"/>
      <c r="Y23" s="1164"/>
      <c r="Z23" s="1164"/>
      <c r="AA23" s="1164">
        <v>415</v>
      </c>
      <c r="AB23" s="1164"/>
      <c r="AC23" s="1164"/>
      <c r="AD23" s="1164"/>
      <c r="AE23" s="1165"/>
      <c r="AF23" s="1166">
        <v>374</v>
      </c>
      <c r="AG23" s="1164"/>
      <c r="AH23" s="1164"/>
      <c r="AI23" s="1164"/>
      <c r="AJ23" s="1167"/>
      <c r="AK23" s="1168"/>
      <c r="AL23" s="1169"/>
      <c r="AM23" s="1169"/>
      <c r="AN23" s="1169"/>
      <c r="AO23" s="1169"/>
      <c r="AP23" s="1164">
        <v>4295</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1392</v>
      </c>
      <c r="R28" s="1149"/>
      <c r="S28" s="1149"/>
      <c r="T28" s="1149"/>
      <c r="U28" s="1149"/>
      <c r="V28" s="1149">
        <v>1380</v>
      </c>
      <c r="W28" s="1149"/>
      <c r="X28" s="1149"/>
      <c r="Y28" s="1149"/>
      <c r="Z28" s="1149"/>
      <c r="AA28" s="1149">
        <v>11</v>
      </c>
      <c r="AB28" s="1149"/>
      <c r="AC28" s="1149"/>
      <c r="AD28" s="1149"/>
      <c r="AE28" s="1150"/>
      <c r="AF28" s="1151">
        <v>11</v>
      </c>
      <c r="AG28" s="1149"/>
      <c r="AH28" s="1149"/>
      <c r="AI28" s="1149"/>
      <c r="AJ28" s="1152"/>
      <c r="AK28" s="1153">
        <v>104</v>
      </c>
      <c r="AL28" s="1141"/>
      <c r="AM28" s="1141"/>
      <c r="AN28" s="1141"/>
      <c r="AO28" s="1141"/>
      <c r="AP28" s="1141">
        <v>7</v>
      </c>
      <c r="AQ28" s="1141"/>
      <c r="AR28" s="1141"/>
      <c r="AS28" s="1141"/>
      <c r="AT28" s="1141"/>
      <c r="AU28" s="1141" t="s">
        <v>599</v>
      </c>
      <c r="AV28" s="1141"/>
      <c r="AW28" s="1141"/>
      <c r="AX28" s="1141"/>
      <c r="AY28" s="1141"/>
      <c r="AZ28" s="1142" t="s">
        <v>599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193</v>
      </c>
      <c r="R29" s="1139"/>
      <c r="S29" s="1139"/>
      <c r="T29" s="1139"/>
      <c r="U29" s="1139"/>
      <c r="V29" s="1139">
        <v>192</v>
      </c>
      <c r="W29" s="1139"/>
      <c r="X29" s="1139"/>
      <c r="Y29" s="1139"/>
      <c r="Z29" s="1139"/>
      <c r="AA29" s="1139">
        <v>2</v>
      </c>
      <c r="AB29" s="1139"/>
      <c r="AC29" s="1139"/>
      <c r="AD29" s="1139"/>
      <c r="AE29" s="1140"/>
      <c r="AF29" s="1114">
        <v>2</v>
      </c>
      <c r="AG29" s="1115"/>
      <c r="AH29" s="1115"/>
      <c r="AI29" s="1115"/>
      <c r="AJ29" s="1116"/>
      <c r="AK29" s="1075">
        <v>27</v>
      </c>
      <c r="AL29" s="1066"/>
      <c r="AM29" s="1066"/>
      <c r="AN29" s="1066"/>
      <c r="AO29" s="1066"/>
      <c r="AP29" s="1066" t="s">
        <v>599</v>
      </c>
      <c r="AQ29" s="1066"/>
      <c r="AR29" s="1066"/>
      <c r="AS29" s="1066"/>
      <c r="AT29" s="1066"/>
      <c r="AU29" s="1066" t="s">
        <v>599</v>
      </c>
      <c r="AV29" s="1066"/>
      <c r="AW29" s="1066"/>
      <c r="AX29" s="1066"/>
      <c r="AY29" s="1066"/>
      <c r="AZ29" s="1137" t="s">
        <v>599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1253</v>
      </c>
      <c r="R30" s="1139"/>
      <c r="S30" s="1139"/>
      <c r="T30" s="1139"/>
      <c r="U30" s="1139"/>
      <c r="V30" s="1139">
        <v>1234</v>
      </c>
      <c r="W30" s="1139"/>
      <c r="X30" s="1139"/>
      <c r="Y30" s="1139"/>
      <c r="Z30" s="1139"/>
      <c r="AA30" s="1139">
        <v>20</v>
      </c>
      <c r="AB30" s="1139"/>
      <c r="AC30" s="1139"/>
      <c r="AD30" s="1139"/>
      <c r="AE30" s="1140"/>
      <c r="AF30" s="1114">
        <v>20</v>
      </c>
      <c r="AG30" s="1115"/>
      <c r="AH30" s="1115"/>
      <c r="AI30" s="1115"/>
      <c r="AJ30" s="1116"/>
      <c r="AK30" s="1075">
        <v>217</v>
      </c>
      <c r="AL30" s="1066"/>
      <c r="AM30" s="1066"/>
      <c r="AN30" s="1066"/>
      <c r="AO30" s="1066"/>
      <c r="AP30" s="1066" t="s">
        <v>599</v>
      </c>
      <c r="AQ30" s="1066"/>
      <c r="AR30" s="1066"/>
      <c r="AS30" s="1066"/>
      <c r="AT30" s="1066"/>
      <c r="AU30" s="1066" t="s">
        <v>599</v>
      </c>
      <c r="AV30" s="1066"/>
      <c r="AW30" s="1066"/>
      <c r="AX30" s="1066"/>
      <c r="AY30" s="1066"/>
      <c r="AZ30" s="1137" t="s">
        <v>599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197</v>
      </c>
      <c r="R31" s="1139"/>
      <c r="S31" s="1139"/>
      <c r="T31" s="1139"/>
      <c r="U31" s="1139"/>
      <c r="V31" s="1139">
        <v>179</v>
      </c>
      <c r="W31" s="1139"/>
      <c r="X31" s="1139"/>
      <c r="Y31" s="1139"/>
      <c r="Z31" s="1139"/>
      <c r="AA31" s="1139">
        <v>18</v>
      </c>
      <c r="AB31" s="1139"/>
      <c r="AC31" s="1139"/>
      <c r="AD31" s="1139"/>
      <c r="AE31" s="1140"/>
      <c r="AF31" s="1114">
        <v>261</v>
      </c>
      <c r="AG31" s="1115"/>
      <c r="AH31" s="1115"/>
      <c r="AI31" s="1115"/>
      <c r="AJ31" s="1116"/>
      <c r="AK31" s="1075">
        <v>20</v>
      </c>
      <c r="AL31" s="1066"/>
      <c r="AM31" s="1066"/>
      <c r="AN31" s="1066"/>
      <c r="AO31" s="1066"/>
      <c r="AP31" s="1066">
        <v>266</v>
      </c>
      <c r="AQ31" s="1066"/>
      <c r="AR31" s="1066"/>
      <c r="AS31" s="1066"/>
      <c r="AT31" s="1066"/>
      <c r="AU31" s="1066">
        <v>15</v>
      </c>
      <c r="AV31" s="1066"/>
      <c r="AW31" s="1066"/>
      <c r="AX31" s="1066"/>
      <c r="AY31" s="1066"/>
      <c r="AZ31" s="1137" t="s">
        <v>599</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409</v>
      </c>
      <c r="C32" s="1133"/>
      <c r="D32" s="1133"/>
      <c r="E32" s="1133"/>
      <c r="F32" s="1133"/>
      <c r="G32" s="1133"/>
      <c r="H32" s="1133"/>
      <c r="I32" s="1133"/>
      <c r="J32" s="1133"/>
      <c r="K32" s="1133"/>
      <c r="L32" s="1133"/>
      <c r="M32" s="1133"/>
      <c r="N32" s="1133"/>
      <c r="O32" s="1133"/>
      <c r="P32" s="1134"/>
      <c r="Q32" s="1138">
        <v>402</v>
      </c>
      <c r="R32" s="1139"/>
      <c r="S32" s="1139"/>
      <c r="T32" s="1139"/>
      <c r="U32" s="1139"/>
      <c r="V32" s="1139">
        <v>398</v>
      </c>
      <c r="W32" s="1139"/>
      <c r="X32" s="1139"/>
      <c r="Y32" s="1139"/>
      <c r="Z32" s="1139"/>
      <c r="AA32" s="1139">
        <v>5</v>
      </c>
      <c r="AB32" s="1139"/>
      <c r="AC32" s="1139"/>
      <c r="AD32" s="1139"/>
      <c r="AE32" s="1140"/>
      <c r="AF32" s="1114">
        <v>5</v>
      </c>
      <c r="AG32" s="1115"/>
      <c r="AH32" s="1115"/>
      <c r="AI32" s="1115"/>
      <c r="AJ32" s="1116"/>
      <c r="AK32" s="1075">
        <v>138</v>
      </c>
      <c r="AL32" s="1066"/>
      <c r="AM32" s="1066"/>
      <c r="AN32" s="1066"/>
      <c r="AO32" s="1066"/>
      <c r="AP32" s="1066">
        <v>2174</v>
      </c>
      <c r="AQ32" s="1066"/>
      <c r="AR32" s="1066"/>
      <c r="AS32" s="1066"/>
      <c r="AT32" s="1066"/>
      <c r="AU32" s="1066">
        <v>1132</v>
      </c>
      <c r="AV32" s="1066"/>
      <c r="AW32" s="1066"/>
      <c r="AX32" s="1066"/>
      <c r="AY32" s="1066"/>
      <c r="AZ32" s="1137" t="s">
        <v>599</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298</v>
      </c>
      <c r="AG63" s="1054"/>
      <c r="AH63" s="1054"/>
      <c r="AI63" s="1054"/>
      <c r="AJ63" s="1125"/>
      <c r="AK63" s="1126"/>
      <c r="AL63" s="1058"/>
      <c r="AM63" s="1058"/>
      <c r="AN63" s="1058"/>
      <c r="AO63" s="1058"/>
      <c r="AP63" s="1054">
        <v>2447</v>
      </c>
      <c r="AQ63" s="1054"/>
      <c r="AR63" s="1054"/>
      <c r="AS63" s="1054"/>
      <c r="AT63" s="1054"/>
      <c r="AU63" s="1054">
        <v>1148</v>
      </c>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586</v>
      </c>
      <c r="C68" s="1081"/>
      <c r="D68" s="1081"/>
      <c r="E68" s="1081"/>
      <c r="F68" s="1081"/>
      <c r="G68" s="1081"/>
      <c r="H68" s="1081"/>
      <c r="I68" s="1081"/>
      <c r="J68" s="1081"/>
      <c r="K68" s="1081"/>
      <c r="L68" s="1081"/>
      <c r="M68" s="1081"/>
      <c r="N68" s="1081"/>
      <c r="O68" s="1081"/>
      <c r="P68" s="1082"/>
      <c r="Q68" s="1083">
        <v>335</v>
      </c>
      <c r="R68" s="1077"/>
      <c r="S68" s="1077"/>
      <c r="T68" s="1077"/>
      <c r="U68" s="1077"/>
      <c r="V68" s="1077">
        <v>313</v>
      </c>
      <c r="W68" s="1077"/>
      <c r="X68" s="1077"/>
      <c r="Y68" s="1077"/>
      <c r="Z68" s="1077"/>
      <c r="AA68" s="1077">
        <v>23</v>
      </c>
      <c r="AB68" s="1077"/>
      <c r="AC68" s="1077"/>
      <c r="AD68" s="1077"/>
      <c r="AE68" s="1077"/>
      <c r="AF68" s="1077">
        <v>23</v>
      </c>
      <c r="AG68" s="1077"/>
      <c r="AH68" s="1077"/>
      <c r="AI68" s="1077"/>
      <c r="AJ68" s="1077"/>
      <c r="AK68" s="1077" t="s">
        <v>599</v>
      </c>
      <c r="AL68" s="1077"/>
      <c r="AM68" s="1077"/>
      <c r="AN68" s="1077"/>
      <c r="AO68" s="1077"/>
      <c r="AP68" s="1077">
        <v>65</v>
      </c>
      <c r="AQ68" s="1077"/>
      <c r="AR68" s="1077"/>
      <c r="AS68" s="1077"/>
      <c r="AT68" s="1077"/>
      <c r="AU68" s="1077">
        <v>32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587</v>
      </c>
      <c r="C69" s="1070"/>
      <c r="D69" s="1070"/>
      <c r="E69" s="1070"/>
      <c r="F69" s="1070"/>
      <c r="G69" s="1070"/>
      <c r="H69" s="1070"/>
      <c r="I69" s="1070"/>
      <c r="J69" s="1070"/>
      <c r="K69" s="1070"/>
      <c r="L69" s="1070"/>
      <c r="M69" s="1070"/>
      <c r="N69" s="1070"/>
      <c r="O69" s="1070"/>
      <c r="P69" s="1071"/>
      <c r="Q69" s="1072">
        <v>48</v>
      </c>
      <c r="R69" s="1066"/>
      <c r="S69" s="1066"/>
      <c r="T69" s="1066"/>
      <c r="U69" s="1066"/>
      <c r="V69" s="1066">
        <v>19</v>
      </c>
      <c r="W69" s="1066"/>
      <c r="X69" s="1066"/>
      <c r="Y69" s="1066"/>
      <c r="Z69" s="1066"/>
      <c r="AA69" s="1066">
        <v>29</v>
      </c>
      <c r="AB69" s="1066"/>
      <c r="AC69" s="1066"/>
      <c r="AD69" s="1066"/>
      <c r="AE69" s="1066"/>
      <c r="AF69" s="1066">
        <v>29</v>
      </c>
      <c r="AG69" s="1066"/>
      <c r="AH69" s="1066"/>
      <c r="AI69" s="1066"/>
      <c r="AJ69" s="1066"/>
      <c r="AK69" s="1066" t="s">
        <v>599</v>
      </c>
      <c r="AL69" s="1066"/>
      <c r="AM69" s="1066"/>
      <c r="AN69" s="1066"/>
      <c r="AO69" s="1066"/>
      <c r="AP69" s="1066" t="s">
        <v>599</v>
      </c>
      <c r="AQ69" s="1066"/>
      <c r="AR69" s="1066"/>
      <c r="AS69" s="1066"/>
      <c r="AT69" s="1066"/>
      <c r="AU69" s="1066" t="s">
        <v>599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588</v>
      </c>
      <c r="C70" s="1070"/>
      <c r="D70" s="1070"/>
      <c r="E70" s="1070"/>
      <c r="F70" s="1070"/>
      <c r="G70" s="1070"/>
      <c r="H70" s="1070"/>
      <c r="I70" s="1070"/>
      <c r="J70" s="1070"/>
      <c r="K70" s="1070"/>
      <c r="L70" s="1070"/>
      <c r="M70" s="1070"/>
      <c r="N70" s="1070"/>
      <c r="O70" s="1070"/>
      <c r="P70" s="1071"/>
      <c r="Q70" s="1072">
        <v>58</v>
      </c>
      <c r="R70" s="1066"/>
      <c r="S70" s="1066"/>
      <c r="T70" s="1066"/>
      <c r="U70" s="1066"/>
      <c r="V70" s="1066">
        <v>10</v>
      </c>
      <c r="W70" s="1066"/>
      <c r="X70" s="1066"/>
      <c r="Y70" s="1066"/>
      <c r="Z70" s="1066"/>
      <c r="AA70" s="1066">
        <v>48</v>
      </c>
      <c r="AB70" s="1066"/>
      <c r="AC70" s="1066"/>
      <c r="AD70" s="1066"/>
      <c r="AE70" s="1066"/>
      <c r="AF70" s="1066">
        <v>48</v>
      </c>
      <c r="AG70" s="1066"/>
      <c r="AH70" s="1066"/>
      <c r="AI70" s="1066"/>
      <c r="AJ70" s="1066"/>
      <c r="AK70" s="1066" t="s">
        <v>599</v>
      </c>
      <c r="AL70" s="1066"/>
      <c r="AM70" s="1066"/>
      <c r="AN70" s="1066"/>
      <c r="AO70" s="1066"/>
      <c r="AP70" s="1066" t="s">
        <v>599</v>
      </c>
      <c r="AQ70" s="1066"/>
      <c r="AR70" s="1066"/>
      <c r="AS70" s="1066"/>
      <c r="AT70" s="1066"/>
      <c r="AU70" s="1066" t="s">
        <v>599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589</v>
      </c>
      <c r="C71" s="1070"/>
      <c r="D71" s="1070"/>
      <c r="E71" s="1070"/>
      <c r="F71" s="1070"/>
      <c r="G71" s="1070"/>
      <c r="H71" s="1070"/>
      <c r="I71" s="1070"/>
      <c r="J71" s="1070"/>
      <c r="K71" s="1070"/>
      <c r="L71" s="1070"/>
      <c r="M71" s="1070"/>
      <c r="N71" s="1070"/>
      <c r="O71" s="1070"/>
      <c r="P71" s="1071"/>
      <c r="Q71" s="1072">
        <v>5</v>
      </c>
      <c r="R71" s="1066"/>
      <c r="S71" s="1066"/>
      <c r="T71" s="1066"/>
      <c r="U71" s="1066"/>
      <c r="V71" s="1066">
        <v>1</v>
      </c>
      <c r="W71" s="1066"/>
      <c r="X71" s="1066"/>
      <c r="Y71" s="1066"/>
      <c r="Z71" s="1066"/>
      <c r="AA71" s="1066">
        <v>4</v>
      </c>
      <c r="AB71" s="1066"/>
      <c r="AC71" s="1066"/>
      <c r="AD71" s="1066"/>
      <c r="AE71" s="1066"/>
      <c r="AF71" s="1066">
        <v>4</v>
      </c>
      <c r="AG71" s="1066"/>
      <c r="AH71" s="1066"/>
      <c r="AI71" s="1066"/>
      <c r="AJ71" s="1066"/>
      <c r="AK71" s="1066" t="s">
        <v>599</v>
      </c>
      <c r="AL71" s="1066"/>
      <c r="AM71" s="1066"/>
      <c r="AN71" s="1066"/>
      <c r="AO71" s="1066"/>
      <c r="AP71" s="1066" t="s">
        <v>599</v>
      </c>
      <c r="AQ71" s="1066"/>
      <c r="AR71" s="1066"/>
      <c r="AS71" s="1066"/>
      <c r="AT71" s="1066"/>
      <c r="AU71" s="1066" t="s">
        <v>599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590</v>
      </c>
      <c r="C72" s="1070"/>
      <c r="D72" s="1070"/>
      <c r="E72" s="1070"/>
      <c r="F72" s="1070"/>
      <c r="G72" s="1070"/>
      <c r="H72" s="1070"/>
      <c r="I72" s="1070"/>
      <c r="J72" s="1070"/>
      <c r="K72" s="1070"/>
      <c r="L72" s="1070"/>
      <c r="M72" s="1070"/>
      <c r="N72" s="1070"/>
      <c r="O72" s="1070"/>
      <c r="P72" s="1071"/>
      <c r="Q72" s="1072">
        <v>38</v>
      </c>
      <c r="R72" s="1066"/>
      <c r="S72" s="1066"/>
      <c r="T72" s="1066"/>
      <c r="U72" s="1066"/>
      <c r="V72" s="1066">
        <v>11</v>
      </c>
      <c r="W72" s="1066"/>
      <c r="X72" s="1066"/>
      <c r="Y72" s="1066"/>
      <c r="Z72" s="1066"/>
      <c r="AA72" s="1066">
        <v>27</v>
      </c>
      <c r="AB72" s="1066"/>
      <c r="AC72" s="1066"/>
      <c r="AD72" s="1066"/>
      <c r="AE72" s="1066"/>
      <c r="AF72" s="1066">
        <v>27</v>
      </c>
      <c r="AG72" s="1066"/>
      <c r="AH72" s="1066"/>
      <c r="AI72" s="1066"/>
      <c r="AJ72" s="1066"/>
      <c r="AK72" s="1066" t="s">
        <v>599</v>
      </c>
      <c r="AL72" s="1066"/>
      <c r="AM72" s="1066"/>
      <c r="AN72" s="1066"/>
      <c r="AO72" s="1066"/>
      <c r="AP72" s="1066" t="s">
        <v>599</v>
      </c>
      <c r="AQ72" s="1066"/>
      <c r="AR72" s="1066"/>
      <c r="AS72" s="1066"/>
      <c r="AT72" s="1066"/>
      <c r="AU72" s="1066" t="s">
        <v>599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591</v>
      </c>
      <c r="C73" s="1070"/>
      <c r="D73" s="1070"/>
      <c r="E73" s="1070"/>
      <c r="F73" s="1070"/>
      <c r="G73" s="1070"/>
      <c r="H73" s="1070"/>
      <c r="I73" s="1070"/>
      <c r="J73" s="1070"/>
      <c r="K73" s="1070"/>
      <c r="L73" s="1070"/>
      <c r="M73" s="1070"/>
      <c r="N73" s="1070"/>
      <c r="O73" s="1070"/>
      <c r="P73" s="1071"/>
      <c r="Q73" s="1072">
        <v>169</v>
      </c>
      <c r="R73" s="1066"/>
      <c r="S73" s="1066"/>
      <c r="T73" s="1066"/>
      <c r="U73" s="1066"/>
      <c r="V73" s="1066">
        <v>140</v>
      </c>
      <c r="W73" s="1066"/>
      <c r="X73" s="1066"/>
      <c r="Y73" s="1066"/>
      <c r="Z73" s="1066"/>
      <c r="AA73" s="1066">
        <v>29</v>
      </c>
      <c r="AB73" s="1066"/>
      <c r="AC73" s="1066"/>
      <c r="AD73" s="1066"/>
      <c r="AE73" s="1066"/>
      <c r="AF73" s="1066">
        <v>29</v>
      </c>
      <c r="AG73" s="1066"/>
      <c r="AH73" s="1066"/>
      <c r="AI73" s="1066"/>
      <c r="AJ73" s="1066"/>
      <c r="AK73" s="1066">
        <v>12</v>
      </c>
      <c r="AL73" s="1066"/>
      <c r="AM73" s="1066"/>
      <c r="AN73" s="1066"/>
      <c r="AO73" s="1066"/>
      <c r="AP73" s="1066" t="s">
        <v>599</v>
      </c>
      <c r="AQ73" s="1066"/>
      <c r="AR73" s="1066"/>
      <c r="AS73" s="1066"/>
      <c r="AT73" s="1066"/>
      <c r="AU73" s="1066" t="s">
        <v>599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592</v>
      </c>
      <c r="C74" s="1070"/>
      <c r="D74" s="1070"/>
      <c r="E74" s="1070"/>
      <c r="F74" s="1070"/>
      <c r="G74" s="1070"/>
      <c r="H74" s="1070"/>
      <c r="I74" s="1070"/>
      <c r="J74" s="1070"/>
      <c r="K74" s="1070"/>
      <c r="L74" s="1070"/>
      <c r="M74" s="1070"/>
      <c r="N74" s="1070"/>
      <c r="O74" s="1070"/>
      <c r="P74" s="1071"/>
      <c r="Q74" s="1072">
        <v>3726</v>
      </c>
      <c r="R74" s="1066"/>
      <c r="S74" s="1066"/>
      <c r="T74" s="1066"/>
      <c r="U74" s="1066"/>
      <c r="V74" s="1066">
        <v>3582</v>
      </c>
      <c r="W74" s="1066"/>
      <c r="X74" s="1066"/>
      <c r="Y74" s="1066"/>
      <c r="Z74" s="1066"/>
      <c r="AA74" s="1066">
        <v>143</v>
      </c>
      <c r="AB74" s="1066"/>
      <c r="AC74" s="1066"/>
      <c r="AD74" s="1066"/>
      <c r="AE74" s="1066"/>
      <c r="AF74" s="1066">
        <v>143</v>
      </c>
      <c r="AG74" s="1066"/>
      <c r="AH74" s="1066"/>
      <c r="AI74" s="1066"/>
      <c r="AJ74" s="1066"/>
      <c r="AK74" s="1066" t="s">
        <v>599</v>
      </c>
      <c r="AL74" s="1066"/>
      <c r="AM74" s="1066"/>
      <c r="AN74" s="1066"/>
      <c r="AO74" s="1066"/>
      <c r="AP74" s="1066" t="s">
        <v>599</v>
      </c>
      <c r="AQ74" s="1066"/>
      <c r="AR74" s="1066"/>
      <c r="AS74" s="1066"/>
      <c r="AT74" s="1066"/>
      <c r="AU74" s="1066" t="s">
        <v>599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593</v>
      </c>
      <c r="C75" s="1070"/>
      <c r="D75" s="1070"/>
      <c r="E75" s="1070"/>
      <c r="F75" s="1070"/>
      <c r="G75" s="1070"/>
      <c r="H75" s="1070"/>
      <c r="I75" s="1070"/>
      <c r="J75" s="1070"/>
      <c r="K75" s="1070"/>
      <c r="L75" s="1070"/>
      <c r="M75" s="1070"/>
      <c r="N75" s="1070"/>
      <c r="O75" s="1070"/>
      <c r="P75" s="1071"/>
      <c r="Q75" s="1073">
        <v>4670</v>
      </c>
      <c r="R75" s="1074"/>
      <c r="S75" s="1074"/>
      <c r="T75" s="1074"/>
      <c r="U75" s="1075"/>
      <c r="V75" s="1076">
        <v>3737</v>
      </c>
      <c r="W75" s="1074"/>
      <c r="X75" s="1074"/>
      <c r="Y75" s="1074"/>
      <c r="Z75" s="1075"/>
      <c r="AA75" s="1076">
        <v>933</v>
      </c>
      <c r="AB75" s="1074"/>
      <c r="AC75" s="1074"/>
      <c r="AD75" s="1074"/>
      <c r="AE75" s="1075"/>
      <c r="AF75" s="1076">
        <v>933</v>
      </c>
      <c r="AG75" s="1074"/>
      <c r="AH75" s="1074"/>
      <c r="AI75" s="1074"/>
      <c r="AJ75" s="1075"/>
      <c r="AK75" s="1076">
        <v>203</v>
      </c>
      <c r="AL75" s="1074"/>
      <c r="AM75" s="1074"/>
      <c r="AN75" s="1074"/>
      <c r="AO75" s="1075"/>
      <c r="AP75" s="1076" t="s">
        <v>599</v>
      </c>
      <c r="AQ75" s="1074"/>
      <c r="AR75" s="1074"/>
      <c r="AS75" s="1074"/>
      <c r="AT75" s="1075"/>
      <c r="AU75" s="1076" t="s">
        <v>599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594</v>
      </c>
      <c r="C76" s="1070"/>
      <c r="D76" s="1070"/>
      <c r="E76" s="1070"/>
      <c r="F76" s="1070"/>
      <c r="G76" s="1070"/>
      <c r="H76" s="1070"/>
      <c r="I76" s="1070"/>
      <c r="J76" s="1070"/>
      <c r="K76" s="1070"/>
      <c r="L76" s="1070"/>
      <c r="M76" s="1070"/>
      <c r="N76" s="1070"/>
      <c r="O76" s="1070"/>
      <c r="P76" s="1071"/>
      <c r="Q76" s="1073">
        <v>950375</v>
      </c>
      <c r="R76" s="1074"/>
      <c r="S76" s="1074"/>
      <c r="T76" s="1074"/>
      <c r="U76" s="1075"/>
      <c r="V76" s="1076">
        <v>910903</v>
      </c>
      <c r="W76" s="1074"/>
      <c r="X76" s="1074"/>
      <c r="Y76" s="1074"/>
      <c r="Z76" s="1075"/>
      <c r="AA76" s="1076">
        <v>39472</v>
      </c>
      <c r="AB76" s="1074"/>
      <c r="AC76" s="1074"/>
      <c r="AD76" s="1074"/>
      <c r="AE76" s="1075"/>
      <c r="AF76" s="1076">
        <v>39472</v>
      </c>
      <c r="AG76" s="1074"/>
      <c r="AH76" s="1074"/>
      <c r="AI76" s="1074"/>
      <c r="AJ76" s="1075"/>
      <c r="AK76" s="1076">
        <v>4419</v>
      </c>
      <c r="AL76" s="1074"/>
      <c r="AM76" s="1074"/>
      <c r="AN76" s="1074"/>
      <c r="AO76" s="1075"/>
      <c r="AP76" s="1076" t="s">
        <v>599</v>
      </c>
      <c r="AQ76" s="1074"/>
      <c r="AR76" s="1074"/>
      <c r="AS76" s="1074"/>
      <c r="AT76" s="1075"/>
      <c r="AU76" s="1076" t="s">
        <v>599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595</v>
      </c>
      <c r="C77" s="1070"/>
      <c r="D77" s="1070"/>
      <c r="E77" s="1070"/>
      <c r="F77" s="1070"/>
      <c r="G77" s="1070"/>
      <c r="H77" s="1070"/>
      <c r="I77" s="1070"/>
      <c r="J77" s="1070"/>
      <c r="K77" s="1070"/>
      <c r="L77" s="1070"/>
      <c r="M77" s="1070"/>
      <c r="N77" s="1070"/>
      <c r="O77" s="1070"/>
      <c r="P77" s="1071"/>
      <c r="Q77" s="1073">
        <v>1042</v>
      </c>
      <c r="R77" s="1074"/>
      <c r="S77" s="1074"/>
      <c r="T77" s="1074"/>
      <c r="U77" s="1075"/>
      <c r="V77" s="1076">
        <v>982</v>
      </c>
      <c r="W77" s="1074"/>
      <c r="X77" s="1074"/>
      <c r="Y77" s="1074"/>
      <c r="Z77" s="1075"/>
      <c r="AA77" s="1076">
        <v>60</v>
      </c>
      <c r="AB77" s="1074"/>
      <c r="AC77" s="1074"/>
      <c r="AD77" s="1074"/>
      <c r="AE77" s="1075"/>
      <c r="AF77" s="1076">
        <v>60</v>
      </c>
      <c r="AG77" s="1074"/>
      <c r="AH77" s="1074"/>
      <c r="AI77" s="1074"/>
      <c r="AJ77" s="1075"/>
      <c r="AK77" s="1076" t="s">
        <v>599</v>
      </c>
      <c r="AL77" s="1074"/>
      <c r="AM77" s="1074"/>
      <c r="AN77" s="1074"/>
      <c r="AO77" s="1075"/>
      <c r="AP77" s="1076" t="s">
        <v>599</v>
      </c>
      <c r="AQ77" s="1074"/>
      <c r="AR77" s="1074"/>
      <c r="AS77" s="1074"/>
      <c r="AT77" s="1075"/>
      <c r="AU77" s="1076" t="s">
        <v>599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40769</v>
      </c>
      <c r="AG88" s="1054"/>
      <c r="AH88" s="1054"/>
      <c r="AI88" s="1054"/>
      <c r="AJ88" s="1054"/>
      <c r="AK88" s="1058"/>
      <c r="AL88" s="1058"/>
      <c r="AM88" s="1058"/>
      <c r="AN88" s="1058"/>
      <c r="AO88" s="1058"/>
      <c r="AP88" s="1054">
        <v>65</v>
      </c>
      <c r="AQ88" s="1054"/>
      <c r="AR88" s="1054"/>
      <c r="AS88" s="1054"/>
      <c r="AT88" s="1054"/>
      <c r="AU88" s="1054">
        <v>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21</v>
      </c>
      <c r="CS102" s="1046"/>
      <c r="CT102" s="1046"/>
      <c r="CU102" s="1046"/>
      <c r="CV102" s="1047"/>
      <c r="CW102" s="1045">
        <v>1</v>
      </c>
      <c r="CX102" s="1046"/>
      <c r="CY102" s="1046"/>
      <c r="CZ102" s="1046"/>
      <c r="DA102" s="1047"/>
      <c r="DB102" s="1045" t="s">
        <v>599</v>
      </c>
      <c r="DC102" s="1046"/>
      <c r="DD102" s="1046"/>
      <c r="DE102" s="1046"/>
      <c r="DF102" s="1047"/>
      <c r="DG102" s="1045" t="s">
        <v>599</v>
      </c>
      <c r="DH102" s="1046"/>
      <c r="DI102" s="1046"/>
      <c r="DJ102" s="1046"/>
      <c r="DK102" s="1047"/>
      <c r="DL102" s="1045" t="s">
        <v>599</v>
      </c>
      <c r="DM102" s="1046"/>
      <c r="DN102" s="1046"/>
      <c r="DO102" s="1046"/>
      <c r="DP102" s="1047"/>
      <c r="DQ102" s="1045" t="s">
        <v>599</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305</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305</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305</v>
      </c>
      <c r="DR109" s="989"/>
      <c r="DS109" s="989"/>
      <c r="DT109" s="989"/>
      <c r="DU109" s="990"/>
      <c r="DV109" s="991" t="s">
        <v>433</v>
      </c>
      <c r="DW109" s="989"/>
      <c r="DX109" s="989"/>
      <c r="DY109" s="989"/>
      <c r="DZ109" s="1020"/>
    </row>
    <row r="110" spans="1:131" s="248" customFormat="1" ht="26.25" customHeight="1" x14ac:dyDescent="0.2">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400706</v>
      </c>
      <c r="AB110" s="982"/>
      <c r="AC110" s="982"/>
      <c r="AD110" s="982"/>
      <c r="AE110" s="983"/>
      <c r="AF110" s="984">
        <v>415026</v>
      </c>
      <c r="AG110" s="982"/>
      <c r="AH110" s="982"/>
      <c r="AI110" s="982"/>
      <c r="AJ110" s="983"/>
      <c r="AK110" s="984">
        <v>431670</v>
      </c>
      <c r="AL110" s="982"/>
      <c r="AM110" s="982"/>
      <c r="AN110" s="982"/>
      <c r="AO110" s="983"/>
      <c r="AP110" s="985">
        <v>13.9</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4448807</v>
      </c>
      <c r="BR110" s="929"/>
      <c r="BS110" s="929"/>
      <c r="BT110" s="929"/>
      <c r="BU110" s="929"/>
      <c r="BV110" s="929">
        <v>4421270</v>
      </c>
      <c r="BW110" s="929"/>
      <c r="BX110" s="929"/>
      <c r="BY110" s="929"/>
      <c r="BZ110" s="929"/>
      <c r="CA110" s="929">
        <v>4295126</v>
      </c>
      <c r="CB110" s="929"/>
      <c r="CC110" s="929"/>
      <c r="CD110" s="929"/>
      <c r="CE110" s="929"/>
      <c r="CF110" s="953">
        <v>138.5</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331967</v>
      </c>
      <c r="DH110" s="929"/>
      <c r="DI110" s="929"/>
      <c r="DJ110" s="929"/>
      <c r="DK110" s="929"/>
      <c r="DL110" s="929">
        <v>317481</v>
      </c>
      <c r="DM110" s="929"/>
      <c r="DN110" s="929"/>
      <c r="DO110" s="929"/>
      <c r="DP110" s="929"/>
      <c r="DQ110" s="929">
        <v>302792</v>
      </c>
      <c r="DR110" s="929"/>
      <c r="DS110" s="929"/>
      <c r="DT110" s="929"/>
      <c r="DU110" s="929"/>
      <c r="DV110" s="930">
        <v>9.8000000000000007</v>
      </c>
      <c r="DW110" s="930"/>
      <c r="DX110" s="930"/>
      <c r="DY110" s="930"/>
      <c r="DZ110" s="931"/>
    </row>
    <row r="111" spans="1:131" s="248" customFormat="1" ht="26.25" customHeight="1" x14ac:dyDescent="0.2">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441</v>
      </c>
      <c r="AG111" s="1010"/>
      <c r="AH111" s="1010"/>
      <c r="AI111" s="1010"/>
      <c r="AJ111" s="1011"/>
      <c r="AK111" s="1012" t="s">
        <v>393</v>
      </c>
      <c r="AL111" s="1010"/>
      <c r="AM111" s="1010"/>
      <c r="AN111" s="1010"/>
      <c r="AO111" s="1011"/>
      <c r="AP111" s="1013" t="s">
        <v>393</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1017435</v>
      </c>
      <c r="BR111" s="901"/>
      <c r="BS111" s="901"/>
      <c r="BT111" s="901"/>
      <c r="BU111" s="901"/>
      <c r="BV111" s="901">
        <v>966654</v>
      </c>
      <c r="BW111" s="901"/>
      <c r="BX111" s="901"/>
      <c r="BY111" s="901"/>
      <c r="BZ111" s="901"/>
      <c r="CA111" s="901">
        <v>915286</v>
      </c>
      <c r="CB111" s="901"/>
      <c r="CC111" s="901"/>
      <c r="CD111" s="901"/>
      <c r="CE111" s="901"/>
      <c r="CF111" s="962">
        <v>29.5</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444</v>
      </c>
      <c r="DM111" s="901"/>
      <c r="DN111" s="901"/>
      <c r="DO111" s="901"/>
      <c r="DP111" s="901"/>
      <c r="DQ111" s="901" t="s">
        <v>440</v>
      </c>
      <c r="DR111" s="901"/>
      <c r="DS111" s="901"/>
      <c r="DT111" s="901"/>
      <c r="DU111" s="901"/>
      <c r="DV111" s="878" t="s">
        <v>445</v>
      </c>
      <c r="DW111" s="878"/>
      <c r="DX111" s="878"/>
      <c r="DY111" s="878"/>
      <c r="DZ111" s="879"/>
    </row>
    <row r="112" spans="1:131" s="248" customFormat="1" ht="26.25" customHeight="1" x14ac:dyDescent="0.2">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449</v>
      </c>
      <c r="AG112" s="864"/>
      <c r="AH112" s="864"/>
      <c r="AI112" s="864"/>
      <c r="AJ112" s="865"/>
      <c r="AK112" s="866" t="s">
        <v>450</v>
      </c>
      <c r="AL112" s="864"/>
      <c r="AM112" s="864"/>
      <c r="AN112" s="864"/>
      <c r="AO112" s="865"/>
      <c r="AP112" s="911" t="s">
        <v>440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1256404</v>
      </c>
      <c r="BR112" s="901"/>
      <c r="BS112" s="901"/>
      <c r="BT112" s="901"/>
      <c r="BU112" s="901"/>
      <c r="BV112" s="901">
        <v>1192779</v>
      </c>
      <c r="BW112" s="901"/>
      <c r="BX112" s="901"/>
      <c r="BY112" s="901"/>
      <c r="BZ112" s="901"/>
      <c r="CA112" s="901">
        <v>1147943</v>
      </c>
      <c r="CB112" s="901"/>
      <c r="CC112" s="901"/>
      <c r="CD112" s="901"/>
      <c r="CE112" s="901"/>
      <c r="CF112" s="962">
        <v>37</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453</v>
      </c>
      <c r="DH112" s="901"/>
      <c r="DI112" s="901"/>
      <c r="DJ112" s="901"/>
      <c r="DK112" s="901"/>
      <c r="DL112" s="901" t="s">
        <v>440</v>
      </c>
      <c r="DM112" s="901"/>
      <c r="DN112" s="901"/>
      <c r="DO112" s="901"/>
      <c r="DP112" s="901"/>
      <c r="DQ112" s="901" t="s">
        <v>440</v>
      </c>
      <c r="DR112" s="901"/>
      <c r="DS112" s="901"/>
      <c r="DT112" s="901"/>
      <c r="DU112" s="901"/>
      <c r="DV112" s="878" t="s">
        <v>444</v>
      </c>
      <c r="DW112" s="878"/>
      <c r="DX112" s="878"/>
      <c r="DY112" s="878"/>
      <c r="DZ112" s="879"/>
    </row>
    <row r="113" spans="1:130" s="248" customFormat="1" ht="26.25" customHeight="1" x14ac:dyDescent="0.2">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84345</v>
      </c>
      <c r="AB113" s="1010"/>
      <c r="AC113" s="1010"/>
      <c r="AD113" s="1010"/>
      <c r="AE113" s="1011"/>
      <c r="AF113" s="1012">
        <v>110260</v>
      </c>
      <c r="AG113" s="1010"/>
      <c r="AH113" s="1010"/>
      <c r="AI113" s="1010"/>
      <c r="AJ113" s="1011"/>
      <c r="AK113" s="1012">
        <v>106352</v>
      </c>
      <c r="AL113" s="1010"/>
      <c r="AM113" s="1010"/>
      <c r="AN113" s="1010"/>
      <c r="AO113" s="1011"/>
      <c r="AP113" s="1013">
        <v>3.4</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85900</v>
      </c>
      <c r="BR113" s="901"/>
      <c r="BS113" s="901"/>
      <c r="BT113" s="901"/>
      <c r="BU113" s="901"/>
      <c r="BV113" s="901">
        <v>58445</v>
      </c>
      <c r="BW113" s="901"/>
      <c r="BX113" s="901"/>
      <c r="BY113" s="901"/>
      <c r="BZ113" s="901"/>
      <c r="CA113" s="901">
        <v>32320</v>
      </c>
      <c r="CB113" s="901"/>
      <c r="CC113" s="901"/>
      <c r="CD113" s="901"/>
      <c r="CE113" s="901"/>
      <c r="CF113" s="962">
        <v>1</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453</v>
      </c>
      <c r="DH113" s="864"/>
      <c r="DI113" s="864"/>
      <c r="DJ113" s="864"/>
      <c r="DK113" s="865"/>
      <c r="DL113" s="866" t="s">
        <v>393</v>
      </c>
      <c r="DM113" s="864"/>
      <c r="DN113" s="864"/>
      <c r="DO113" s="864"/>
      <c r="DP113" s="865"/>
      <c r="DQ113" s="866" t="s">
        <v>448</v>
      </c>
      <c r="DR113" s="864"/>
      <c r="DS113" s="864"/>
      <c r="DT113" s="864"/>
      <c r="DU113" s="865"/>
      <c r="DV113" s="911" t="s">
        <v>444</v>
      </c>
      <c r="DW113" s="912"/>
      <c r="DX113" s="912"/>
      <c r="DY113" s="912"/>
      <c r="DZ113" s="913"/>
    </row>
    <row r="114" spans="1:130" s="248" customFormat="1" ht="26.25" customHeight="1" x14ac:dyDescent="0.2">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36929</v>
      </c>
      <c r="AB114" s="864"/>
      <c r="AC114" s="864"/>
      <c r="AD114" s="864"/>
      <c r="AE114" s="865"/>
      <c r="AF114" s="866">
        <v>36929</v>
      </c>
      <c r="AG114" s="864"/>
      <c r="AH114" s="864"/>
      <c r="AI114" s="864"/>
      <c r="AJ114" s="865"/>
      <c r="AK114" s="866">
        <v>36930</v>
      </c>
      <c r="AL114" s="864"/>
      <c r="AM114" s="864"/>
      <c r="AN114" s="864"/>
      <c r="AO114" s="865"/>
      <c r="AP114" s="911">
        <v>1.2</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1779954</v>
      </c>
      <c r="BR114" s="901"/>
      <c r="BS114" s="901"/>
      <c r="BT114" s="901"/>
      <c r="BU114" s="901"/>
      <c r="BV114" s="901">
        <v>1744589</v>
      </c>
      <c r="BW114" s="901"/>
      <c r="BX114" s="901"/>
      <c r="BY114" s="901"/>
      <c r="BZ114" s="901"/>
      <c r="CA114" s="901">
        <v>1697639</v>
      </c>
      <c r="CB114" s="901"/>
      <c r="CC114" s="901"/>
      <c r="CD114" s="901"/>
      <c r="CE114" s="901"/>
      <c r="CF114" s="962">
        <v>54.8</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453</v>
      </c>
      <c r="DM114" s="864"/>
      <c r="DN114" s="864"/>
      <c r="DO114" s="864"/>
      <c r="DP114" s="865"/>
      <c r="DQ114" s="866" t="s">
        <v>444</v>
      </c>
      <c r="DR114" s="864"/>
      <c r="DS114" s="864"/>
      <c r="DT114" s="864"/>
      <c r="DU114" s="865"/>
      <c r="DV114" s="911" t="s">
        <v>460</v>
      </c>
      <c r="DW114" s="912"/>
      <c r="DX114" s="912"/>
      <c r="DY114" s="912"/>
      <c r="DZ114" s="913"/>
    </row>
    <row r="115" spans="1:130" s="248" customFormat="1" ht="26.25" customHeight="1" x14ac:dyDescent="0.2">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59521</v>
      </c>
      <c r="AB115" s="1010"/>
      <c r="AC115" s="1010"/>
      <c r="AD115" s="1010"/>
      <c r="AE115" s="1011"/>
      <c r="AF115" s="1012">
        <v>64523</v>
      </c>
      <c r="AG115" s="1010"/>
      <c r="AH115" s="1010"/>
      <c r="AI115" s="1010"/>
      <c r="AJ115" s="1011"/>
      <c r="AK115" s="1012">
        <v>64552</v>
      </c>
      <c r="AL115" s="1010"/>
      <c r="AM115" s="1010"/>
      <c r="AN115" s="1010"/>
      <c r="AO115" s="1011"/>
      <c r="AP115" s="1013">
        <v>2.1</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393</v>
      </c>
      <c r="BW115" s="901"/>
      <c r="BX115" s="901"/>
      <c r="BY115" s="901"/>
      <c r="BZ115" s="901"/>
      <c r="CA115" s="901" t="s">
        <v>440</v>
      </c>
      <c r="CB115" s="901"/>
      <c r="CC115" s="901"/>
      <c r="CD115" s="901"/>
      <c r="CE115" s="901"/>
      <c r="CF115" s="962" t="s">
        <v>450</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298190</v>
      </c>
      <c r="DH115" s="864"/>
      <c r="DI115" s="864"/>
      <c r="DJ115" s="864"/>
      <c r="DK115" s="865"/>
      <c r="DL115" s="866">
        <v>278330</v>
      </c>
      <c r="DM115" s="864"/>
      <c r="DN115" s="864"/>
      <c r="DO115" s="864"/>
      <c r="DP115" s="865"/>
      <c r="DQ115" s="866">
        <v>258470</v>
      </c>
      <c r="DR115" s="864"/>
      <c r="DS115" s="864"/>
      <c r="DT115" s="864"/>
      <c r="DU115" s="865"/>
      <c r="DV115" s="911">
        <v>8.3000000000000007</v>
      </c>
      <c r="DW115" s="912"/>
      <c r="DX115" s="912"/>
      <c r="DY115" s="912"/>
      <c r="DZ115" s="913"/>
    </row>
    <row r="116" spans="1:130" s="248" customFormat="1" ht="26.25" customHeight="1" x14ac:dyDescent="0.2">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450</v>
      </c>
      <c r="AB116" s="864"/>
      <c r="AC116" s="864"/>
      <c r="AD116" s="864"/>
      <c r="AE116" s="865"/>
      <c r="AF116" s="866" t="s">
        <v>460</v>
      </c>
      <c r="AG116" s="864"/>
      <c r="AH116" s="864"/>
      <c r="AI116" s="864"/>
      <c r="AJ116" s="865"/>
      <c r="AK116" s="866" t="s">
        <v>440</v>
      </c>
      <c r="AL116" s="864"/>
      <c r="AM116" s="864"/>
      <c r="AN116" s="864"/>
      <c r="AO116" s="865"/>
      <c r="AP116" s="911" t="s">
        <v>441</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393</v>
      </c>
      <c r="BR116" s="901"/>
      <c r="BS116" s="901"/>
      <c r="BT116" s="901"/>
      <c r="BU116" s="901"/>
      <c r="BV116" s="901" t="s">
        <v>440</v>
      </c>
      <c r="BW116" s="901"/>
      <c r="BX116" s="901"/>
      <c r="BY116" s="901"/>
      <c r="BZ116" s="901"/>
      <c r="CA116" s="901" t="s">
        <v>450</v>
      </c>
      <c r="CB116" s="901"/>
      <c r="CC116" s="901"/>
      <c r="CD116" s="901"/>
      <c r="CE116" s="901"/>
      <c r="CF116" s="962" t="s">
        <v>441</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440</v>
      </c>
      <c r="DH116" s="864"/>
      <c r="DI116" s="864"/>
      <c r="DJ116" s="864"/>
      <c r="DK116" s="865"/>
      <c r="DL116" s="866" t="s">
        <v>450</v>
      </c>
      <c r="DM116" s="864"/>
      <c r="DN116" s="864"/>
      <c r="DO116" s="864"/>
      <c r="DP116" s="865"/>
      <c r="DQ116" s="866" t="s">
        <v>450</v>
      </c>
      <c r="DR116" s="864"/>
      <c r="DS116" s="864"/>
      <c r="DT116" s="864"/>
      <c r="DU116" s="865"/>
      <c r="DV116" s="911" t="s">
        <v>449</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581501</v>
      </c>
      <c r="AB117" s="996"/>
      <c r="AC117" s="996"/>
      <c r="AD117" s="996"/>
      <c r="AE117" s="997"/>
      <c r="AF117" s="998">
        <v>626738</v>
      </c>
      <c r="AG117" s="996"/>
      <c r="AH117" s="996"/>
      <c r="AI117" s="996"/>
      <c r="AJ117" s="997"/>
      <c r="AK117" s="998">
        <v>639504</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440</v>
      </c>
      <c r="BR117" s="901"/>
      <c r="BS117" s="901"/>
      <c r="BT117" s="901"/>
      <c r="BU117" s="901"/>
      <c r="BV117" s="901" t="s">
        <v>450</v>
      </c>
      <c r="BW117" s="901"/>
      <c r="BX117" s="901"/>
      <c r="BY117" s="901"/>
      <c r="BZ117" s="901"/>
      <c r="CA117" s="901" t="s">
        <v>469</v>
      </c>
      <c r="CB117" s="901"/>
      <c r="CC117" s="901"/>
      <c r="CD117" s="901"/>
      <c r="CE117" s="901"/>
      <c r="CF117" s="962" t="s">
        <v>444</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444</v>
      </c>
      <c r="DM117" s="864"/>
      <c r="DN117" s="864"/>
      <c r="DO117" s="864"/>
      <c r="DP117" s="865"/>
      <c r="DQ117" s="866" t="s">
        <v>469</v>
      </c>
      <c r="DR117" s="864"/>
      <c r="DS117" s="864"/>
      <c r="DT117" s="864"/>
      <c r="DU117" s="865"/>
      <c r="DV117" s="911" t="s">
        <v>449</v>
      </c>
      <c r="DW117" s="912"/>
      <c r="DX117" s="912"/>
      <c r="DY117" s="912"/>
      <c r="DZ117" s="913"/>
    </row>
    <row r="118" spans="1:130" s="248" customFormat="1" ht="26.25" customHeight="1" x14ac:dyDescent="0.2">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305</v>
      </c>
      <c r="AL118" s="989"/>
      <c r="AM118" s="989"/>
      <c r="AN118" s="989"/>
      <c r="AO118" s="990"/>
      <c r="AP118" s="992" t="s">
        <v>433</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453</v>
      </c>
      <c r="BR118" s="932"/>
      <c r="BS118" s="932"/>
      <c r="BT118" s="932"/>
      <c r="BU118" s="932"/>
      <c r="BV118" s="932" t="s">
        <v>448</v>
      </c>
      <c r="BW118" s="932"/>
      <c r="BX118" s="932"/>
      <c r="BY118" s="932"/>
      <c r="BZ118" s="932"/>
      <c r="CA118" s="932" t="s">
        <v>450</v>
      </c>
      <c r="CB118" s="932"/>
      <c r="CC118" s="932"/>
      <c r="CD118" s="932"/>
      <c r="CE118" s="932"/>
      <c r="CF118" s="962" t="s">
        <v>449</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440</v>
      </c>
      <c r="DM118" s="864"/>
      <c r="DN118" s="864"/>
      <c r="DO118" s="864"/>
      <c r="DP118" s="865"/>
      <c r="DQ118" s="866" t="s">
        <v>440</v>
      </c>
      <c r="DR118" s="864"/>
      <c r="DS118" s="864"/>
      <c r="DT118" s="864"/>
      <c r="DU118" s="865"/>
      <c r="DV118" s="911" t="s">
        <v>453</v>
      </c>
      <c r="DW118" s="912"/>
      <c r="DX118" s="912"/>
      <c r="DY118" s="912"/>
      <c r="DZ118" s="913"/>
    </row>
    <row r="119" spans="1:130" s="248" customFormat="1" ht="26.25" customHeight="1" x14ac:dyDescent="0.2">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19810</v>
      </c>
      <c r="AB119" s="982"/>
      <c r="AC119" s="982"/>
      <c r="AD119" s="982"/>
      <c r="AE119" s="983"/>
      <c r="AF119" s="984">
        <v>19820</v>
      </c>
      <c r="AG119" s="982"/>
      <c r="AH119" s="982"/>
      <c r="AI119" s="982"/>
      <c r="AJ119" s="983"/>
      <c r="AK119" s="984">
        <v>19830</v>
      </c>
      <c r="AL119" s="982"/>
      <c r="AM119" s="982"/>
      <c r="AN119" s="982"/>
      <c r="AO119" s="983"/>
      <c r="AP119" s="985">
        <v>0.6</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473</v>
      </c>
      <c r="BP119" s="965"/>
      <c r="BQ119" s="969">
        <v>8588500</v>
      </c>
      <c r="BR119" s="932"/>
      <c r="BS119" s="932"/>
      <c r="BT119" s="932"/>
      <c r="BU119" s="932"/>
      <c r="BV119" s="932">
        <v>8383737</v>
      </c>
      <c r="BW119" s="932"/>
      <c r="BX119" s="932"/>
      <c r="BY119" s="932"/>
      <c r="BZ119" s="932"/>
      <c r="CA119" s="932">
        <v>8088314</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387278</v>
      </c>
      <c r="DH119" s="847"/>
      <c r="DI119" s="847"/>
      <c r="DJ119" s="847"/>
      <c r="DK119" s="848"/>
      <c r="DL119" s="849">
        <v>370843</v>
      </c>
      <c r="DM119" s="847"/>
      <c r="DN119" s="847"/>
      <c r="DO119" s="847"/>
      <c r="DP119" s="848"/>
      <c r="DQ119" s="849">
        <v>354024</v>
      </c>
      <c r="DR119" s="847"/>
      <c r="DS119" s="847"/>
      <c r="DT119" s="847"/>
      <c r="DU119" s="848"/>
      <c r="DV119" s="935">
        <v>11.4</v>
      </c>
      <c r="DW119" s="936"/>
      <c r="DX119" s="936"/>
      <c r="DY119" s="936"/>
      <c r="DZ119" s="937"/>
    </row>
    <row r="120" spans="1:130" s="248" customFormat="1" ht="26.25" customHeight="1" x14ac:dyDescent="0.2">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469</v>
      </c>
      <c r="AB120" s="864"/>
      <c r="AC120" s="864"/>
      <c r="AD120" s="864"/>
      <c r="AE120" s="865"/>
      <c r="AF120" s="866" t="s">
        <v>440</v>
      </c>
      <c r="AG120" s="864"/>
      <c r="AH120" s="864"/>
      <c r="AI120" s="864"/>
      <c r="AJ120" s="865"/>
      <c r="AK120" s="866" t="s">
        <v>440</v>
      </c>
      <c r="AL120" s="864"/>
      <c r="AM120" s="864"/>
      <c r="AN120" s="864"/>
      <c r="AO120" s="865"/>
      <c r="AP120" s="911" t="s">
        <v>460</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1499217</v>
      </c>
      <c r="BR120" s="929"/>
      <c r="BS120" s="929"/>
      <c r="BT120" s="929"/>
      <c r="BU120" s="929"/>
      <c r="BV120" s="929">
        <v>1528896</v>
      </c>
      <c r="BW120" s="929"/>
      <c r="BX120" s="929"/>
      <c r="BY120" s="929"/>
      <c r="BZ120" s="929"/>
      <c r="CA120" s="929">
        <v>1793279</v>
      </c>
      <c r="CB120" s="929"/>
      <c r="CC120" s="929"/>
      <c r="CD120" s="929"/>
      <c r="CE120" s="929"/>
      <c r="CF120" s="953">
        <v>57.8</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1255063</v>
      </c>
      <c r="DH120" s="929"/>
      <c r="DI120" s="929"/>
      <c r="DJ120" s="929"/>
      <c r="DK120" s="929"/>
      <c r="DL120" s="929">
        <v>1188862</v>
      </c>
      <c r="DM120" s="929"/>
      <c r="DN120" s="929"/>
      <c r="DO120" s="929"/>
      <c r="DP120" s="929"/>
      <c r="DQ120" s="929">
        <v>1132488</v>
      </c>
      <c r="DR120" s="929"/>
      <c r="DS120" s="929"/>
      <c r="DT120" s="929"/>
      <c r="DU120" s="929"/>
      <c r="DV120" s="930">
        <v>36.5</v>
      </c>
      <c r="DW120" s="930"/>
      <c r="DX120" s="930"/>
      <c r="DY120" s="930"/>
      <c r="DZ120" s="931"/>
    </row>
    <row r="121" spans="1:130" s="248" customFormat="1" ht="26.25" customHeight="1" x14ac:dyDescent="0.2">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453</v>
      </c>
      <c r="AB121" s="864"/>
      <c r="AC121" s="864"/>
      <c r="AD121" s="864"/>
      <c r="AE121" s="865"/>
      <c r="AF121" s="866" t="s">
        <v>440</v>
      </c>
      <c r="AG121" s="864"/>
      <c r="AH121" s="864"/>
      <c r="AI121" s="864"/>
      <c r="AJ121" s="865"/>
      <c r="AK121" s="866" t="s">
        <v>444</v>
      </c>
      <c r="AL121" s="864"/>
      <c r="AM121" s="864"/>
      <c r="AN121" s="864"/>
      <c r="AO121" s="865"/>
      <c r="AP121" s="911" t="s">
        <v>453</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581671</v>
      </c>
      <c r="BR121" s="901"/>
      <c r="BS121" s="901"/>
      <c r="BT121" s="901"/>
      <c r="BU121" s="901"/>
      <c r="BV121" s="901">
        <v>549638</v>
      </c>
      <c r="BW121" s="901"/>
      <c r="BX121" s="901"/>
      <c r="BY121" s="901"/>
      <c r="BZ121" s="901"/>
      <c r="CA121" s="901">
        <v>517226</v>
      </c>
      <c r="CB121" s="901"/>
      <c r="CC121" s="901"/>
      <c r="CD121" s="901"/>
      <c r="CE121" s="901"/>
      <c r="CF121" s="962">
        <v>16.7</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1341</v>
      </c>
      <c r="DH121" s="901"/>
      <c r="DI121" s="901"/>
      <c r="DJ121" s="901"/>
      <c r="DK121" s="901"/>
      <c r="DL121" s="901">
        <v>3917</v>
      </c>
      <c r="DM121" s="901"/>
      <c r="DN121" s="901"/>
      <c r="DO121" s="901"/>
      <c r="DP121" s="901"/>
      <c r="DQ121" s="901">
        <v>15455</v>
      </c>
      <c r="DR121" s="901"/>
      <c r="DS121" s="901"/>
      <c r="DT121" s="901"/>
      <c r="DU121" s="901"/>
      <c r="DV121" s="878">
        <v>0.5</v>
      </c>
      <c r="DW121" s="878"/>
      <c r="DX121" s="878"/>
      <c r="DY121" s="878"/>
      <c r="DZ121" s="879"/>
    </row>
    <row r="122" spans="1:130" s="248" customFormat="1" ht="26.25" customHeight="1" x14ac:dyDescent="0.2">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450</v>
      </c>
      <c r="AB122" s="864"/>
      <c r="AC122" s="864"/>
      <c r="AD122" s="864"/>
      <c r="AE122" s="865"/>
      <c r="AF122" s="866" t="s">
        <v>450</v>
      </c>
      <c r="AG122" s="864"/>
      <c r="AH122" s="864"/>
      <c r="AI122" s="864"/>
      <c r="AJ122" s="865"/>
      <c r="AK122" s="866" t="s">
        <v>448</v>
      </c>
      <c r="AL122" s="864"/>
      <c r="AM122" s="864"/>
      <c r="AN122" s="864"/>
      <c r="AO122" s="865"/>
      <c r="AP122" s="911" t="s">
        <v>448</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4827462</v>
      </c>
      <c r="BR122" s="932"/>
      <c r="BS122" s="932"/>
      <c r="BT122" s="932"/>
      <c r="BU122" s="932"/>
      <c r="BV122" s="932">
        <v>4734267</v>
      </c>
      <c r="BW122" s="932"/>
      <c r="BX122" s="932"/>
      <c r="BY122" s="932"/>
      <c r="BZ122" s="932"/>
      <c r="CA122" s="932">
        <v>4653135</v>
      </c>
      <c r="CB122" s="932"/>
      <c r="CC122" s="932"/>
      <c r="CD122" s="932"/>
      <c r="CE122" s="932"/>
      <c r="CF122" s="933">
        <v>150.1</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t="s">
        <v>450</v>
      </c>
      <c r="DH122" s="901"/>
      <c r="DI122" s="901"/>
      <c r="DJ122" s="901"/>
      <c r="DK122" s="901"/>
      <c r="DL122" s="901" t="s">
        <v>448</v>
      </c>
      <c r="DM122" s="901"/>
      <c r="DN122" s="901"/>
      <c r="DO122" s="901"/>
      <c r="DP122" s="901"/>
      <c r="DQ122" s="901" t="s">
        <v>444</v>
      </c>
      <c r="DR122" s="901"/>
      <c r="DS122" s="901"/>
      <c r="DT122" s="901"/>
      <c r="DU122" s="901"/>
      <c r="DV122" s="878" t="s">
        <v>444</v>
      </c>
      <c r="DW122" s="878"/>
      <c r="DX122" s="878"/>
      <c r="DY122" s="878"/>
      <c r="DZ122" s="879"/>
    </row>
    <row r="123" spans="1:130" s="248" customFormat="1" ht="26.25" customHeight="1" x14ac:dyDescent="0.2">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448</v>
      </c>
      <c r="AB123" s="864"/>
      <c r="AC123" s="864"/>
      <c r="AD123" s="864"/>
      <c r="AE123" s="865"/>
      <c r="AF123" s="866" t="s">
        <v>393</v>
      </c>
      <c r="AG123" s="864"/>
      <c r="AH123" s="864"/>
      <c r="AI123" s="864"/>
      <c r="AJ123" s="865"/>
      <c r="AK123" s="866" t="s">
        <v>440</v>
      </c>
      <c r="AL123" s="864"/>
      <c r="AM123" s="864"/>
      <c r="AN123" s="864"/>
      <c r="AO123" s="865"/>
      <c r="AP123" s="911" t="s">
        <v>460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484</v>
      </c>
      <c r="BP123" s="965"/>
      <c r="BQ123" s="919">
        <v>6908350</v>
      </c>
      <c r="BR123" s="920"/>
      <c r="BS123" s="920"/>
      <c r="BT123" s="920"/>
      <c r="BU123" s="920"/>
      <c r="BV123" s="920">
        <v>6812801</v>
      </c>
      <c r="BW123" s="920"/>
      <c r="BX123" s="920"/>
      <c r="BY123" s="920"/>
      <c r="BZ123" s="920"/>
      <c r="CA123" s="920">
        <v>6963640</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453</v>
      </c>
      <c r="DH123" s="864"/>
      <c r="DI123" s="864"/>
      <c r="DJ123" s="864"/>
      <c r="DK123" s="865"/>
      <c r="DL123" s="866" t="s">
        <v>444</v>
      </c>
      <c r="DM123" s="864"/>
      <c r="DN123" s="864"/>
      <c r="DO123" s="864"/>
      <c r="DP123" s="865"/>
      <c r="DQ123" s="866" t="s">
        <v>449</v>
      </c>
      <c r="DR123" s="864"/>
      <c r="DS123" s="864"/>
      <c r="DT123" s="864"/>
      <c r="DU123" s="865"/>
      <c r="DV123" s="911" t="s">
        <v>449</v>
      </c>
      <c r="DW123" s="912"/>
      <c r="DX123" s="912"/>
      <c r="DY123" s="912"/>
      <c r="DZ123" s="913"/>
    </row>
    <row r="124" spans="1:130" s="248" customFormat="1" ht="26.25" customHeight="1" thickBot="1" x14ac:dyDescent="0.25">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453</v>
      </c>
      <c r="AB124" s="864"/>
      <c r="AC124" s="864"/>
      <c r="AD124" s="864"/>
      <c r="AE124" s="865"/>
      <c r="AF124" s="866" t="s">
        <v>444</v>
      </c>
      <c r="AG124" s="864"/>
      <c r="AH124" s="864"/>
      <c r="AI124" s="864"/>
      <c r="AJ124" s="865"/>
      <c r="AK124" s="866" t="s">
        <v>440</v>
      </c>
      <c r="AL124" s="864"/>
      <c r="AM124" s="864"/>
      <c r="AN124" s="864"/>
      <c r="AO124" s="865"/>
      <c r="AP124" s="911" t="s">
        <v>393</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57.6</v>
      </c>
      <c r="BR124" s="918"/>
      <c r="BS124" s="918"/>
      <c r="BT124" s="918"/>
      <c r="BU124" s="918"/>
      <c r="BV124" s="918">
        <v>53.6</v>
      </c>
      <c r="BW124" s="918"/>
      <c r="BX124" s="918"/>
      <c r="BY124" s="918"/>
      <c r="BZ124" s="918"/>
      <c r="CA124" s="918">
        <v>36.200000000000003</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393</v>
      </c>
      <c r="DH124" s="847"/>
      <c r="DI124" s="847"/>
      <c r="DJ124" s="847"/>
      <c r="DK124" s="848"/>
      <c r="DL124" s="849" t="s">
        <v>444</v>
      </c>
      <c r="DM124" s="847"/>
      <c r="DN124" s="847"/>
      <c r="DO124" s="847"/>
      <c r="DP124" s="848"/>
      <c r="DQ124" s="849" t="s">
        <v>393</v>
      </c>
      <c r="DR124" s="847"/>
      <c r="DS124" s="847"/>
      <c r="DT124" s="847"/>
      <c r="DU124" s="848"/>
      <c r="DV124" s="935" t="s">
        <v>393</v>
      </c>
      <c r="DW124" s="936"/>
      <c r="DX124" s="936"/>
      <c r="DY124" s="936"/>
      <c r="DZ124" s="937"/>
    </row>
    <row r="125" spans="1:130" s="248" customFormat="1" ht="26.25" customHeight="1" x14ac:dyDescent="0.2">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440</v>
      </c>
      <c r="AB125" s="864"/>
      <c r="AC125" s="864"/>
      <c r="AD125" s="864"/>
      <c r="AE125" s="865"/>
      <c r="AF125" s="866" t="s">
        <v>460</v>
      </c>
      <c r="AG125" s="864"/>
      <c r="AH125" s="864"/>
      <c r="AI125" s="864"/>
      <c r="AJ125" s="865"/>
      <c r="AK125" s="866" t="s">
        <v>444</v>
      </c>
      <c r="AL125" s="864"/>
      <c r="AM125" s="864"/>
      <c r="AN125" s="864"/>
      <c r="AO125" s="865"/>
      <c r="AP125" s="911" t="s">
        <v>449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449</v>
      </c>
      <c r="DH125" s="929"/>
      <c r="DI125" s="929"/>
      <c r="DJ125" s="929"/>
      <c r="DK125" s="929"/>
      <c r="DL125" s="929" t="s">
        <v>393</v>
      </c>
      <c r="DM125" s="929"/>
      <c r="DN125" s="929"/>
      <c r="DO125" s="929"/>
      <c r="DP125" s="929"/>
      <c r="DQ125" s="929" t="s">
        <v>448</v>
      </c>
      <c r="DR125" s="929"/>
      <c r="DS125" s="929"/>
      <c r="DT125" s="929"/>
      <c r="DU125" s="929"/>
      <c r="DV125" s="930" t="s">
        <v>460</v>
      </c>
      <c r="DW125" s="930"/>
      <c r="DX125" s="930"/>
      <c r="DY125" s="930"/>
      <c r="DZ125" s="931"/>
    </row>
    <row r="126" spans="1:130" s="248" customFormat="1" ht="26.25" customHeight="1" thickBot="1" x14ac:dyDescent="0.25">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39711</v>
      </c>
      <c r="AB126" s="864"/>
      <c r="AC126" s="864"/>
      <c r="AD126" s="864"/>
      <c r="AE126" s="865"/>
      <c r="AF126" s="866">
        <v>44703</v>
      </c>
      <c r="AG126" s="864"/>
      <c r="AH126" s="864"/>
      <c r="AI126" s="864"/>
      <c r="AJ126" s="865"/>
      <c r="AK126" s="866">
        <v>44722</v>
      </c>
      <c r="AL126" s="864"/>
      <c r="AM126" s="864"/>
      <c r="AN126" s="864"/>
      <c r="AO126" s="865"/>
      <c r="AP126" s="911">
        <v>1.4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449</v>
      </c>
      <c r="DH126" s="901"/>
      <c r="DI126" s="901"/>
      <c r="DJ126" s="901"/>
      <c r="DK126" s="901"/>
      <c r="DL126" s="901" t="s">
        <v>449</v>
      </c>
      <c r="DM126" s="901"/>
      <c r="DN126" s="901"/>
      <c r="DO126" s="901"/>
      <c r="DP126" s="901"/>
      <c r="DQ126" s="901" t="s">
        <v>449</v>
      </c>
      <c r="DR126" s="901"/>
      <c r="DS126" s="901"/>
      <c r="DT126" s="901"/>
      <c r="DU126" s="901"/>
      <c r="DV126" s="878" t="s">
        <v>460</v>
      </c>
      <c r="DW126" s="878"/>
      <c r="DX126" s="878"/>
      <c r="DY126" s="878"/>
      <c r="DZ126" s="879"/>
    </row>
    <row r="127" spans="1:130" s="248" customFormat="1" ht="26.25" customHeight="1" x14ac:dyDescent="0.2">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449</v>
      </c>
      <c r="AB127" s="864"/>
      <c r="AC127" s="864"/>
      <c r="AD127" s="864"/>
      <c r="AE127" s="865"/>
      <c r="AF127" s="866" t="s">
        <v>449</v>
      </c>
      <c r="AG127" s="864"/>
      <c r="AH127" s="864"/>
      <c r="AI127" s="864"/>
      <c r="AJ127" s="865"/>
      <c r="AK127" s="866" t="s">
        <v>449</v>
      </c>
      <c r="AL127" s="864"/>
      <c r="AM127" s="864"/>
      <c r="AN127" s="864"/>
      <c r="AO127" s="865"/>
      <c r="AP127" s="911" t="s">
        <v>444</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449</v>
      </c>
      <c r="DH127" s="901"/>
      <c r="DI127" s="901"/>
      <c r="DJ127" s="901"/>
      <c r="DK127" s="901"/>
      <c r="DL127" s="901" t="s">
        <v>448</v>
      </c>
      <c r="DM127" s="901"/>
      <c r="DN127" s="901"/>
      <c r="DO127" s="901"/>
      <c r="DP127" s="901"/>
      <c r="DQ127" s="901" t="s">
        <v>449</v>
      </c>
      <c r="DR127" s="901"/>
      <c r="DS127" s="901"/>
      <c r="DT127" s="901"/>
      <c r="DU127" s="901"/>
      <c r="DV127" s="878" t="s">
        <v>448</v>
      </c>
      <c r="DW127" s="878"/>
      <c r="DX127" s="878"/>
      <c r="DY127" s="878"/>
      <c r="DZ127" s="879"/>
    </row>
    <row r="128" spans="1:130" s="248" customFormat="1" ht="26.25" customHeight="1" thickBot="1" x14ac:dyDescent="0.25">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2925</v>
      </c>
      <c r="AB128" s="885"/>
      <c r="AC128" s="885"/>
      <c r="AD128" s="885"/>
      <c r="AE128" s="886"/>
      <c r="AF128" s="887">
        <v>1700</v>
      </c>
      <c r="AG128" s="885"/>
      <c r="AH128" s="885"/>
      <c r="AI128" s="885"/>
      <c r="AJ128" s="886"/>
      <c r="AK128" s="887">
        <v>1636</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440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460</v>
      </c>
      <c r="DH128" s="875"/>
      <c r="DI128" s="875"/>
      <c r="DJ128" s="875"/>
      <c r="DK128" s="875"/>
      <c r="DL128" s="875" t="s">
        <v>440</v>
      </c>
      <c r="DM128" s="875"/>
      <c r="DN128" s="875"/>
      <c r="DO128" s="875"/>
      <c r="DP128" s="875"/>
      <c r="DQ128" s="875" t="s">
        <v>440</v>
      </c>
      <c r="DR128" s="875"/>
      <c r="DS128" s="875"/>
      <c r="DT128" s="875"/>
      <c r="DU128" s="875"/>
      <c r="DV128" s="876" t="s">
        <v>440</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3287881</v>
      </c>
      <c r="AB129" s="864"/>
      <c r="AC129" s="864"/>
      <c r="AD129" s="864"/>
      <c r="AE129" s="865"/>
      <c r="AF129" s="866">
        <v>3308327</v>
      </c>
      <c r="AG129" s="864"/>
      <c r="AH129" s="864"/>
      <c r="AI129" s="864"/>
      <c r="AJ129" s="865"/>
      <c r="AK129" s="866">
        <v>3477460</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503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374437</v>
      </c>
      <c r="AB130" s="864"/>
      <c r="AC130" s="864"/>
      <c r="AD130" s="864"/>
      <c r="AE130" s="865"/>
      <c r="AF130" s="866">
        <v>378185</v>
      </c>
      <c r="AG130" s="864"/>
      <c r="AH130" s="864"/>
      <c r="AI130" s="864"/>
      <c r="AJ130" s="865"/>
      <c r="AK130" s="866">
        <v>377116</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7.9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2913444</v>
      </c>
      <c r="AB131" s="847"/>
      <c r="AC131" s="847"/>
      <c r="AD131" s="847"/>
      <c r="AE131" s="848"/>
      <c r="AF131" s="849">
        <v>2930142</v>
      </c>
      <c r="AG131" s="847"/>
      <c r="AH131" s="847"/>
      <c r="AI131" s="847"/>
      <c r="AJ131" s="848"/>
      <c r="AK131" s="849">
        <v>3100344</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36.200000000000003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7.0067933350000002</v>
      </c>
      <c r="AB132" s="827"/>
      <c r="AC132" s="827"/>
      <c r="AD132" s="827"/>
      <c r="AE132" s="828"/>
      <c r="AF132" s="829">
        <v>8.4246087729999992</v>
      </c>
      <c r="AG132" s="827"/>
      <c r="AH132" s="827"/>
      <c r="AI132" s="827"/>
      <c r="AJ132" s="828"/>
      <c r="AK132" s="829">
        <v>8.4104215530000008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7.3</v>
      </c>
      <c r="AB133" s="806"/>
      <c r="AC133" s="806"/>
      <c r="AD133" s="806"/>
      <c r="AE133" s="807"/>
      <c r="AF133" s="805">
        <v>7.6</v>
      </c>
      <c r="AG133" s="806"/>
      <c r="AH133" s="806"/>
      <c r="AI133" s="806"/>
      <c r="AJ133" s="807"/>
      <c r="AK133" s="805">
        <v>7.9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2EA5Xx8ww8a+0vw2B8TgD6IHV9DC1wvcGkyy79zNG5HE8Y2taRfAgLJSL2HJdj3ruzI4VxgPDMhDXTT69FO/w==" saltValue="4cAu2x9mLk4y1l7WczYD3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VJK0kULozAcspD9ftX4YTyiFOHsmA7U8GBNkVFZ7qcj/qBTa7s4Xivdc3DjSfVj4yT6QOJotJS0k1CaUfv91g==" saltValue="5xaMYVRASCwNlWQI+6Nf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8eHmQLdz+YP+P0zHSdfY8n1pMb1FtbrEw0DwS/Y2VgygV6RlMfZBlHIDeDFIB2/nC7Q/MSe2L5ELJxtwJ7BZw==" saltValue="Q5OtIkQi1Lbnw/QvrHRW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1295034</v>
      </c>
      <c r="AP9" s="314">
        <v>130023</v>
      </c>
      <c r="AQ9" s="315">
        <v>133274</v>
      </c>
      <c r="AR9" s="316">
        <v>-2.4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13254</v>
      </c>
      <c r="AP10" s="317">
        <v>1331</v>
      </c>
      <c r="AQ10" s="318">
        <v>18858</v>
      </c>
      <c r="AR10" s="319">
        <v>-92.9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t="s">
        <v>523</v>
      </c>
      <c r="AP11" s="317" t="s">
        <v>523</v>
      </c>
      <c r="AQ11" s="318">
        <v>1196</v>
      </c>
      <c r="AR11" s="319" t="s">
        <v>523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523</v>
      </c>
      <c r="AP12" s="317" t="s">
        <v>523</v>
      </c>
      <c r="AQ12" s="318" t="s">
        <v>523</v>
      </c>
      <c r="AR12" s="319" t="s">
        <v>523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51716</v>
      </c>
      <c r="AP13" s="317">
        <v>5192</v>
      </c>
      <c r="AQ13" s="318">
        <v>5360</v>
      </c>
      <c r="AR13" s="319">
        <v>-3.1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4484</v>
      </c>
      <c r="AP14" s="317">
        <v>450</v>
      </c>
      <c r="AQ14" s="318">
        <v>2713</v>
      </c>
      <c r="AR14" s="319">
        <v>-83.4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-104936</v>
      </c>
      <c r="AP15" s="317">
        <v>-10536</v>
      </c>
      <c r="AQ15" s="318">
        <v>-11837</v>
      </c>
      <c r="AR15" s="319">
        <v>-11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1259552</v>
      </c>
      <c r="AP16" s="317">
        <v>126461</v>
      </c>
      <c r="AQ16" s="318">
        <v>149564</v>
      </c>
      <c r="AR16" s="319">
        <v>-15.4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13.25</v>
      </c>
      <c r="AP21" s="331">
        <v>13.76</v>
      </c>
      <c r="AQ21" s="332">
        <v>-0.51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102.8</v>
      </c>
      <c r="AP22" s="336">
        <v>95.5</v>
      </c>
      <c r="AQ22" s="337">
        <v>7.3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431670</v>
      </c>
      <c r="AP32" s="345">
        <v>43340</v>
      </c>
      <c r="AQ32" s="346">
        <v>71500</v>
      </c>
      <c r="AR32" s="347">
        <v>-39.4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523</v>
      </c>
      <c r="AP33" s="345" t="s">
        <v>523</v>
      </c>
      <c r="AQ33" s="346" t="s">
        <v>523</v>
      </c>
      <c r="AR33" s="347" t="s">
        <v>523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523</v>
      </c>
      <c r="AP34" s="345" t="s">
        <v>523</v>
      </c>
      <c r="AQ34" s="346">
        <v>1</v>
      </c>
      <c r="AR34" s="347" t="s">
        <v>523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106352</v>
      </c>
      <c r="AP35" s="345">
        <v>10678</v>
      </c>
      <c r="AQ35" s="346">
        <v>19534</v>
      </c>
      <c r="AR35" s="347">
        <v>-45.3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36930</v>
      </c>
      <c r="AP36" s="345">
        <v>3708</v>
      </c>
      <c r="AQ36" s="346">
        <v>5450</v>
      </c>
      <c r="AR36" s="347">
        <v>-32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64552</v>
      </c>
      <c r="AP37" s="345">
        <v>6481</v>
      </c>
      <c r="AQ37" s="346">
        <v>1039</v>
      </c>
      <c r="AR37" s="347">
        <v>523.79999999999995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523</v>
      </c>
      <c r="AP38" s="348" t="s">
        <v>523</v>
      </c>
      <c r="AQ38" s="349">
        <v>9</v>
      </c>
      <c r="AR38" s="337" t="s">
        <v>523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-1636</v>
      </c>
      <c r="AP39" s="345">
        <v>-164</v>
      </c>
      <c r="AQ39" s="346">
        <v>-2217</v>
      </c>
      <c r="AR39" s="347">
        <v>-92.6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-377116</v>
      </c>
      <c r="AP40" s="345">
        <v>-37863</v>
      </c>
      <c r="AQ40" s="346">
        <v>-63826</v>
      </c>
      <c r="AR40" s="347">
        <v>-40.700000000000003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260752</v>
      </c>
      <c r="AP41" s="345">
        <v>26180</v>
      </c>
      <c r="AQ41" s="346">
        <v>31490</v>
      </c>
      <c r="AR41" s="347">
        <v>-16.899999999999999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353262</v>
      </c>
      <c r="AN51" s="367">
        <v>32583</v>
      </c>
      <c r="AO51" s="368">
        <v>-1</v>
      </c>
      <c r="AP51" s="369">
        <v>79466</v>
      </c>
      <c r="AQ51" s="370">
        <v>4.5999999999999996</v>
      </c>
      <c r="AR51" s="371">
        <v>-5.6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301303</v>
      </c>
      <c r="AN52" s="375">
        <v>27790</v>
      </c>
      <c r="AO52" s="376">
        <v>24.8</v>
      </c>
      <c r="AP52" s="377">
        <v>44645</v>
      </c>
      <c r="AQ52" s="378">
        <v>9.6999999999999993</v>
      </c>
      <c r="AR52" s="379">
        <v>15.1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366161</v>
      </c>
      <c r="AN53" s="367">
        <v>34599</v>
      </c>
      <c r="AO53" s="368">
        <v>6.2</v>
      </c>
      <c r="AP53" s="369">
        <v>90072</v>
      </c>
      <c r="AQ53" s="370">
        <v>13.3</v>
      </c>
      <c r="AR53" s="371">
        <v>-7.1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255081</v>
      </c>
      <c r="AN54" s="375">
        <v>24103</v>
      </c>
      <c r="AO54" s="376">
        <v>-13.3</v>
      </c>
      <c r="AP54" s="377">
        <v>46083</v>
      </c>
      <c r="AQ54" s="378">
        <v>3.2</v>
      </c>
      <c r="AR54" s="379">
        <v>-16.5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373198</v>
      </c>
      <c r="AN55" s="367">
        <v>36205</v>
      </c>
      <c r="AO55" s="368">
        <v>4.5999999999999996</v>
      </c>
      <c r="AP55" s="369">
        <v>88328</v>
      </c>
      <c r="AQ55" s="370">
        <v>-1.9</v>
      </c>
      <c r="AR55" s="371">
        <v>6.5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271699</v>
      </c>
      <c r="AN56" s="375">
        <v>26358</v>
      </c>
      <c r="AO56" s="376">
        <v>9.4</v>
      </c>
      <c r="AP56" s="377">
        <v>49013</v>
      </c>
      <c r="AQ56" s="378">
        <v>6.4</v>
      </c>
      <c r="AR56" s="379">
        <v>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512685</v>
      </c>
      <c r="AN57" s="367">
        <v>50741</v>
      </c>
      <c r="AO57" s="368">
        <v>40.1</v>
      </c>
      <c r="AP57" s="369">
        <v>103390</v>
      </c>
      <c r="AQ57" s="370">
        <v>17.100000000000001</v>
      </c>
      <c r="AR57" s="371">
        <v>23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325746</v>
      </c>
      <c r="AN58" s="375">
        <v>32239</v>
      </c>
      <c r="AO58" s="376">
        <v>22.3</v>
      </c>
      <c r="AP58" s="377">
        <v>51269</v>
      </c>
      <c r="AQ58" s="378">
        <v>4.5999999999999996</v>
      </c>
      <c r="AR58" s="379">
        <v>17.7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430085</v>
      </c>
      <c r="AN59" s="367">
        <v>43181</v>
      </c>
      <c r="AO59" s="368">
        <v>-14.9</v>
      </c>
      <c r="AP59" s="369">
        <v>125391</v>
      </c>
      <c r="AQ59" s="370">
        <v>21.3</v>
      </c>
      <c r="AR59" s="371">
        <v>-36.200000000000003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306054</v>
      </c>
      <c r="AN60" s="375">
        <v>30728</v>
      </c>
      <c r="AO60" s="376">
        <v>-4.7</v>
      </c>
      <c r="AP60" s="377">
        <v>68516</v>
      </c>
      <c r="AQ60" s="378">
        <v>33.6</v>
      </c>
      <c r="AR60" s="379">
        <v>-38.299999999999997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407078</v>
      </c>
      <c r="AN61" s="382">
        <v>39462</v>
      </c>
      <c r="AO61" s="383">
        <v>7</v>
      </c>
      <c r="AP61" s="384">
        <v>97329</v>
      </c>
      <c r="AQ61" s="385">
        <v>10.9</v>
      </c>
      <c r="AR61" s="371">
        <v>-3.9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291977</v>
      </c>
      <c r="AN62" s="375">
        <v>28244</v>
      </c>
      <c r="AO62" s="376">
        <v>7.7</v>
      </c>
      <c r="AP62" s="377">
        <v>51905</v>
      </c>
      <c r="AQ62" s="378">
        <v>11.5</v>
      </c>
      <c r="AR62" s="379">
        <v>-3.8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EVZSN0L0PrAcfQl/XwXDqIMPLLgHNW6le+RXanTMXKqAt5jBz5GDa0NtA/popWmB/Yg9KDl2j7cCakJ3QqM6A==" saltValue="3FbdSuw3xw5rZge+KqhXS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YiMG1XCQK1o34AfhodYahDWKmAgCVBlOD3qINOYUcCRkAue9nPuBik84Jkg83l32qHrybrclZovey2DqLpeYxA==" saltValue="fldqo02rGbemqzE1eJas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QIVLWyXhiY7pTfu2GDE+33S2eLkVq6I1FLB3z2vGBL28oX2O8vAeZet/weJMFnArOt25HRuvQtp3K8ASzr3VFw==" saltValue="wdxLrPOhbMTkpC+jHGTK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17.829999999999998</v>
      </c>
      <c r="G47" s="12">
        <v>17.96</v>
      </c>
      <c r="H47" s="12">
        <v>18.32</v>
      </c>
      <c r="I47" s="12">
        <v>19.84</v>
      </c>
      <c r="J47" s="13">
        <v>21.92</v>
      </c>
    </row>
    <row r="48" spans="2:10" ht="57.75" customHeight="1" x14ac:dyDescent="0.2">
      <c r="B48" s="14"/>
      <c r="C48" s="1240" t="s">
        <v>4</v>
      </c>
      <c r="D48" s="1240"/>
      <c r="E48" s="1241"/>
      <c r="F48" s="15">
        <v>5.22</v>
      </c>
      <c r="G48" s="16">
        <v>5.69</v>
      </c>
      <c r="H48" s="16">
        <v>5.9</v>
      </c>
      <c r="I48" s="16">
        <v>7.93</v>
      </c>
      <c r="J48" s="17">
        <v>10.75</v>
      </c>
    </row>
    <row r="49" spans="2:10" ht="57.75" customHeight="1" thickBot="1" x14ac:dyDescent="0.25">
      <c r="B49" s="18"/>
      <c r="C49" s="1242" t="s">
        <v>5</v>
      </c>
      <c r="D49" s="1242"/>
      <c r="E49" s="1243"/>
      <c r="F49" s="19">
        <v>2.4300000000000002</v>
      </c>
      <c r="G49" s="20">
        <v>0.46</v>
      </c>
      <c r="H49" s="20">
        <v>0.36</v>
      </c>
      <c r="I49" s="20">
        <v>3.7</v>
      </c>
      <c r="J49" s="21">
        <v>6.24</v>
      </c>
    </row>
    <row r="50" spans="2:10" ht="13.5" customHeight="1" x14ac:dyDescent="0.2"/>
  </sheetData>
  <sheetProtection algorithmName="SHA-512" hashValue="6oQLcYCytX/mpNJa5Mh1Pk+fscNvR0Md/b2qdv7Gv+e8kgoLmwcdKyB0b6ApzVohsN6zAdSqAMDpoz0WsWw6MQ==" saltValue="NA5Ba7joukjcKTFsiP5H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2022-03-03T09:41:53Z</cp:lastPrinted>
  <dcterms:created xsi:type="dcterms:W3CDTF">2022-02-02T04:42:22Z</dcterms:created>
  <dcterms:modified xsi:type="dcterms:W3CDTF">2022-09-26T06:35:18Z</dcterms:modified>
  <cp:category/>
</cp:coreProperties>
</file>