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28560" windowHeight="115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s="1"/>
  <c r="BE34" i="10" l="1"/>
  <c r="BE35" i="10" s="1"/>
  <c r="AM34"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<sst xmlns="http://schemas.openxmlformats.org/spreadsheetml/2006/main" count="1168" uniqueCount="629">
  <si>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</si>
  <si>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</si>
  <si>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</si>
  <si>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</si>
  <si>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</si>
  <si>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</si>
  <si>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</si>
  <si>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</si>
  <si>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</si>
  <si>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</si>
  <si>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</si>
  <si>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</si>
  <si>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</si>
  <si>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</si>
  <si>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</si>
  <si>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</si>
  <si>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</si>
  <si>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</si>
  <si>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</si>
  <si>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</si>
  <si>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</si>
  <si>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</si>
  <si>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</si>
  <si>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</si>
  <si>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</si>
  <si>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</si>
  <si>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</si>
  <si>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</si>
  <si>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</si>
  <si>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</si>
  <si>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</si>
  <si>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</si>
  <si>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</si>
  <si>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</si>
  <si>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</si>
  <si>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</si>
  <si>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</si>
  <si>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</si>
  <si>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</si>
  <si>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</si>
  <si>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</si>
  <si>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</si>
  <si>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</si>
  <si>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</si>
  <si>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</si>
  <si>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</si>
  <si>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</si>
  <si>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</si>
  <si>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</si>
  <si>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</si>
  <si>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</si>
  <si>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</si>
  <si>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</si>
  <si>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</si>
  <si>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</si>
  <si>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</si>
  <si>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</si>
  <si>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</si>
  <si>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</si>
  <si>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</si>
  <si>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</si>
  <si>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</si>
  <si>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</si>
  <si>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</si>
  <si>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</si>
  <si>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</si>
  <si>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</si>
  <si>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</si>
  <si>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</si>
  <si>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</si>
  <si>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</si>
  <si>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</si>
  <si>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</si>
  <si>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</si>
  <si>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</si>
  <si>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</si>
  <si>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</si>
  <si>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</si>
  <si>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</si>
  <si>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</si>
  <si>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</si>
  <si>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</si>
  <si>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</si>
  <si>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</si>
  <si>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</si>
  <si>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</si>
  <si>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</si>
  <si>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</si>
  <si>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</si>
  <si>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</si>
  <si>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</si>
  <si>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</si>
  <si>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</si>
  <si>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</si>
  <si>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</si>
  <si>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</si>
  <si>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</si>
  <si>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</si>
  <si>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</si>
  <si>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</si>
  <si>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</si>
  <si>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</si>
  <si>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</si>
  <si>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</si>
  <si>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</si>
  <si>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</si>
  <si>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</si>
  <si>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</si>
  <si>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</si>
  <si>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</si>
  <si>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</si>
  <si>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</si>
  <si>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</si>
  <si>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</si>
  <si>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</si>
  <si>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</si>
  <si>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</si>
  <si>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</si>
  <si>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</si>
  <si>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</si>
  <si>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</si>
  <si>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</si>
  <si>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</si>
  <si>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</si>
  <si>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</si>
  <si>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</si>
  <si>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</si>
  <si>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</si>
  <si>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</si>
  <si>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</si>
  <si>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</si>
  <si>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</si>
  <si>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</si>
  <si>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</si>
  <si>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</si>
  <si>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</si>
  <si>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</si>
  <si>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</si>
  <si>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</si>
  <si>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</si>
  <si>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</si>
  <si>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</si>
  <si>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</si>
  <si>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</si>
  <si>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</si>
  <si>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</si>
  <si>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</si>
  <si>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</si>
  <si>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</si>
  <si>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</si>
  <si>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</si>
  <si>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</si>
  <si>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</si>
  <si>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</si>
  <si>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</si>
  <si>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</si>
  <si>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</si>
  <si>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</si>
  <si>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</si>
  <si>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</si>
  <si>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</si>
  <si>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</si>
  <si>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</si>
  <si>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</si>
  <si>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</si>
  <si>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</si>
  <si>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</si>
  <si>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</si>
  <si>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</si>
  <si>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</si>
  <si>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</si>
  <si>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</si>
  <si>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</si>
  <si>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</si>
  <si>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</si>
  <si>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</si>
  <si>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</si>
  <si>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</si>
  <si>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</si>
  <si>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</si>
  <si>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</si>
  <si>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</si>
  <si>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</si>
  <si>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</si>
  <si>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</si>
  <si>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</si>
  <si>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</si>
  <si>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</si>
  <si>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</si>
  <si>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</si>
  <si>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</si>
  <si>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</si>
  <si>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</si>
  <si>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</si>
  <si>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</si>
  <si>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</si>
  <si>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</si>
  <si>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</si>
  <si>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</si>
  <si>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</si>
  <si>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</si>
  <si>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</si>
  <si>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</si>
  <si>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</si>
  <si>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</si>
  <si>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</si>
  <si>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</si>
  <si>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</si>
  <si>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</si>
  <si>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</si>
  <si>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</si>
  <si>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</si>
  <si>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</si>
  <si>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</si>
  <si>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神奈川県松田町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</si>
  <si>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</si>
  <si>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</si>
  <si>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</si>
  <si>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</si>
  <si>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</si>
  <si>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</si>
  <si>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</si>
  <si>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</si>
  <si>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</si>
  <si>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</si>
  <si>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</si>
  <si>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</si>
  <si>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</si>
  <si>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</si>
  <si>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</si>
  <si>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</si>
  <si>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</si>
  <si>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</si>
  <si>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</si>
  <si>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</si>
  <si>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</si>
  <si>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</si>
  <si>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</si>
  <si>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</si>
  <si>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</si>
  <si>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</si>
  <si>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</si>
  <si>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</si>
  <si>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</si>
  <si>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</si>
  <si>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</si>
  <si>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</si>
  <si>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</si>
  <si>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</si>
  <si>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</si>
  <si>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</si>
  <si>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</si>
  <si>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</si>
  <si>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</si>
  <si>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</si>
  <si>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</si>
  <si>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</si>
  <si>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</si>
  <si>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</si>
  <si>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</si>
  <si>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</si>
  <si>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</si>
  <si>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</si>
  <si>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</si>
  <si>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</si>
  <si>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</si>
  <si>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</si>
  <si>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</si>
  <si>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</si>
  <si>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</si>
  <si>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</si>
  <si>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</si>
  <si>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</si>
  <si>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</si>
  <si>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</si>
  <si>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</si>
  <si>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</si>
  <si>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</si>
  <si>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</si>
  <si>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</si>
  <si>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</si>
  <si>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</si>
  <si>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</si>
  <si>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</si>
  <si>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</si>
  <si>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</si>
  <si>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</si>
  <si>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</si>
  <si>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</si>
  <si>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</si>
  <si>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</si>
  <si>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</si>
  <si>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</si>
  <si>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</si>
  <si>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</si>
  <si>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</si>
  <si>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</si>
  <si>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</si>
  <si>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</si>
  <si>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</si>
  <si>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</si>
  <si>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</si>
  <si>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</si>
  <si>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</si>
  <si>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</si>
  <si>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</si>
  <si>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</si>
  <si>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</si>
  <si>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</si>
  <si>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</si>
  <si>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</si>
  <si>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</si>
  <si>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</si>
  <si>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</si>
  <si>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</si>
  <si>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</si>
  <si>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</si>
  <si>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</si>
  <si>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</si>
  <si>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</si>
  <si>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</si>
  <si>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</si>
  <si>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</si>
  <si>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</si>
  <si>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</si>
  <si>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</si>
  <si>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</si>
  <si>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</si>
  <si>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</si>
  <si>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</si>
  <si>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</si>
  <si>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</si>
  <si>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</si>
  <si>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</si>
  <si>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</si>
  <si>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</si>
  <si>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</si>
  <si>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</si>
  <si>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</si>
  <si>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</si>
  <si>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</si>
  <si>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</si>
  <si>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</si>
  <si>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</si>
  <si>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</si>
  <si>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</si>
  <si>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</si>
  <si>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</si>
  <si>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</si>
  <si>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</si>
  <si>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</si>
  <si>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</si>
  <si>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</si>
  <si>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</si>
  <si>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</si>
  <si>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</si>
  <si>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</si>
  <si>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</si>
  <si>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</si>
  <si>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</si>
  <si>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</si>
  <si>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</si>
  <si>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</si>
  <si>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</si>
  <si>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</si>
  <si>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</si>
  <si>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</si>
  <si>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</si>
  <si>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</si>
  <si>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神奈川県松田町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</si>
  <si>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</si>
  <si>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</si>
  <si>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</si>
  <si>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</si>
  <si>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</si>
  <si>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</si>
  <si>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</si>
  <si>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</si>
  <si>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</si>
  <si>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</si>
  <si>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</si>
  <si>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</si>
  <si>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</si>
  <si>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</si>
  <si>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</si>
  <si>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</si>
  <si>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</si>
  <si>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</si>
  <si>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</si>
  <si>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</si>
  <si>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</si>
  <si>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</si>
  <si>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</si>
  <si>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</si>
  <si>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</si>
  <si>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</si>
  <si>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</si>
  <si>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</si>
  <si>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</si>
  <si>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</si>
  <si>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</si>
  <si>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</si>
  <si>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</si>
  <si>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</si>
  <si>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</si>
  <si>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</si>
  <si>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</si>
  <si>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</si>
  <si>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</si>
  <si>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</si>
  <si>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</si>
  <si>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</si>
  <si>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</si>
  <si>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</si>
  <si>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</si>
  <si>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</si>
  <si>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</si>
  <si>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</si>
  <si>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</si>
  <si>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</si>
  <si>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</si>
  <si>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</si>
  <si>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</si>
  <si>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</si>
  <si>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</si>
  <si>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</si>
  <si>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</si>
  <si>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</si>
  <si>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</si>
  <si>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</si>
  <si>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</si>
  <si>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</si>
  <si>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</si>
  <si>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</si>
  <si>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</si>
  <si>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</si>
  <si>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</si>
  <si>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</si>
  <si>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</si>
  <si>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</si>
  <si>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</si>
  <si>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</si>
  <si>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</si>
  <si>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</si>
  <si>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</si>
  <si>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</si>
  <si>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</si>
  <si>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</si>
  <si>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</si>
  <si>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</si>
  <si>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</si>
  <si>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</si>
  <si>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</si>
  <si>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</si>
  <si>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</si>
  <si>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</si>
  <si>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</si>
  <si>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</si>
  <si>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</si>
  <si>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</si>
  <si>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</si>
  <si>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</si>
  <si>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</si>
  <si>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</si>
  <si>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</si>
  <si>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</si>
  <si>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</si>
  <si>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</si>
  <si>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</si>
  <si>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</si>
  <si>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</si>
  <si>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</si>
  <si>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</si>
  <si>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</si>
  <si>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</si>
  <si>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</si>
  <si>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</si>
  <si>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寄簡易水道事業特別会計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</si>
  <si>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</si>
  <si>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</si>
  <si>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</si>
  <si>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</si>
  <si>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</si>
  <si>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</si>
  <si>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</si>
  <si>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</si>
  <si>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</si>
  <si>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</si>
  <si>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</si>
  <si>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</si>
  <si>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</si>
  <si>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</si>
  <si>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</si>
  <si>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</si>
  <si>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</si>
  <si>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</si>
  <si>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</si>
  <si>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</si>
  <si>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</si>
  <si>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</si>
  <si>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</si>
  <si>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</si>
  <si>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</si>
  <si>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</si>
  <si>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</si>
  <si>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</si>
  <si>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</si>
  <si>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</si>
  <si>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</si>
  <si>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</si>
  <si>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</si>
  <si>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</si>
  <si>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</si>
  <si>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</si>
  <si>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</si>
  <si>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</si>
  <si>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</si>
  <si>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</si>
  <si>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</si>
  <si>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</si>
  <si>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</si>
  <si>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</si>
  <si>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</si>
  <si>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</si>
  <si>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</si>
  <si>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</si>
  <si>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</si>
  <si>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</si>
  <si>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</si>
  <si>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</si>
  <si>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</si>
  <si>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</si>
  <si>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</si>
  <si>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</si>
  <si>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</si>
  <si>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</si>
  <si>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</si>
  <si>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</si>
  <si>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</si>
  <si>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</si>
  <si>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</si>
  <si>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</si>
  <si>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</si>
  <si>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</si>
  <si>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</si>
  <si>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</si>
  <si>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</si>
  <si>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</si>
  <si>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</si>
  <si>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</si>
  <si>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</si>
  <si>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</si>
  <si>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</si>
  <si>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</si>
  <si>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</si>
  <si>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</si>
  <si>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</si>
  <si>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</si>
  <si>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</si>
  <si>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</si>
  <si>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</si>
  <si>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</si>
  <si>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</si>
  <si>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</si>
  <si>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</si>
  <si>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2.06</t>
  </si>
  <si>
    <t>▲ 4.98</t>
  </si>
  <si>
    <t>上水道事業会計</t>
  </si>
  <si>
    <t>一般会計</t>
  </si>
  <si>
    <t>国民健康保険事業特別会計</t>
  </si>
  <si>
    <t>介護保険事業特別会計</t>
  </si>
  <si>
    <t>国民健康保険診療所事業特別会計</t>
  </si>
  <si>
    <t>下水道事業特別会計</t>
  </si>
  <si>
    <t>寄簡易水道事業特別会計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</si>
  <si>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</si>
  <si>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</si>
  <si>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</si>
  <si>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</si>
  <si>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</si>
  <si>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</si>
  <si>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</si>
  <si>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</si>
  <si>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</si>
  <si>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松田町教育施設整備基金</t>
    <rPh sb="0" eb="3">
      <t>マツダマチ</t>
    </rPh>
    <rPh sb="3" eb="5">
      <t>キョウイク</t>
    </rPh>
    <rPh sb="5" eb="11">
      <t>シセツセイビキキン</t>
    </rPh>
    <phoneticPr fontId="5"/>
  </si>
  <si>
    <t>松田町新松田駅周辺整備基金</t>
    <rPh sb="0" eb="3">
      <t>マツダマチ</t>
    </rPh>
    <rPh sb="3" eb="7">
      <t>シンマツダエキ</t>
    </rPh>
    <rPh sb="7" eb="11">
      <t>シュウヘンセイビ</t>
    </rPh>
    <rPh sb="11" eb="13">
      <t>キキン</t>
    </rPh>
    <phoneticPr fontId="5"/>
  </si>
  <si>
    <t>松田町体育振興基金</t>
    <rPh sb="0" eb="3">
      <t>マツダマチ</t>
    </rPh>
    <rPh sb="3" eb="5">
      <t>タイイク</t>
    </rPh>
    <rPh sb="5" eb="9">
      <t>シンコウキキン</t>
    </rPh>
    <phoneticPr fontId="5"/>
  </si>
  <si>
    <t>松田町福田奨学基金</t>
    <rPh sb="0" eb="3">
      <t>マツダマチ</t>
    </rPh>
    <rPh sb="3" eb="5">
      <t>フクダ</t>
    </rPh>
    <rPh sb="5" eb="9">
      <t>ショウガクキキン</t>
    </rPh>
    <phoneticPr fontId="5"/>
  </si>
  <si>
    <t>松田町森林環境譲与税</t>
    <rPh sb="0" eb="3">
      <t>マツダマチ</t>
    </rPh>
    <rPh sb="3" eb="5">
      <t>シンリン</t>
    </rPh>
    <rPh sb="5" eb="7">
      <t>カンキョウ</t>
    </rPh>
    <rPh sb="7" eb="9">
      <t>ジョウヨ</t>
    </rPh>
    <rPh sb="9" eb="10">
      <t>ゼイ</t>
    </rPh>
    <phoneticPr fontId="5"/>
  </si>
  <si>
    <t>-</t>
    <phoneticPr fontId="2"/>
  </si>
  <si>
    <t>-</t>
    <phoneticPr fontId="2"/>
  </si>
  <si>
    <t>有限会社　みやまの里</t>
    <phoneticPr fontId="2"/>
  </si>
  <si>
    <t>寄簡易水道事業特別会計</t>
    <phoneticPr fontId="5"/>
  </si>
  <si>
    <t>南足柄市外五ケ市町組合</t>
    <phoneticPr fontId="2"/>
  </si>
  <si>
    <t>松田町外二ヶ町組合</t>
    <phoneticPr fontId="2"/>
  </si>
  <si>
    <t>足柄上衛生組合</t>
    <phoneticPr fontId="2"/>
  </si>
  <si>
    <t>足柄東部清掃組合</t>
    <phoneticPr fontId="2"/>
  </si>
  <si>
    <t>松田町外三ケ町組合</t>
    <phoneticPr fontId="2"/>
  </si>
  <si>
    <t>神奈川県市町村職員退職手当組合</t>
    <phoneticPr fontId="2"/>
  </si>
  <si>
    <t>神奈川県後期高齢者医療広域連合（一般会計）</t>
    <phoneticPr fontId="2"/>
  </si>
  <si>
    <t>神奈川県後期高齢者医療広域連合（特別会計）</t>
    <phoneticPr fontId="2"/>
  </si>
  <si>
    <t>神奈川県町村情報システム共同事業組合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</si>
  <si>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</si>
  <si>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</si>
  <si>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</si>
  <si>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</si>
  <si>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</si>
  <si>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</si>
  <si>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</si>
  <si>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</si>
  <si>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</si>
  <si>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</si>
  <si>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</si>
  <si>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</si>
  <si>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</si>
  <si>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</si>
  <si>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</si>
  <si>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</si>
  <si>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</si>
  <si>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</si>
  <si>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</si>
  <si>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</si>
  <si>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</si>
  <si>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</si>
  <si>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</si>
  <si>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</si>
  <si>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</si>
  <si>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</si>
  <si>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類似団体と比較すると、将来負担比率、有形固定資産減価償却率ともに高い値になっている。
近年は基金への積み立てにより、充当可能基金が増加し、将来負担比率は減少傾向にある。
今後、基金の取り崩しも含め、公共施設の計画的な管理・更新を検討していく。</t>
    <rPh sb="0" eb="2">
      <t>ルイジ</t>
    </rPh>
    <rPh sb="2" eb="4">
      <t>ダンタイ</t>
    </rPh>
    <rPh sb="5" eb="7">
      <t>ヒカク</t>
    </rPh>
    <rPh sb="11" eb="13">
      <t>ショウライ</t>
    </rPh>
    <rPh sb="13" eb="15">
      <t>フタン</t>
    </rPh>
    <rPh sb="15" eb="17">
      <t>ヒリツ</t>
    </rPh>
    <rPh sb="18" eb="20">
      <t>ユウケイ</t>
    </rPh>
    <rPh sb="20" eb="24">
      <t>コテイシサン</t>
    </rPh>
    <rPh sb="24" eb="26">
      <t>ゲンカ</t>
    </rPh>
    <rPh sb="26" eb="28">
      <t>ショウキャク</t>
    </rPh>
    <rPh sb="28" eb="29">
      <t>リツ</t>
    </rPh>
    <rPh sb="32" eb="33">
      <t>タカ</t>
    </rPh>
    <rPh sb="34" eb="35">
      <t>アタイ</t>
    </rPh>
    <rPh sb="43" eb="45">
      <t>キンネン</t>
    </rPh>
    <rPh sb="46" eb="48">
      <t>キキン</t>
    </rPh>
    <rPh sb="50" eb="51">
      <t>ツ</t>
    </rPh>
    <rPh sb="52" eb="53">
      <t>タ</t>
    </rPh>
    <rPh sb="58" eb="62">
      <t>ジュウトウカノウ</t>
    </rPh>
    <rPh sb="62" eb="64">
      <t>キキン</t>
    </rPh>
    <rPh sb="65" eb="67">
      <t>ゾウカ</t>
    </rPh>
    <rPh sb="69" eb="75">
      <t>ショウライフタンヒリツ</t>
    </rPh>
    <rPh sb="76" eb="80">
      <t>ゲンショウケイコウ</t>
    </rPh>
    <rPh sb="85" eb="87">
      <t>コンゴ</t>
    </rPh>
    <rPh sb="88" eb="90">
      <t>キキン</t>
    </rPh>
    <rPh sb="91" eb="92">
      <t>ト</t>
    </rPh>
    <rPh sb="93" eb="94">
      <t>クズ</t>
    </rPh>
    <rPh sb="96" eb="97">
      <t>フク</t>
    </rPh>
    <rPh sb="99" eb="101">
      <t>コウキョウ</t>
    </rPh>
    <rPh sb="101" eb="103">
      <t>シセツ</t>
    </rPh>
    <rPh sb="104" eb="106">
      <t>ケイカク</t>
    </rPh>
    <rPh sb="106" eb="107">
      <t>テキ</t>
    </rPh>
    <rPh sb="108" eb="110">
      <t>カンリ</t>
    </rPh>
    <rPh sb="111" eb="113">
      <t>コウシン</t>
    </rPh>
    <rPh sb="114" eb="116">
      <t>ケントウ</t>
    </rPh>
    <phoneticPr fontId="5"/>
  </si>
  <si>
    <t>類似団体と比較した場合、将来負担比率は高い値で推移しているが、実質公債費比率は低い値を維持している。
近年の傾向を見ると、将来負担比率は、充当可能基金の増加等により減少傾向にあり、実質公債費比率は、大型公共事業の元金償還の開始により増加傾向になっている。</t>
    <rPh sb="51" eb="53">
      <t>キンネン</t>
    </rPh>
    <rPh sb="54" eb="56">
      <t>ケイコウ</t>
    </rPh>
    <rPh sb="57" eb="58">
      <t>ミ</t>
    </rPh>
    <rPh sb="61" eb="67">
      <t>ショウライフタンヒリツ</t>
    </rPh>
    <rPh sb="69" eb="73">
      <t>ジュウトウカノウ</t>
    </rPh>
    <rPh sb="73" eb="75">
      <t>キキン</t>
    </rPh>
    <rPh sb="76" eb="78">
      <t>ゾウカ</t>
    </rPh>
    <rPh sb="78" eb="79">
      <t>ナド</t>
    </rPh>
    <rPh sb="82" eb="86">
      <t>ゲンショウケイコウ</t>
    </rPh>
    <rPh sb="99" eb="101">
      <t>オオガタ</t>
    </rPh>
    <rPh sb="101" eb="105">
      <t>コウキョウジギョウ</t>
    </rPh>
    <rPh sb="106" eb="108">
      <t>ガンキン</t>
    </rPh>
    <rPh sb="108" eb="110">
      <t>ショウカン</t>
    </rPh>
    <rPh sb="111" eb="113">
      <t>カイシ</t>
    </rPh>
    <rPh sb="116" eb="118">
      <t>ゾウカ</t>
    </rPh>
    <rPh sb="118" eb="12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</si>
</sst>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385B-4ADA-A9E2-3DD8BE84F4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20774</c:v>
                </c:pt>
                <c:pt idx="1">
                  <c:v>42526</c:v>
                </c:pt>
                <c:pt idx="2">
                  <c:v>87056</c:v>
                </c:pt>
                <c:pt idx="3">
                  <c:v>56834</c:v>
                </c:pt>
                <c:pt idx="4">
                  <c:v>103749</c:v>
                </c:pt>
              </c:numCache>
            </c:numRef>
          </c:val>
          <c:smooth val="0"/>
          <c:extLst xmlns:c16r2="http://schemas.microsoft.com/office/drawing/2015/06/chart">
            <c:ext xmlns:c16="http://schemas.microsoft.com/office/drawing/2014/chart" uri="{C3380CC4-5D6E-409C-BE32-E72D297353CC}">
              <c16:uniqueId val="{00000001-385B-4ADA-A9E2-3DD8BE84F40F}"/>
            </c:ext>
          </c:extLst>
        </c:ser>
        <c:dLbls>
          <c:showLegendKey val="0"/>
          <c:showVal val="0"/>
          <c:showCatName val="0"/>
          <c:showSerName val="0"/>
          <c:showPercent val="0"/>
          <c:showBubbleSize val="0"/>
        </c:dLbls>
        <c:marker val="1"/>
        <c:smooth val="0"/>
        <c:axId val="480988160"/>
        <c:axId val="480981496"/>
      </c:lineChart>
      <c:catAx>
        <c:axId val="48098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1496"/>
        <c:crosses val="autoZero"/>
        <c:auto val="1"/>
        <c:lblAlgn val="ctr"/>
        <c:lblOffset val="100"/>
        <c:tickLblSkip val="1"/>
        <c:tickMarkSkip val="1"/>
        <c:noMultiLvlLbl val="0"/>
      </c:catAx>
      <c:valAx>
        <c:axId val="4809814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6.94</c:v>
                </c:pt>
                <c:pt idx="1">
                  <c:v>10.37</c:v>
                </c:pt>
                <c:pt idx="2">
                  <c:v>5.12</c:v>
                </c:pt>
                <c:pt idx="3">
                  <c:v>7.2</c:v>
                </c:pt>
                <c:pt idx="4">
                  <c:v>12.28</c:v>
                </c:pt>
              </c:numCache>
            </c:numRef>
          </c:val>
          <c:extLst xmlns:c16r2="http://schemas.microsoft.com/office/drawing/2015/06/chart">
            <c:ext xmlns:c16="http://schemas.microsoft.com/office/drawing/2014/chart" uri="{C3380CC4-5D6E-409C-BE32-E72D297353CC}">
              <c16:uniqueId val="{00000000-E9B8-482A-BC51-7740F767E8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9.25</c:v>
                </c:pt>
                <c:pt idx="1">
                  <c:v>9</c:v>
                </c:pt>
                <c:pt idx="2">
                  <c:v>12.21</c:v>
                </c:pt>
                <c:pt idx="3">
                  <c:v>12.38</c:v>
                </c:pt>
                <c:pt idx="4">
                  <c:v>24.49</c:v>
                </c:pt>
              </c:numCache>
            </c:numRef>
          </c:val>
          <c:extLst xmlns:c16r2="http://schemas.microsoft.com/office/drawing/2015/06/chart">
            <c:ext xmlns:c16="http://schemas.microsoft.com/office/drawing/2014/chart" uri="{C3380CC4-5D6E-409C-BE32-E72D297353CC}">
              <c16:uniqueId val="{00000001-E9B8-482A-BC51-7740F767E81F}"/>
            </c:ext>
          </c:extLst>
        </c:ser>
        <c:dLbls>
          <c:showLegendKey val="0"/>
          <c:showVal val="0"/>
          <c:showCatName val="0"/>
          <c:showSerName val="0"/>
          <c:showPercent val="0"/>
          <c:showBubbleSize val="0"/>
        </c:dLbls>
        <c:gapWidth val="250"/>
        <c:overlap val="100"/>
        <c:axId val="480983064"/>
        <c:axId val="48098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-2.06</c:v>
                </c:pt>
                <c:pt idx="1">
                  <c:v>3</c:v>
                </c:pt>
                <c:pt idx="2">
                  <c:v>-4.9800000000000004</c:v>
                </c:pt>
                <c:pt idx="3">
                  <c:v>2.0099999999999998</c:v>
                </c:pt>
                <c:pt idx="4">
                  <c:v>18.22</c:v>
                </c:pt>
              </c:numCache>
            </c:numRef>
          </c:val>
          <c:smooth val="0"/>
          <c:extLst xmlns:c16r2="http://schemas.microsoft.com/office/drawing/2015/06/chart">
            <c:ext xmlns:c16="http://schemas.microsoft.com/office/drawing/2014/chart" uri="{C3380CC4-5D6E-409C-BE32-E72D297353CC}">
              <c16:uniqueId val="{00000002-E9B8-482A-BC51-7740F767E81F}"/>
            </c:ext>
          </c:extLst>
        </c:ser>
        <c:dLbls>
          <c:showLegendKey val="0"/>
          <c:showVal val="0"/>
          <c:showCatName val="0"/>
          <c:showSerName val="0"/>
          <c:showPercent val="0"/>
          <c:showBubbleSize val="0"/>
        </c:dLbls>
        <c:marker val="1"/>
        <c:smooth val="0"/>
        <c:axId val="480983064"/>
        <c:axId val="480985024"/>
      </c:lineChart>
      <c:catAx>
        <c:axId val="48098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5024"/>
        <c:crosses val="autoZero"/>
        <c:auto val="1"/>
        <c:lblAlgn val="ctr"/>
        <c:lblOffset val="100"/>
        <c:tickLblSkip val="1"/>
        <c:tickMarkSkip val="1"/>
        <c:noMultiLvlLbl val="0"/>
      </c:catAx>
      <c:valAx>
        <c:axId val="48098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16F-43C8-BB2E-B4972E3866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6F-43C8-BB2E-B4972E3866B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c:v>
                </c:pt>
                <c:pt idx="2">
                  <c:v>#N/A</c:v>
                </c:pt>
                <c:pt idx="3">
                  <c:v>0.24</c:v>
                </c:pt>
                <c:pt idx="4">
                  <c:v>#N/A</c:v>
                </c:pt>
                <c:pt idx="5">
                  <c:v>0.4</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2-816F-43C8-BB2E-B4972E3866B9}"/>
            </c:ext>
          </c:extLst>
        </c:ser>
        <c:ser>
          <c:idx val="3"/>
          <c:order val="3"/>
          <c:tx>
            <c:strRef>
              <c:f>データシート!$A$30</c:f>
              <c:strCache>
                <c:ptCount val="1"/>
                <c:pt idx="0">
                  <c:v>寄簡易水道事業特別会計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0.23</c:v>
                </c:pt>
                <c:pt idx="4">
                  <c:v>#N/A</c:v>
                </c:pt>
                <c:pt idx="5">
                  <c:v>0.16</c:v>
                </c:pt>
                <c:pt idx="6">
                  <c:v>#N/A</c:v>
                </c:pt>
                <c:pt idx="7">
                  <c:v>0.11</c:v>
                </c:pt>
                <c:pt idx="8">
                  <c:v>#N/A</c:v>
                </c:pt>
                <c:pt idx="9">
                  <c:v>0.26</c:v>
                </c:pt>
              </c:numCache>
            </c:numRef>
          </c:val>
          <c:extLst xmlns:c16r2="http://schemas.microsoft.com/office/drawing/2015/06/chart">
            <c:ext xmlns:c16="http://schemas.microsoft.com/office/drawing/2014/chart" uri="{C3380CC4-5D6E-409C-BE32-E72D297353CC}">
              <c16:uniqueId val="{00000003-816F-43C8-BB2E-B4972E3866B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0.77</c:v>
                </c:pt>
                <c:pt idx="4">
                  <c:v>#N/A</c:v>
                </c:pt>
                <c:pt idx="5">
                  <c:v>0.51</c:v>
                </c:pt>
                <c:pt idx="6">
                  <c:v>#N/A</c:v>
                </c:pt>
                <c:pt idx="7">
                  <c:v>0.97</c:v>
                </c:pt>
                <c:pt idx="8">
                  <c:v>#N/A</c:v>
                </c:pt>
                <c:pt idx="9">
                  <c:v>0.49</c:v>
                </c:pt>
              </c:numCache>
            </c:numRef>
          </c:val>
          <c:extLst xmlns:c16r2="http://schemas.microsoft.com/office/drawing/2015/06/chart">
            <c:ext xmlns:c16="http://schemas.microsoft.com/office/drawing/2014/chart" uri="{C3380CC4-5D6E-409C-BE32-E72D297353CC}">
              <c16:uniqueId val="{00000004-816F-43C8-BB2E-B4972E3866B9}"/>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0.45</c:v>
                </c:pt>
                <c:pt idx="4">
                  <c:v>#N/A</c:v>
                </c:pt>
                <c:pt idx="5">
                  <c:v>0.45</c:v>
                </c:pt>
                <c:pt idx="6">
                  <c:v>#N/A</c:v>
                </c:pt>
                <c:pt idx="7">
                  <c:v>0.56000000000000005</c:v>
                </c:pt>
                <c:pt idx="8">
                  <c:v>#N/A</c:v>
                </c:pt>
                <c:pt idx="9">
                  <c:v>0.56999999999999995</c:v>
                </c:pt>
              </c:numCache>
            </c:numRef>
          </c:val>
          <c:extLst xmlns:c16r2="http://schemas.microsoft.com/office/drawing/2015/06/chart">
            <c:ext xmlns:c16="http://schemas.microsoft.com/office/drawing/2014/chart" uri="{C3380CC4-5D6E-409C-BE32-E72D297353CC}">
              <c16:uniqueId val="{00000005-816F-43C8-BB2E-B4972E3866B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1.56</c:v>
                </c:pt>
                <c:pt idx="2">
                  <c:v>#N/A</c:v>
                </c:pt>
                <c:pt idx="3">
                  <c:v>2.15</c:v>
                </c:pt>
                <c:pt idx="4">
                  <c:v>#N/A</c:v>
                </c:pt>
                <c:pt idx="5">
                  <c:v>3.08</c:v>
                </c:pt>
                <c:pt idx="6">
                  <c:v>#N/A</c:v>
                </c:pt>
                <c:pt idx="7">
                  <c:v>2.86</c:v>
                </c:pt>
                <c:pt idx="8">
                  <c:v>#N/A</c:v>
                </c:pt>
                <c:pt idx="9">
                  <c:v>2.2200000000000002</c:v>
                </c:pt>
              </c:numCache>
            </c:numRef>
          </c:val>
          <c:extLst xmlns:c16r2="http://schemas.microsoft.com/office/drawing/2015/06/chart">
            <c:ext xmlns:c16="http://schemas.microsoft.com/office/drawing/2014/chart" uri="{C3380CC4-5D6E-409C-BE32-E72D297353CC}">
              <c16:uniqueId val="{00000006-816F-43C8-BB2E-B4972E3866B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5.56</c:v>
                </c:pt>
                <c:pt idx="2">
                  <c:v>#N/A</c:v>
                </c:pt>
                <c:pt idx="3">
                  <c:v>5.34</c:v>
                </c:pt>
                <c:pt idx="4">
                  <c:v>#N/A</c:v>
                </c:pt>
                <c:pt idx="5">
                  <c:v>1.34</c:v>
                </c:pt>
                <c:pt idx="6">
                  <c:v>#N/A</c:v>
                </c:pt>
                <c:pt idx="7">
                  <c:v>2.82</c:v>
                </c:pt>
                <c:pt idx="8">
                  <c:v>#N/A</c:v>
                </c:pt>
                <c:pt idx="9">
                  <c:v>2.56</c:v>
                </c:pt>
              </c:numCache>
            </c:numRef>
          </c:val>
          <c:extLst xmlns:c16r2="http://schemas.microsoft.com/office/drawing/2015/06/chart">
            <c:ext xmlns:c16="http://schemas.microsoft.com/office/drawing/2014/chart" uri="{C3380CC4-5D6E-409C-BE32-E72D297353CC}">
              <c16:uniqueId val="{00000007-816F-43C8-BB2E-B4972E3866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6.93</c:v>
                </c:pt>
                <c:pt idx="2">
                  <c:v>#N/A</c:v>
                </c:pt>
                <c:pt idx="3">
                  <c:v>10.08</c:v>
                </c:pt>
                <c:pt idx="4">
                  <c:v>#N/A</c:v>
                </c:pt>
                <c:pt idx="5">
                  <c:v>5.1100000000000003</c:v>
                </c:pt>
                <c:pt idx="6">
                  <c:v>#N/A</c:v>
                </c:pt>
                <c:pt idx="7">
                  <c:v>7.19</c:v>
                </c:pt>
                <c:pt idx="8">
                  <c:v>#N/A</c:v>
                </c:pt>
                <c:pt idx="9">
                  <c:v>12.28</c:v>
                </c:pt>
              </c:numCache>
            </c:numRef>
          </c:val>
          <c:extLst xmlns:c16r2="http://schemas.microsoft.com/office/drawing/2015/06/chart">
            <c:ext xmlns:c16="http://schemas.microsoft.com/office/drawing/2014/chart" uri="{C3380CC4-5D6E-409C-BE32-E72D297353CC}">
              <c16:uniqueId val="{00000008-816F-43C8-BB2E-B4972E3866B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13.23</c:v>
                </c:pt>
                <c:pt idx="2">
                  <c:v>#N/A</c:v>
                </c:pt>
                <c:pt idx="3">
                  <c:v>14.03</c:v>
                </c:pt>
                <c:pt idx="4">
                  <c:v>#N/A</c:v>
                </c:pt>
                <c:pt idx="5">
                  <c:v>14.51</c:v>
                </c:pt>
                <c:pt idx="6">
                  <c:v>#N/A</c:v>
                </c:pt>
                <c:pt idx="7">
                  <c:v>15.24</c:v>
                </c:pt>
                <c:pt idx="8">
                  <c:v>#N/A</c:v>
                </c:pt>
                <c:pt idx="9">
                  <c:v>15.24</c:v>
                </c:pt>
              </c:numCache>
            </c:numRef>
          </c:val>
          <c:extLst xmlns:c16r2="http://schemas.microsoft.com/office/drawing/2015/06/chart">
            <c:ext xmlns:c16="http://schemas.microsoft.com/office/drawing/2014/chart" uri="{C3380CC4-5D6E-409C-BE32-E72D297353CC}">
              <c16:uniqueId val="{00000009-816F-43C8-BB2E-B4972E3866B9}"/>
            </c:ext>
          </c:extLst>
        </c:ser>
        <c:dLbls>
          <c:showLegendKey val="0"/>
          <c:showVal val="0"/>
          <c:showCatName val="0"/>
          <c:showSerName val="0"/>
          <c:showPercent val="0"/>
          <c:showBubbleSize val="0"/>
        </c:dLbls>
        <c:gapWidth val="150"/>
        <c:overlap val="100"/>
        <c:axId val="480987376"/>
        <c:axId val="480986200"/>
      </c:barChart>
      <c:catAx>
        <c:axId val="48098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6200"/>
        <c:crosses val="autoZero"/>
        <c:auto val="1"/>
        <c:lblAlgn val="ctr"/>
        <c:lblOffset val="100"/>
        <c:tickLblSkip val="1"/>
        <c:tickMarkSkip val="1"/>
        <c:noMultiLvlLbl val="0"/>
      </c:catAx>
      <c:valAx>
        <c:axId val="48098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352</c:v>
                </c:pt>
                <c:pt idx="5">
                  <c:v>353</c:v>
                </c:pt>
                <c:pt idx="8">
                  <c:v>355</c:v>
                </c:pt>
                <c:pt idx="11">
                  <c:v>331</c:v>
                </c:pt>
                <c:pt idx="14">
                  <c:v>329</c:v>
                </c:pt>
              </c:numCache>
            </c:numRef>
          </c:val>
          <c:extLst xmlns:c16r2="http://schemas.microsoft.com/office/drawing/2015/06/chart">
            <c:ext xmlns:c16="http://schemas.microsoft.com/office/drawing/2014/chart" uri="{C3380CC4-5D6E-409C-BE32-E72D297353CC}">
              <c16:uniqueId val="{00000000-D48D-4041-AB25-34A496D3E1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48D-4041-AB25-34A496D3E1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1</c:v>
                </c:pt>
                <c:pt idx="9">
                  <c:v>4</c:v>
                </c:pt>
                <c:pt idx="12">
                  <c:v>4</c:v>
                </c:pt>
              </c:numCache>
            </c:numRef>
          </c:val>
          <c:extLst xmlns:c16r2="http://schemas.microsoft.com/office/drawing/2015/06/chart">
            <c:ext xmlns:c16="http://schemas.microsoft.com/office/drawing/2014/chart" uri="{C3380CC4-5D6E-409C-BE32-E72D297353CC}">
              <c16:uniqueId val="{00000002-D48D-4041-AB25-34A496D3E1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8D-4041-AB25-34A496D3E1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153</c:v>
                </c:pt>
                <c:pt idx="3">
                  <c:v>140</c:v>
                </c:pt>
                <c:pt idx="6">
                  <c:v>120</c:v>
                </c:pt>
                <c:pt idx="9">
                  <c:v>111</c:v>
                </c:pt>
                <c:pt idx="12">
                  <c:v>98</c:v>
                </c:pt>
              </c:numCache>
            </c:numRef>
          </c:val>
          <c:extLst xmlns:c16r2="http://schemas.microsoft.com/office/drawing/2015/06/chart">
            <c:ext xmlns:c16="http://schemas.microsoft.com/office/drawing/2014/chart" uri="{C3380CC4-5D6E-409C-BE32-E72D297353CC}">
              <c16:uniqueId val="{00000004-D48D-4041-AB25-34A496D3E1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8D-4041-AB25-34A496D3E1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8D-4041-AB25-34A496D3E1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349</c:v>
                </c:pt>
                <c:pt idx="3">
                  <c:v>350</c:v>
                </c:pt>
                <c:pt idx="6">
                  <c:v>368</c:v>
                </c:pt>
                <c:pt idx="9">
                  <c:v>350</c:v>
                </c:pt>
                <c:pt idx="12">
                  <c:v>388</c:v>
                </c:pt>
              </c:numCache>
            </c:numRef>
          </c:val>
          <c:extLst xmlns:c16r2="http://schemas.microsoft.com/office/drawing/2015/06/chart">
            <c:ext xmlns:c16="http://schemas.microsoft.com/office/drawing/2014/chart" uri="{C3380CC4-5D6E-409C-BE32-E72D297353CC}">
              <c16:uniqueId val="{00000007-D48D-4041-AB25-34A496D3E180}"/>
            </c:ext>
          </c:extLst>
        </c:ser>
        <c:dLbls>
          <c:showLegendKey val="0"/>
          <c:showVal val="0"/>
          <c:showCatName val="0"/>
          <c:showSerName val="0"/>
          <c:showPercent val="0"/>
          <c:showBubbleSize val="0"/>
        </c:dLbls>
        <c:gapWidth val="100"/>
        <c:overlap val="100"/>
        <c:axId val="480983848"/>
        <c:axId val="48098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150</c:v>
                </c:pt>
                <c:pt idx="2">
                  <c:v>#N/A</c:v>
                </c:pt>
                <c:pt idx="3">
                  <c:v>#N/A</c:v>
                </c:pt>
                <c:pt idx="4">
                  <c:v>137</c:v>
                </c:pt>
                <c:pt idx="5">
                  <c:v>#N/A</c:v>
                </c:pt>
                <c:pt idx="6">
                  <c:v>#N/A</c:v>
                </c:pt>
                <c:pt idx="7">
                  <c:v>134</c:v>
                </c:pt>
                <c:pt idx="8">
                  <c:v>#N/A</c:v>
                </c:pt>
                <c:pt idx="9">
                  <c:v>#N/A</c:v>
                </c:pt>
                <c:pt idx="10">
                  <c:v>134</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D48D-4041-AB25-34A496D3E180}"/>
            </c:ext>
          </c:extLst>
        </c:ser>
        <c:dLbls>
          <c:showLegendKey val="0"/>
          <c:showVal val="0"/>
          <c:showCatName val="0"/>
          <c:showSerName val="0"/>
          <c:showPercent val="0"/>
          <c:showBubbleSize val="0"/>
        </c:dLbls>
        <c:marker val="1"/>
        <c:smooth val="0"/>
        <c:axId val="480983848"/>
        <c:axId val="480984240"/>
      </c:lineChart>
      <c:catAx>
        <c:axId val="48098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4240"/>
        <c:crosses val="autoZero"/>
        <c:auto val="1"/>
        <c:lblAlgn val="ctr"/>
        <c:lblOffset val="100"/>
        <c:tickLblSkip val="1"/>
        <c:tickMarkSkip val="1"/>
        <c:noMultiLvlLbl val="0"/>
      </c:catAx>
      <c:valAx>
        <c:axId val="48098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4020</c:v>
                </c:pt>
                <c:pt idx="5">
                  <c:v>3970</c:v>
                </c:pt>
                <c:pt idx="8">
                  <c:v>3873</c:v>
                </c:pt>
                <c:pt idx="11">
                  <c:v>3848</c:v>
                </c:pt>
                <c:pt idx="14">
                  <c:v>3968</c:v>
                </c:pt>
              </c:numCache>
            </c:numRef>
          </c:val>
          <c:extLst xmlns:c16r2="http://schemas.microsoft.com/office/drawing/2015/06/chart">
            <c:ext xmlns:c16="http://schemas.microsoft.com/office/drawing/2014/chart" uri="{C3380CC4-5D6E-409C-BE32-E72D297353CC}">
              <c16:uniqueId val="{00000000-037B-435C-8240-1D35646B7E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c:v>
                </c:pt>
                <c:pt idx="5">
                  <c:v>4</c:v>
                </c:pt>
                <c:pt idx="8">
                  <c:v>0</c:v>
                </c:pt>
                <c:pt idx="11">
                  <c:v>0</c:v>
                </c:pt>
                <c:pt idx="14">
                  <c:v>0</c:v>
                </c:pt>
              </c:numCache>
            </c:numRef>
          </c:val>
          <c:extLst xmlns:c16r2="http://schemas.microsoft.com/office/drawing/2015/06/chart">
            <c:ext xmlns:c16="http://schemas.microsoft.com/office/drawing/2014/chart" uri="{C3380CC4-5D6E-409C-BE32-E72D297353CC}">
              <c16:uniqueId val="{00000001-037B-435C-8240-1D35646B7E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681</c:v>
                </c:pt>
                <c:pt idx="5">
                  <c:v>741</c:v>
                </c:pt>
                <c:pt idx="8">
                  <c:v>993</c:v>
                </c:pt>
                <c:pt idx="11">
                  <c:v>1044</c:v>
                </c:pt>
                <c:pt idx="14">
                  <c:v>1518</c:v>
                </c:pt>
              </c:numCache>
            </c:numRef>
          </c:val>
          <c:extLst xmlns:c16r2="http://schemas.microsoft.com/office/drawing/2015/06/chart">
            <c:ext xmlns:c16="http://schemas.microsoft.com/office/drawing/2014/chart" uri="{C3380CC4-5D6E-409C-BE32-E72D297353CC}">
              <c16:uniqueId val="{00000002-037B-435C-8240-1D35646B7E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37B-435C-8240-1D35646B7E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37B-435C-8240-1D35646B7E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7B-435C-8240-1D35646B7E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1093</c:v>
                </c:pt>
                <c:pt idx="3">
                  <c:v>1062</c:v>
                </c:pt>
                <c:pt idx="6">
                  <c:v>1012</c:v>
                </c:pt>
                <c:pt idx="9">
                  <c:v>1064</c:v>
                </c:pt>
                <c:pt idx="12">
                  <c:v>974</c:v>
                </c:pt>
              </c:numCache>
            </c:numRef>
          </c:val>
          <c:extLst xmlns:c16r2="http://schemas.microsoft.com/office/drawing/2015/06/chart">
            <c:ext xmlns:c16="http://schemas.microsoft.com/office/drawing/2014/chart" uri="{C3380CC4-5D6E-409C-BE32-E72D297353CC}">
              <c16:uniqueId val="{00000006-037B-435C-8240-1D35646B7E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37B-435C-8240-1D35646B7E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1312</c:v>
                </c:pt>
                <c:pt idx="3">
                  <c:v>1118</c:v>
                </c:pt>
                <c:pt idx="6">
                  <c:v>1002</c:v>
                </c:pt>
                <c:pt idx="9">
                  <c:v>889</c:v>
                </c:pt>
                <c:pt idx="12">
                  <c:v>916</c:v>
                </c:pt>
              </c:numCache>
            </c:numRef>
          </c:val>
          <c:extLst xmlns:c16r2="http://schemas.microsoft.com/office/drawing/2015/06/chart">
            <c:ext xmlns:c16="http://schemas.microsoft.com/office/drawing/2014/chart" uri="{C3380CC4-5D6E-409C-BE32-E72D297353CC}">
              <c16:uniqueId val="{00000008-037B-435C-8240-1D35646B7E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144</c:v>
                </c:pt>
                <c:pt idx="9">
                  <c:v>139</c:v>
                </c:pt>
                <c:pt idx="12">
                  <c:v>135</c:v>
                </c:pt>
              </c:numCache>
            </c:numRef>
          </c:val>
          <c:extLst xmlns:c16r2="http://schemas.microsoft.com/office/drawing/2015/06/chart">
            <c:ext xmlns:c16="http://schemas.microsoft.com/office/drawing/2014/chart" uri="{C3380CC4-5D6E-409C-BE32-E72D297353CC}">
              <c16:uniqueId val="{00000009-037B-435C-8240-1D35646B7E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3958</c:v>
                </c:pt>
                <c:pt idx="3">
                  <c:v>3946</c:v>
                </c:pt>
                <c:pt idx="6">
                  <c:v>4285</c:v>
                </c:pt>
                <c:pt idx="9">
                  <c:v>4456</c:v>
                </c:pt>
                <c:pt idx="12">
                  <c:v>4790</c:v>
                </c:pt>
              </c:numCache>
            </c:numRef>
          </c:val>
          <c:extLst xmlns:c16r2="http://schemas.microsoft.com/office/drawing/2015/06/chart">
            <c:ext xmlns:c16="http://schemas.microsoft.com/office/drawing/2014/chart" uri="{C3380CC4-5D6E-409C-BE32-E72D297353CC}">
              <c16:uniqueId val="{0000000A-037B-435C-8240-1D35646B7E59}"/>
            </c:ext>
          </c:extLst>
        </c:ser>
        <c:dLbls>
          <c:showLegendKey val="0"/>
          <c:showVal val="0"/>
          <c:showCatName val="0"/>
          <c:showSerName val="0"/>
          <c:showPercent val="0"/>
          <c:showBubbleSize val="0"/>
        </c:dLbls>
        <c:gapWidth val="100"/>
        <c:overlap val="100"/>
        <c:axId val="506343480"/>
        <c:axId val="50634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1655</c:v>
                </c:pt>
                <c:pt idx="2">
                  <c:v>#N/A</c:v>
                </c:pt>
                <c:pt idx="3">
                  <c:v>#N/A</c:v>
                </c:pt>
                <c:pt idx="4">
                  <c:v>1411</c:v>
                </c:pt>
                <c:pt idx="5">
                  <c:v>#N/A</c:v>
                </c:pt>
                <c:pt idx="6">
                  <c:v>#N/A</c:v>
                </c:pt>
                <c:pt idx="7">
                  <c:v>1577</c:v>
                </c:pt>
                <c:pt idx="8">
                  <c:v>#N/A</c:v>
                </c:pt>
                <c:pt idx="9">
                  <c:v>#N/A</c:v>
                </c:pt>
                <c:pt idx="10">
                  <c:v>1656</c:v>
                </c:pt>
                <c:pt idx="11">
                  <c:v>#N/A</c:v>
                </c:pt>
                <c:pt idx="12">
                  <c:v>#N/A</c:v>
                </c:pt>
                <c:pt idx="13">
                  <c:v>1329</c:v>
                </c:pt>
                <c:pt idx="14">
                  <c:v>#N/A</c:v>
                </c:pt>
              </c:numCache>
            </c:numRef>
          </c:val>
          <c:smooth val="0"/>
          <c:extLst xmlns:c16r2="http://schemas.microsoft.com/office/drawing/2015/06/chart">
            <c:ext xmlns:c16="http://schemas.microsoft.com/office/drawing/2014/chart" uri="{C3380CC4-5D6E-409C-BE32-E72D297353CC}">
              <c16:uniqueId val="{0000000B-037B-435C-8240-1D35646B7E59}"/>
            </c:ext>
          </c:extLst>
        </c:ser>
        <c:dLbls>
          <c:showLegendKey val="0"/>
          <c:showVal val="0"/>
          <c:showCatName val="0"/>
          <c:showSerName val="0"/>
          <c:showPercent val="0"/>
          <c:showBubbleSize val="0"/>
        </c:dLbls>
        <c:marker val="1"/>
        <c:smooth val="0"/>
        <c:axId val="506343480"/>
        <c:axId val="506343872"/>
      </c:lineChart>
      <c:catAx>
        <c:axId val="5063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3872"/>
        <c:crosses val="autoZero"/>
        <c:auto val="1"/>
        <c:lblAlgn val="ctr"/>
        <c:lblOffset val="100"/>
        <c:tickLblSkip val="1"/>
        <c:tickMarkSkip val="1"/>
        <c:noMultiLvlLbl val="0"/>
      </c:catAx>
      <c:valAx>
        <c:axId val="5063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355</c:v>
                </c:pt>
                <c:pt idx="1">
                  <c:v>355</c:v>
                </c:pt>
                <c:pt idx="2">
                  <c:v>741</c:v>
                </c:pt>
              </c:numCache>
            </c:numRef>
          </c:val>
          <c:extLst xmlns:c16r2="http://schemas.microsoft.com/office/drawing/2015/06/chart">
            <c:ext xmlns:c16="http://schemas.microsoft.com/office/drawing/2014/chart" uri="{C3380CC4-5D6E-409C-BE32-E72D297353CC}">
              <c16:uniqueId val="{00000000-812C-4F36-86F2-2877F1EAA3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812C-4F36-86F2-2877F1EAA3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326</c:v>
                </c:pt>
                <c:pt idx="1">
                  <c:v>327</c:v>
                </c:pt>
                <c:pt idx="2">
                  <c:v>290</c:v>
                </c:pt>
              </c:numCache>
            </c:numRef>
          </c:val>
          <c:extLst xmlns:c16r2="http://schemas.microsoft.com/office/drawing/2015/06/chart">
            <c:ext xmlns:c16="http://schemas.microsoft.com/office/drawing/2014/chart" uri="{C3380CC4-5D6E-409C-BE32-E72D297353CC}">
              <c16:uniqueId val="{00000002-812C-4F36-86F2-2877F1EAA3A4}"/>
            </c:ext>
          </c:extLst>
        </c:ser>
        <c:dLbls>
          <c:showLegendKey val="0"/>
          <c:showVal val="0"/>
          <c:showCatName val="0"/>
          <c:showSerName val="0"/>
          <c:showPercent val="0"/>
          <c:showBubbleSize val="0"/>
        </c:dLbls>
        <c:gapWidth val="120"/>
        <c:overlap val="100"/>
        <c:axId val="506345832"/>
        <c:axId val="506345048"/>
      </c:barChart>
      <c:catAx>
        <c:axId val="50634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45048"/>
        <c:crosses val="autoZero"/>
        <c:auto val="1"/>
        <c:lblAlgn val="ctr"/>
        <c:lblOffset val="100"/>
        <c:tickLblSkip val="1"/>
        <c:tickMarkSkip val="1"/>
        <c:noMultiLvlLbl val="0"/>
      </c:catAx>
      <c:valAx>
        <c:axId val="506345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675575500582318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0A-4FCD-84E9-9419083F3675}"/>
                </c:ext>
                <c:ext xmlns:c15="http://schemas.microsoft.com/office/drawing/2012/chart" uri="{CE6537A1-D6FC-4f65-9D91-7224C49458BB}">
                  <c15:dlblFieldTable>
                    <c15:dlblFTEntry>
                      <c15:txfldGUID>{6A349E25-9527-4172-8608-77FB6763D922}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0A-4FCD-84E9-9419083F3675}"/>
                </c:ext>
                <c:ext xmlns:c15="http://schemas.microsoft.com/office/drawing/2012/chart" uri="{CE6537A1-D6FC-4f65-9D91-7224C49458BB}">
                  <c15:dlblFieldTable>
                    <c15:dlblFTEntry>
                      <c15:txfldGUID>{D92E0C85-57C5-456D-80B9-F21513F95B12}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0A-4FCD-84E9-9419083F3675}"/>
                </c:ext>
                <c:ext xmlns:c15="http://schemas.microsoft.com/office/drawing/2012/chart" uri="{CE6537A1-D6FC-4f65-9D91-7224C49458BB}">
                  <c15:dlblFieldTable>
                    <c15:dlblFTEntry>
                      <c15:txfldGUID>{6ACEDB31-5C12-46BB-92C2-8EA529B124E5}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0A-4FCD-84E9-9419083F3675}"/>
                </c:ext>
                <c:ext xmlns:c15="http://schemas.microsoft.com/office/drawing/2012/chart" uri="{CE6537A1-D6FC-4f65-9D91-7224C49458BB}">
                  <c15:dlblFieldTable>
                    <c15:dlblFTEntry>
                      <c15:txfldGUID>{27141B7B-46DF-41D3-A98A-8709032DAFE6}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0A-4FCD-84E9-9419083F3675}"/>
                </c:ext>
                <c:ext xmlns:c15="http://schemas.microsoft.com/office/drawing/2012/chart" uri="{CE6537A1-D6FC-4f65-9D91-7224C49458BB}">
                  <c15:dlblFieldTable>
                    <c15:dlblFTEntry>
                      <c15:txfldGUID>{674B4DCF-7809-47CC-85D9-98EBE2007912}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0A-4FCD-84E9-9419083F3675}"/>
                </c:ext>
                <c:ext xmlns:c15="http://schemas.microsoft.com/office/drawing/2012/chart" uri="{CE6537A1-D6FC-4f65-9D91-7224C49458BB}">
                  <c15:dlblFieldTable>
                    <c15:dlblFTEntry>
                      <c15:txfldGUID>{9CFE1D67-0E53-4758-8058-8098877AADB1}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0A-4FCD-84E9-9419083F3675}"/>
                </c:ext>
                <c:ext xmlns:c15="http://schemas.microsoft.com/office/drawing/2012/chart" uri="{CE6537A1-D6FC-4f65-9D91-7224C49458BB}">
                  <c15:dlblFieldTable>
                    <c15:dlblFTEntry>
                      <c15:txfldGUID>{35F963CD-D4F6-4303-B07A-2D883E1F8F83}</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767593073140961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0A-4FCD-84E9-9419083F3675}"/>
                </c:ext>
                <c:ext xmlns:c15="http://schemas.microsoft.com/office/drawing/2012/chart" uri="{CE6537A1-D6FC-4f65-9D91-7224C49458BB}">
                  <c15:dlblFieldTable>
                    <c15:dlblFTEntry>
                      <c15:txfldGUID>{655E1957-DEB3-4ECC-B2D6-EBB9CCE15D6A}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0A-4FCD-84E9-9419083F3675}"/>
                </c:ext>
                <c:ext xmlns:c15="http://schemas.microsoft.com/office/drawing/2012/chart" uri="{CE6537A1-D6FC-4f65-9D91-7224C49458BB}">
                  <c15:dlblFieldTable>
                    <c15:dlblFTEntry>
                      <c15:txfldGUID>{0D14A28E-4ADF-4584-8AF5-1C8CD0021CBE}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71.099999999999994</c:v>
                </c:pt>
                <c:pt idx="8">
                  <c:v>71.8</c:v>
                </c:pt>
                <c:pt idx="16">
                  <c:v>70</c:v>
                </c:pt>
                <c:pt idx="24">
                  <c:v>71.400000000000006</c:v>
                </c:pt>
                <c:pt idx="32">
                  <c:v>71.5</c:v>
                </c:pt>
              </c:numCache>
            </c:numRef>
          </c:xVal>
          <c:yVal>
            <c:numRef>
              <c:f>公会計指標分析・財政指標組合せ分析表!$BP$51:$DC$51</c:f>
              <c:numCache>
                <c:formatCode>#,##0.0;"▲ "#,##0.0</c:formatCode>
                <c:ptCount val="40"/>
                <c:pt idx="0">
                  <c:v>65.8</c:v>
                </c:pt>
                <c:pt idx="8">
                  <c:v>56.8</c:v>
                </c:pt>
                <c:pt idx="16">
                  <c:v>61.7</c:v>
                </c:pt>
                <c:pt idx="24">
                  <c:v>65.3</c:v>
                </c:pt>
                <c:pt idx="32">
                  <c:v>49.2</c:v>
                </c:pt>
              </c:numCache>
            </c:numRef>
          </c:yVal>
          <c:smooth val="0"/>
          <c:extLst xmlns:c16r2="http://schemas.microsoft.com/office/drawing/2015/06/chart">
            <c:ext xmlns:c16="http://schemas.microsoft.com/office/drawing/2014/chart" uri="{C3380CC4-5D6E-409C-BE32-E72D297353CC}">
              <c16:uniqueId val="{00000009-550A-4FCD-84E9-9419083F36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0A-4FCD-84E9-9419083F3675}"/>
                </c:ext>
                <c:ext xmlns:c15="http://schemas.microsoft.com/office/drawing/2012/chart" uri="{CE6537A1-D6FC-4f65-9D91-7224C49458BB}">
                  <c15:dlblFieldTable>
                    <c15:dlblFTEntry>
                      <c15:txfldGUID>{F4E93957-E9F0-4049-A223-F46AD9058494}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0A-4FCD-84E9-9419083F3675}"/>
                </c:ext>
                <c:ext xmlns:c15="http://schemas.microsoft.com/office/drawing/2012/chart" uri="{CE6537A1-D6FC-4f65-9D91-7224C49458BB}">
                  <c15:dlblFieldTable>
                    <c15:dlblFTEntry>
                      <c15:txfldGUID>{AD8DB78B-20A4-4F91-8A5A-1ABE53807491}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0A-4FCD-84E9-9419083F3675}"/>
                </c:ext>
                <c:ext xmlns:c15="http://schemas.microsoft.com/office/drawing/2012/chart" uri="{CE6537A1-D6FC-4f65-9D91-7224C49458BB}">
                  <c15:dlblFieldTable>
                    <c15:dlblFTEntry>
                      <c15:txfldGUID>{A54E7F9D-53D7-434C-8F80-64A7A81EF3A2}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0A-4FCD-84E9-9419083F3675}"/>
                </c:ext>
                <c:ext xmlns:c15="http://schemas.microsoft.com/office/drawing/2012/chart" uri="{CE6537A1-D6FC-4f65-9D91-7224C49458BB}">
                  <c15:dlblFieldTable>
                    <c15:dlblFTEntry>
                      <c15:txfldGUID>{09C678A2-BB76-431E-9997-3AE69F68EC18}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0A-4FCD-84E9-9419083F3675}"/>
                </c:ext>
                <c:ext xmlns:c15="http://schemas.microsoft.com/office/drawing/2012/chart" uri="{CE6537A1-D6FC-4f65-9D91-7224C49458BB}">
                  <c15:dlblFieldTable>
                    <c15:dlblFTEntry>
                      <c15:txfldGUID>{B55C116E-1D8B-412B-B945-6A949CE7D83D}</c15:txfldGUID>
                      <c15:f>#REF!</c15:f>
                      <c15:dlblFieldTableCache>
                        <c:ptCount val="1"/>
                        <c:pt idx="0">
                          <c:v>#REF!</c:v>
                        </c:pt>
                      </c15:dlblFieldTableCache>
                    </c15:dlblFTEntry>
                  </c15:dlblFieldTable>
                  <c15:showDataLabelsRange val="0"/>
                </c:ext>
              </c:extLst>
            </c:dLbl>
            <c:dLbl>
              <c:idx val="8"/>
              <c:layout>
                <c:manualLayout>
                  <c:x val="-2.70704472032579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0A-4FCD-84E9-9419083F3675}"/>
                </c:ext>
                <c:ext xmlns:c15="http://schemas.microsoft.com/office/drawing/2012/chart" uri="{CE6537A1-D6FC-4f65-9D91-7224C49458BB}">
                  <c15:dlblFieldTable>
                    <c15:dlblFTEntry>
                      <c15:txfldGUID>{F70C5467-D85F-4E58-8631-C0D1206F9812}</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7219953735886976E-2"/>
                  <c:y val="-7.22804149522338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0A-4FCD-84E9-9419083F3675}"/>
                </c:ext>
                <c:ext xmlns:c15="http://schemas.microsoft.com/office/drawing/2012/chart" uri="{CE6537A1-D6FC-4f65-9D91-7224C49458BB}">
                  <c15:dlblFieldTable>
                    <c15:dlblFTEntry>
                      <c15:txfldGUID>{95D522AD-D43B-47D1-B705-3156386FFFF4}</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2015750650234161E-2"/>
                  <c:y val="-5.71976692594964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0A-4FCD-84E9-9419083F3675}"/>
                </c:ext>
                <c:ext xmlns:c15="http://schemas.microsoft.com/office/drawing/2012/chart" uri="{CE6537A1-D6FC-4f65-9D91-7224C49458BB}">
                  <c15:dlblFieldTable>
                    <c15:dlblFTEntry>
                      <c15:txfldGUID>{F8E8C4A3-EE24-4F42-BCF6-DE70340805EC}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0A-4FCD-84E9-9419083F3675}"/>
                </c:ext>
                <c:ext xmlns:c15="http://schemas.microsoft.com/office/drawing/2012/chart" uri="{CE6537A1-D6FC-4f65-9D91-7224C49458BB}">
                  <c15:dlblFieldTable>
                    <c15:dlblFTEntry>
                      <c15:txfldGUID>{74E95777-0E53-4882-99F3-58401A2C111E}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550A-4FCD-84E9-9419083F3675}"/>
            </c:ext>
          </c:extLst>
        </c:ser>
        <c:dLbls>
          <c:showLegendKey val="0"/>
          <c:showVal val="1"/>
          <c:showCatName val="0"/>
          <c:showSerName val="0"/>
          <c:showPercent val="0"/>
          <c:showBubbleSize val="0"/>
        </c:dLbls>
        <c:axId val="506347400"/>
        <c:axId val="506350536"/>
      </c:scatterChart>
      <c:valAx>
        <c:axId val="50634740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50536"/>
        <c:crosses val="autoZero"/>
        <c:crossBetween val="midCat"/>
      </c:valAx>
      <c:valAx>
        <c:axId val="506350536"/>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740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72-407C-89C1-A0644E94C598}"/>
                </c:ext>
                <c:ext xmlns:c15="http://schemas.microsoft.com/office/drawing/2012/chart" uri="{CE6537A1-D6FC-4f65-9D91-7224C49458BB}">
                  <c15:dlblFieldTable>
                    <c15:dlblFTEntry>
                      <c15:txfldGUID>{D977BC2E-5D38-4AD9-92C8-71E955666612}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72-407C-89C1-A0644E94C598}"/>
                </c:ext>
                <c:ext xmlns:c15="http://schemas.microsoft.com/office/drawing/2012/chart" uri="{CE6537A1-D6FC-4f65-9D91-7224C49458BB}">
                  <c15:dlblFieldTable>
                    <c15:dlblFTEntry>
                      <c15:txfldGUID>{83C45E9A-B4A3-437E-9B02-2312E8B9718F}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72-407C-89C1-A0644E94C598}"/>
                </c:ext>
                <c:ext xmlns:c15="http://schemas.microsoft.com/office/drawing/2012/chart" uri="{CE6537A1-D6FC-4f65-9D91-7224C49458BB}">
                  <c15:dlblFieldTable>
                    <c15:dlblFTEntry>
                      <c15:txfldGUID>{EB47C6E0-1E83-451F-9697-E4C59DC8F7F5}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72-407C-89C1-A0644E94C598}"/>
                </c:ext>
                <c:ext xmlns:c15="http://schemas.microsoft.com/office/drawing/2012/chart" uri="{CE6537A1-D6FC-4f65-9D91-7224C49458BB}">
                  <c15:dlblFieldTable>
                    <c15:dlblFTEntry>
                      <c15:txfldGUID>{F362B31D-7493-4700-9646-2F7AAF81422B}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72-407C-89C1-A0644E94C598}"/>
                </c:ext>
                <c:ext xmlns:c15="http://schemas.microsoft.com/office/drawing/2012/chart" uri="{CE6537A1-D6FC-4f65-9D91-7224C49458BB}">
                  <c15:dlblFieldTable>
                    <c15:dlblFTEntry>
                      <c15:txfldGUID>{937EAC84-49E9-4D9C-A632-ADFF4F610BBB}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72-407C-89C1-A0644E94C598}"/>
                </c:ext>
                <c:ext xmlns:c15="http://schemas.microsoft.com/office/drawing/2012/chart" uri="{CE6537A1-D6FC-4f65-9D91-7224C49458BB}">
                  <c15:dlblFieldTable>
                    <c15:dlblFTEntry>
                      <c15:txfldGUID>{424A9572-798A-4497-AA82-CC35FC331CFE}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72-407C-89C1-A0644E94C598}"/>
                </c:ext>
                <c:ext xmlns:c15="http://schemas.microsoft.com/office/drawing/2012/chart" uri="{CE6537A1-D6FC-4f65-9D91-7224C49458BB}">
                  <c15:dlblFieldTable>
                    <c15:dlblFTEntry>
                      <c15:txfldGUID>{1AD7A50A-DF93-4784-B129-530ECDE7561D}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72-407C-89C1-A0644E94C598}"/>
                </c:ext>
                <c:ext xmlns:c15="http://schemas.microsoft.com/office/drawing/2012/chart" uri="{CE6537A1-D6FC-4f65-9D91-7224C49458BB}">
                  <c15:dlblFieldTable>
                    <c15:dlblFTEntry>
                      <c15:txfldGUID>{4846F324-B11C-460F-A4BF-1E18FC8E4BC7}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72-407C-89C1-A0644E94C598}"/>
                </c:ext>
                <c:ext xmlns:c15="http://schemas.microsoft.com/office/drawing/2012/chart" uri="{CE6537A1-D6FC-4f65-9D91-7224C49458BB}">
                  <c15:dlblFieldTable>
                    <c15:dlblFTEntry>
                      <c15:txfldGUID>{652976D5-8FEA-4B42-8D51-421ED6A9927D}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5.7</c:v>
                </c:pt>
                <c:pt idx="16">
                  <c:v>5.6</c:v>
                </c:pt>
                <c:pt idx="24">
                  <c:v>5.3</c:v>
                </c:pt>
                <c:pt idx="32">
                  <c:v>5.5</c:v>
                </c:pt>
              </c:numCache>
            </c:numRef>
          </c:xVal>
          <c:yVal>
            <c:numRef>
              <c:f>公会計指標分析・財政指標組合せ分析表!$BP$73:$DC$73</c:f>
              <c:numCache>
                <c:formatCode>#,##0.0;"▲ "#,##0.0</c:formatCode>
                <c:ptCount val="40"/>
                <c:pt idx="0">
                  <c:v>65.8</c:v>
                </c:pt>
                <c:pt idx="8">
                  <c:v>56.8</c:v>
                </c:pt>
                <c:pt idx="16">
                  <c:v>61.7</c:v>
                </c:pt>
                <c:pt idx="24">
                  <c:v>65.3</c:v>
                </c:pt>
                <c:pt idx="32">
                  <c:v>49.2</c:v>
                </c:pt>
              </c:numCache>
            </c:numRef>
          </c:yVal>
          <c:smooth val="0"/>
          <c:extLst xmlns:c16r2="http://schemas.microsoft.com/office/drawing/2015/06/chart">
            <c:ext xmlns:c16="http://schemas.microsoft.com/office/drawing/2014/chart" uri="{C3380CC4-5D6E-409C-BE32-E72D297353CC}">
              <c16:uniqueId val="{00000009-3572-407C-89C1-A0644E94C5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50059490090807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72-407C-89C1-A0644E94C598}"/>
                </c:ext>
                <c:ext xmlns:c15="http://schemas.microsoft.com/office/drawing/2012/chart" uri="{CE6537A1-D6FC-4f65-9D91-7224C49458BB}">
                  <c15:dlblFieldTable>
                    <c15:dlblFTEntry>
                      <c15:txfldGUID>{C0921A6C-307D-4EFF-998C-43741791EC5B}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72-407C-89C1-A0644E94C598}"/>
                </c:ext>
                <c:ext xmlns:c15="http://schemas.microsoft.com/office/drawing/2012/chart" uri="{CE6537A1-D6FC-4f65-9D91-7224C49458BB}">
                  <c15:dlblFieldTable>
                    <c15:dlblFTEntry>
                      <c15:txfldGUID>{9B42F700-B88D-45B6-B97E-0ED1442852DC}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72-407C-89C1-A0644E94C598}"/>
                </c:ext>
                <c:ext xmlns:c15="http://schemas.microsoft.com/office/drawing/2012/chart" uri="{CE6537A1-D6FC-4f65-9D91-7224C49458BB}">
                  <c15:dlblFieldTable>
                    <c15:dlblFTEntry>
                      <c15:txfldGUID>{60274B3E-1D9E-4E86-9DAD-B5F5A6917288}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72-407C-89C1-A0644E94C598}"/>
                </c:ext>
                <c:ext xmlns:c15="http://schemas.microsoft.com/office/drawing/2012/chart" uri="{CE6537A1-D6FC-4f65-9D91-7224C49458BB}">
                  <c15:dlblFieldTable>
                    <c15:dlblFTEntry>
                      <c15:txfldGUID>{1CFB1908-76FF-4156-97DA-19DE8DAAB5EA}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72-407C-89C1-A0644E94C598}"/>
                </c:ext>
                <c:ext xmlns:c15="http://schemas.microsoft.com/office/drawing/2012/chart" uri="{CE6537A1-D6FC-4f65-9D91-7224C49458BB}">
                  <c15:dlblFieldTable>
                    <c15:dlblFTEntry>
                      <c15:txfldGUID>{FCC3CA68-41C2-40D4-B993-5B9E4C2C3070}</c15:txfldGUID>
                      <c15:f>#REF!</c15:f>
                      <c15:dlblFieldTableCache>
                        <c:ptCount val="1"/>
                        <c:pt idx="0">
                          <c:v>#REF!</c:v>
                        </c:pt>
                      </c15:dlblFieldTableCache>
                    </c15:dlblFTEntry>
                  </c15:dlblFieldTable>
                  <c15:showDataLabelsRange val="0"/>
                </c:ext>
              </c:extLst>
            </c:dLbl>
            <c:dLbl>
              <c:idx val="8"/>
              <c:layout>
                <c:manualLayout>
                  <c:x val="0"/>
                  <c:y val="5.994166066742607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72-407C-89C1-A0644E94C598}"/>
                </c:ext>
                <c:ext xmlns:c15="http://schemas.microsoft.com/office/drawing/2012/chart" uri="{CE6537A1-D6FC-4f65-9D91-7224C49458BB}">
                  <c15:dlblFieldTable>
                    <c15:dlblFTEntry>
                      <c15:txfldGUID>{22D1F7D4-B259-4693-8DA6-45D30F00839C}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431169930687365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72-407C-89C1-A0644E94C598}"/>
                </c:ext>
                <c:ext xmlns:c15="http://schemas.microsoft.com/office/drawing/2012/chart" uri="{CE6537A1-D6FC-4f65-9D91-7224C49458BB}">
                  <c15:dlblFieldTable>
                    <c15:dlblFTEntry>
                      <c15:txfldGUID>{7A5D2C29-F0DE-4BC1-B2F6-29FAD3574F67}</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6.2349862011758283E-4"/>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72-407C-89C1-A0644E94C598}"/>
                </c:ext>
                <c:ext xmlns:c15="http://schemas.microsoft.com/office/drawing/2012/chart" uri="{CE6537A1-D6FC-4f65-9D91-7224C49458BB}">
                  <c15:dlblFieldTable>
                    <c15:dlblFTEntry>
                      <c15:txfldGUID>{B384824B-B067-4BD0-B7D7-6AFD60428B40}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72-407C-89C1-A0644E94C598}"/>
                </c:ext>
                <c:ext xmlns:c15="http://schemas.microsoft.com/office/drawing/2012/chart" uri="{CE6537A1-D6FC-4f65-9D91-7224C49458BB}">
                  <c15:dlblFieldTable>
                    <c15:dlblFTEntry>
                      <c15:txfldGUID>{BB9ED5BD-368D-4E69-A5C3-C850E544316C}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xmlns:c16r2="http://schemas.microsoft.com/office/drawing/2015/06/chart">
            <c:ext xmlns:c16="http://schemas.microsoft.com/office/drawing/2014/chart" uri="{C3380CC4-5D6E-409C-BE32-E72D297353CC}">
              <c16:uniqueId val="{00000013-3572-407C-89C1-A0644E94C598}"/>
            </c:ext>
          </c:extLst>
        </c:ser>
        <c:dLbls>
          <c:showLegendKey val="0"/>
          <c:showVal val="1"/>
          <c:showCatName val="0"/>
          <c:showSerName val="0"/>
          <c:showPercent val="0"/>
          <c:showBubbleSize val="0"/>
        </c:dLbls>
        <c:axId val="506349360"/>
        <c:axId val="506345440"/>
      </c:scatterChart>
      <c:valAx>
        <c:axId val="506349360"/>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5440"/>
        <c:crosses val="autoZero"/>
        <c:crossBetween val="midCat"/>
      </c:valAx>
      <c:valAx>
        <c:axId val="5063454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936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元利償還金については起債発行を抑制していたことなどから、平成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年度までは減少傾向であったが、現在は増加に転じ、上昇傾向にある。今後も増加傾向は続くとみられるため、地方債の新規発行にあたっては計画的な対応が必要である。</a:t>
          </a:r>
        </a:p>
        <a:p>
          <a:r>
            <a:rPr kumimoji="1" lang="ja-JP" altLang="en-US" sz="1400">
              <a:latin typeface="ＭＳ ゴシック" pitchFamily="49" charset="-128"/>
              <a:ea typeface="ＭＳ ゴシック" pitchFamily="49" charset="-128"/>
            </a:rPr>
            <a:t>一方、下水道事業債等の償還が進んだことに伴い、公営企業地方債償還財源充当繰入金は減少している。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令和２年度は、元利償還金の増加が大きく、実質公債費比率の分子の額は増となった。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年度までは、公営企業債等繰入見込額や退職手当負担見込額が減少傾向であり、それらを背景に将来負担比率の分子も前年度に比べて減少していたが、平成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一般会計等に係る地方債現在高の増加及び債務負担行為に基づく支出予定額の新規計上により、将来負担比率の分子は増加に転じた。令和２年度は、財政調整基金の積立による充当可能基金が増加したことにより、分子は減少した。</a:t>
          </a:r>
        </a:p>
        <a:p>
          <a:r>
            <a:rPr kumimoji="1" lang="ja-JP" altLang="en-US" sz="1400">
              <a:latin typeface="ＭＳ ゴシック" pitchFamily="49" charset="-128"/>
              <a:ea typeface="ＭＳ ゴシック" pitchFamily="49" charset="-128"/>
            </a:rPr>
            <a:t>今後、公営企業債等繰入見込額は減少が想定されるが、一般会計等に係る地方債の現在高は増加していく見込みのため、地方債の新規発行にあたっては計画的な対応が必要である。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・松田町教育施設整備基金では、計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・松田町新松田駅周辺整備基金、松田町森林環境譲与税基金へ新たに積立を行い、計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を複数、計画している中で、基金の使途が明確な特定目的基金への積立て・取崩しが行われる。財政調整基金は広域施設も含め、公共施設の老朽化が進んでいるため、更新等に備え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・松田町教育施設整備基金：教育施設の整備に充てる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・松田町新松田駅周辺整備基金：新松田駅周辺の整備に充てる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・松田町福田奨学基金：教育の機会均等を図るため、その世帯の生計を担う者の事故、病気等による経済的な理由で修学が困難となる児童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に対し、奨学手当を給付し修学の援助をする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・松田町森林環境譲与税基金：森林の整備に関する施策及び森林の整備の促進に関する施策に充てる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・新松田駅周辺整備基金、松田町森林環境譲与税基金等へ新たに積立を行い、計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・教育施設整備基金：教育施設の整備が進む中で、今後は計画的に取崩しが行われていく予定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・新松田駅周辺整備基金：計画的に積立を行っていく予定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・財政調整基金は広域施設も含め、公共施設の老朽化が進んでいるため、更新等に備えて積み立てている。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・今後、地方債償還の増加傾向が見込まれるため、積み立ても含めて検討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624A23C7-A5EC-4393-9486-F4C89DC0D8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88E2023-EA11-4070-8842-A9EDDB5E0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C8591A2-39E3-4460-9E17-6A049C26BB2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54F5429B-6EF1-4FE5-8C11-4E008FD58F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2C394A8F-3BCB-48F1-9F7D-9E9607AA1D0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DC07DAAC-894B-4D23-BECD-DF0490D392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EA3858D4-4A56-461F-8A75-2B56EBBAD20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50D30FE9-C89C-4468-B810-313C2C9F82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4FB3B59-2CCA-4FBE-94A2-702CF93F312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9A686C8B-B892-4103-9EAF-5FB7D602E87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D700FB10-B148-4773-B6B8-985D3DFA994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CE7B372-55D2-425D-A963-4FC7D35453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4FA01B3F-BCF9-4CBE-9AB1-B439295B69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6E67C0BE-ABD0-4083-B23A-7B26BF0A071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BD889991-A553-4C54-BB79-3889515FD08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22F8B6BA-BC1C-437C-AD09-FE6D07CCDA8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F447BA41-73E0-4C97-AA95-B42535ADF0F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4D0EB3E4-C7E4-4B76-82B4-A99152C0B30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4EA78AD2-5B2B-4F4B-A83E-3E2E95237A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7B9D187E-6C58-4688-AA4C-B048618D5D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0452200-A2A1-43F8-8E49-3E5DFEB5294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C77F8C1B-1F46-463E-A506-EF10664EB8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DDE5D5C6-A43F-4F5F-9BC1-E3107E13AC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A1315981-3913-4C72-8818-0866F948A59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2E29BA65-514D-4B9C-BD03-C913F0F079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2AFD74CE-D408-4067-9A83-41A19FCE3C0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75792DE7-372F-4300-BD3E-435777BE958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EDB42ED-A5F6-4DB8-BAD7-7CE47DA7308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812E4F7-2155-4D14-B055-D32CC8D8F54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E43211F9-B55F-4FF6-BEE9-820BD2DDDB8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56196B14-3A86-4891-87EC-D25E1A4A0E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D936998E-DB41-4BC5-812E-9B0389062F1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E99D3276-1A49-4E30-B573-3FAC7078F82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34CCE38-F861-4478-BD1B-A91110B2AAE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FB194BF1-B692-4CA5-BFE8-34AA6C46D4C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1C6781B2-4B27-4C65-9C15-7C9634B4E09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0F421C66-C930-48CF-9C8B-9CD5B3EDA0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719A2B69-8516-40D0-9CD3-565ED9F2DD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345C02C3-ECF1-4220-80B5-72CC9D1FFC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06CB6880-DD33-44D0-9EA9-F34389445E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475151EA-760F-4B84-9D3A-72F6C45A4F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116EE207-6CC8-42E1-8A6B-6B380159254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9D5AD70F-B5F4-4E9B-B1E9-9FF3EA7A61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BE3441A6-9983-4161-97DA-BE06DD29249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8C024953-708B-486D-AEA0-8F8B6408C6C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F84DBAA5-8B73-4684-BE6E-276589ED6F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D5411769-DAE5-4B30-88F3-AE04EBC62A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神奈川県平均、全国平均と比較しても固定資産の減価償却率は高い値であり、資産の老朽化が進んでいるのがわかる。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当町では、公共施設総合管理計画を定めており、令和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年度に策定した個別施設計画と併せて施設の適切な更新を進めていく必要がある。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6A66A292-18A8-42C5-ACA7-CCF11C65EFC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8B586A1A-51D4-4266-AB47-570EBA35C9B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4AADFA83-7F38-4965-ADCA-56DBAEEBD8A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xmlns="" id="{8B666C93-46B5-45DB-BF48-60ED128B10C3}"/>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xmlns="" id="{8D2D89A0-2858-49B3-98DF-3BD10FB97BCE}"/>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xmlns="" id="{26C10C40-41F6-4099-AB11-4084E575E3D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xmlns="" id="{17DFB182-E120-4CEE-AA14-5D434E20EE5E}"/>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xmlns="" id="{E7245AE1-5292-438D-95E2-AD0F224F6F02}"/>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xmlns="" id="{3E5E78FD-49A0-4F9E-8899-358768708DFC}"/>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xmlns="" id="{0765FBFE-E77E-45A1-904D-BE03966CBF3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xmlns="" id="{D8E3F4D6-52E7-42EE-AB1A-B745E8E53CB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xmlns="" id="{B3B8810F-6ACA-4FE7-9E0F-F8409DCD817C}"/>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xmlns="" id="{45F4C086-6460-42E0-8FDD-0BA76894CCF4}"/>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xmlns="" id="{B628EE65-DD47-445B-9705-D2766E550F92}"/>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xmlns="" id="{40324717-CA6B-4854-BF56-A5EC2B79C246}"/>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xmlns="" id="{5597D4DF-7231-4FF9-AD69-236B4328A387}"/>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xmlns="" id="{ABD26538-5712-42E3-A406-A1EAEF46B688}"/>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xmlns="" id="{2953C737-7F91-4AFB-9C99-F7A84E26407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xmlns="" id="{8B02AD4E-92FB-4CAC-83EE-359DD3BF203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xmlns="" id="{0603042E-FABD-4243-A605-9ACE78B37E0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xmlns="" id="{9CEC86C6-0E0E-499F-A42F-307822A080D8}"/>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xmlns="" id="{88A88005-C7ED-4945-B6FD-5282AFAD615B}"/>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xmlns="" id="{367AAC32-17FE-4C86-B557-1ACC630484F1}"/>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xmlns="" id="{E0134F2D-EC25-47A1-8EC5-A38574B58347}"/>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xmlns="" id="{EDFAAD00-4D28-40B1-948F-A110F500D39C}"/>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xmlns="" id="{14105DF8-F822-47AB-937D-3F8FAD2A78C8}"/>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xmlns="" id="{F758E51B-945D-44B0-840F-2566F52D89B7}"/>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xmlns="" id="{3A2C8663-D105-470B-BA74-E49A14A18953}"/>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xmlns="" id="{017265F8-0D89-43B4-ABE5-F5C592AAE59F}"/>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xmlns="" id="{1AF63356-9D45-4315-808A-71ED94253228}"/>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xmlns="" id="{78C7B1B8-2097-434E-8485-9304E29301B9}"/>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A599089-8D05-4C26-955F-5B37B50C77C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59FF6423-C0E6-42CE-BF2E-AD8AECD544E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FD3FB942-4211-42A0-BB3C-5789D00484B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769E22E0-53C2-4DF6-8107-A994F2BCF1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52029468-BCE6-4428-B722-0B94FCFF34C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34131</xdr:rowOff>
    </xdr:from>
    <xdr:to>
      <xdr:col>23</xdr:col>
      <xdr:colOff>136525</xdr:colOff>
      <xdr:row>32</xdr:row>
      <xdr:rowOff>135731</xdr:rowOff>
    </xdr:to>
    <xdr:sp macro="" textlink="">
      <xdr:nvSpPr>
        <xdr:cNvPr id="85" name="楕円 84">
          <a:extLst>
            <a:ext uri="{FF2B5EF4-FFF2-40B4-BE49-F238E27FC236}">
              <a16:creationId xmlns:a16="http://schemas.microsoft.com/office/drawing/2014/main" xmlns="" id="{15F71C1F-D75C-4E9E-B85B-1BFE6AEA1CB7}"/>
            </a:ext>
          </a:extLst>
        </xdr:cNvPr>
        <xdr:cNvSpPr/>
      </xdr:nvSpPr>
      <xdr:spPr>
        <a:xfrm>
          <a:off x="4711700" y="62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12558</xdr:rowOff>
    </xdr:from>
    <xdr:ext cx="405111" cy="259045"/>
    <xdr:sp macro="" textlink="">
      <xdr:nvSpPr>
        <xdr:cNvPr id="86" name="有形固定資産減価償却率該当値テキスト">
          <a:extLst>
            <a:ext uri="{FF2B5EF4-FFF2-40B4-BE49-F238E27FC236}">
              <a16:creationId xmlns:a16="http://schemas.microsoft.com/office/drawing/2014/main" xmlns="" id="{0FF199A7-A889-4014-A7AA-84EC7A096000}"/>
            </a:ext>
          </a:extLst>
        </xdr:cNvPr>
        <xdr:cNvSpPr txBox="1"/>
      </xdr:nvSpPr>
      <xdr:spPr>
        <a:xfrm>
          <a:off x="4813300" y="6270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31433</xdr:rowOff>
    </xdr:from>
    <xdr:to>
      <xdr:col>19</xdr:col>
      <xdr:colOff>187325</xdr:colOff>
      <xdr:row>32</xdr:row>
      <xdr:rowOff>133033</xdr:rowOff>
    </xdr:to>
    <xdr:sp macro="" textlink="">
      <xdr:nvSpPr>
        <xdr:cNvPr id="87" name="楕円 86">
          <a:extLst>
            <a:ext uri="{FF2B5EF4-FFF2-40B4-BE49-F238E27FC236}">
              <a16:creationId xmlns:a16="http://schemas.microsoft.com/office/drawing/2014/main" xmlns="" id="{9CFE2B38-6D62-4B4B-B7D2-57F14D13159E}"/>
            </a:ext>
          </a:extLst>
        </xdr:cNvPr>
        <xdr:cNvSpPr/>
      </xdr:nvSpPr>
      <xdr:spPr>
        <a:xfrm>
          <a:off x="4000500" y="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82233</xdr:rowOff>
    </xdr:from>
    <xdr:to>
      <xdr:col>23</xdr:col>
      <xdr:colOff>85725</xdr:colOff>
      <xdr:row>32</xdr:row>
      <xdr:rowOff>84931</xdr:rowOff>
    </xdr:to>
    <xdr:cxnSp macro="">
      <xdr:nvCxnSpPr>
        <xdr:cNvPr id="88" name="直線コネクタ 87">
          <a:extLst>
            <a:ext uri="{FF2B5EF4-FFF2-40B4-BE49-F238E27FC236}">
              <a16:creationId xmlns:a16="http://schemas.microsoft.com/office/drawing/2014/main" xmlns="" id="{950F0CC7-0515-47E1-A4B2-F44C435E9FF5}"/>
            </a:ext>
          </a:extLst>
        </xdr:cNvPr>
        <xdr:cNvCxnSpPr/>
      </xdr:nvCxnSpPr>
      <xdr:spPr>
        <a:xfrm>
          <a:off x="4051300" y="6340158"/>
          <a:ext cx="711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89" name="楕円 88">
          <a:extLst>
            <a:ext uri="{FF2B5EF4-FFF2-40B4-BE49-F238E27FC236}">
              <a16:creationId xmlns:a16="http://schemas.microsoft.com/office/drawing/2014/main" xmlns="" id="{9FF69A7E-97FB-4B94-919F-1CAE6381B18C}"/>
            </a:ext>
          </a:extLst>
        </xdr:cNvPr>
        <xdr:cNvSpPr/>
      </xdr:nvSpPr>
      <xdr:spPr>
        <a:xfrm>
          <a:off x="323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82233</xdr:rowOff>
    </xdr:to>
    <xdr:cxnSp macro="">
      <xdr:nvCxnSpPr>
        <xdr:cNvPr id="90" name="直線コネクタ 89">
          <a:extLst>
            <a:ext uri="{FF2B5EF4-FFF2-40B4-BE49-F238E27FC236}">
              <a16:creationId xmlns:a16="http://schemas.microsoft.com/office/drawing/2014/main" xmlns="" id="{45D597B3-781B-4A35-ACAA-F32EAA57ECB3}"/>
            </a:ext>
          </a:extLst>
        </xdr:cNvPr>
        <xdr:cNvCxnSpPr/>
      </xdr:nvCxnSpPr>
      <xdr:spPr>
        <a:xfrm>
          <a:off x="3289300" y="6302375"/>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42228</xdr:rowOff>
    </xdr:from>
    <xdr:to>
      <xdr:col>11</xdr:col>
      <xdr:colOff>187325</xdr:colOff>
      <xdr:row>32</xdr:row>
      <xdr:rowOff>143828</xdr:rowOff>
    </xdr:to>
    <xdr:sp macro="" textlink="">
      <xdr:nvSpPr>
        <xdr:cNvPr id="91" name="楕円 90">
          <a:extLst>
            <a:ext uri="{FF2B5EF4-FFF2-40B4-BE49-F238E27FC236}">
              <a16:creationId xmlns:a16="http://schemas.microsoft.com/office/drawing/2014/main" xmlns="" id="{4B36EE0F-96ED-4C70-B9B3-8088F170C186}"/>
            </a:ext>
          </a:extLst>
        </xdr:cNvPr>
        <xdr:cNvSpPr/>
      </xdr:nvSpPr>
      <xdr:spPr>
        <a:xfrm>
          <a:off x="24765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44450</xdr:rowOff>
    </xdr:from>
    <xdr:to>
      <xdr:col>15</xdr:col>
      <xdr:colOff>136525</xdr:colOff>
      <xdr:row>32</xdr:row>
      <xdr:rowOff>93028</xdr:rowOff>
    </xdr:to>
    <xdr:cxnSp macro="">
      <xdr:nvCxnSpPr>
        <xdr:cNvPr id="92" name="直線コネクタ 91">
          <a:extLst>
            <a:ext uri="{FF2B5EF4-FFF2-40B4-BE49-F238E27FC236}">
              <a16:creationId xmlns:a16="http://schemas.microsoft.com/office/drawing/2014/main" xmlns="" id="{5C06B6B1-F746-43CE-A2AD-BC7065DCA1E0}"/>
            </a:ext>
          </a:extLst>
        </xdr:cNvPr>
        <xdr:cNvCxnSpPr/>
      </xdr:nvCxnSpPr>
      <xdr:spPr>
        <a:xfrm flipV="1">
          <a:off x="2527300" y="630237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23336</xdr:rowOff>
    </xdr:from>
    <xdr:to>
      <xdr:col>7</xdr:col>
      <xdr:colOff>187325</xdr:colOff>
      <xdr:row>32</xdr:row>
      <xdr:rowOff>124936</xdr:rowOff>
    </xdr:to>
    <xdr:sp macro="" textlink="">
      <xdr:nvSpPr>
        <xdr:cNvPr id="93" name="楕円 92">
          <a:extLst>
            <a:ext uri="{FF2B5EF4-FFF2-40B4-BE49-F238E27FC236}">
              <a16:creationId xmlns:a16="http://schemas.microsoft.com/office/drawing/2014/main" xmlns="" id="{A2FBE88A-D35D-461F-9252-4A924FEDDEC3}"/>
            </a:ext>
          </a:extLst>
        </xdr:cNvPr>
        <xdr:cNvSpPr/>
      </xdr:nvSpPr>
      <xdr:spPr>
        <a:xfrm>
          <a:off x="1714500" y="62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74136</xdr:rowOff>
    </xdr:from>
    <xdr:to>
      <xdr:col>11</xdr:col>
      <xdr:colOff>136525</xdr:colOff>
      <xdr:row>32</xdr:row>
      <xdr:rowOff>93028</xdr:rowOff>
    </xdr:to>
    <xdr:cxnSp macro="">
      <xdr:nvCxnSpPr>
        <xdr:cNvPr id="94" name="直線コネクタ 93">
          <a:extLst>
            <a:ext uri="{FF2B5EF4-FFF2-40B4-BE49-F238E27FC236}">
              <a16:creationId xmlns:a16="http://schemas.microsoft.com/office/drawing/2014/main" xmlns="" id="{E5D1811B-2EBD-48FE-A360-88A435716CDD}"/>
            </a:ext>
          </a:extLst>
        </xdr:cNvPr>
        <xdr:cNvCxnSpPr/>
      </xdr:nvCxnSpPr>
      <xdr:spPr>
        <a:xfrm>
          <a:off x="1765300" y="6332061"/>
          <a:ext cx="762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a:extLst>
            <a:ext uri="{FF2B5EF4-FFF2-40B4-BE49-F238E27FC236}">
              <a16:creationId xmlns:a16="http://schemas.microsoft.com/office/drawing/2014/main" xmlns="" id="{DE383FAE-D963-4AC0-AA0C-18BD4C3A42D6}"/>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a:extLst>
            <a:ext uri="{FF2B5EF4-FFF2-40B4-BE49-F238E27FC236}">
              <a16:creationId xmlns:a16="http://schemas.microsoft.com/office/drawing/2014/main" xmlns="" id="{79E25A7C-6B42-4BB3-B033-3299201414FF}"/>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a:extLst>
            <a:ext uri="{FF2B5EF4-FFF2-40B4-BE49-F238E27FC236}">
              <a16:creationId xmlns:a16="http://schemas.microsoft.com/office/drawing/2014/main" xmlns="" id="{92C4DBBD-1328-4123-A0B3-B3DF33A500C5}"/>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a:extLst>
            <a:ext uri="{FF2B5EF4-FFF2-40B4-BE49-F238E27FC236}">
              <a16:creationId xmlns:a16="http://schemas.microsoft.com/office/drawing/2014/main" xmlns="" id="{0F139F32-8917-4EF4-8177-63AD564CB6B2}"/>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124160</xdr:rowOff>
    </xdr:from>
    <xdr:ext cx="405111" cy="259045"/>
    <xdr:sp macro="" textlink="">
      <xdr:nvSpPr>
        <xdr:cNvPr id="99" name="n_1mainValue有形固定資産減価償却率">
          <a:extLst>
            <a:ext uri="{FF2B5EF4-FFF2-40B4-BE49-F238E27FC236}">
              <a16:creationId xmlns:a16="http://schemas.microsoft.com/office/drawing/2014/main" xmlns="" id="{52D3D611-1BA3-4A62-BDFF-7583DD1E73C5}"/>
            </a:ext>
          </a:extLst>
        </xdr:cNvPr>
        <xdr:cNvSpPr txBox="1"/>
      </xdr:nvSpPr>
      <xdr:spPr>
        <a:xfrm>
          <a:off x="3836044" y="638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100" name="n_2mainValue有形固定資産減価償却率">
          <a:extLst>
            <a:ext uri="{FF2B5EF4-FFF2-40B4-BE49-F238E27FC236}">
              <a16:creationId xmlns:a16="http://schemas.microsoft.com/office/drawing/2014/main" xmlns="" id="{5726E4E4-5C52-45B6-B30D-F7F4C35AD120}"/>
            </a:ext>
          </a:extLst>
        </xdr:cNvPr>
        <xdr:cNvSpPr txBox="1"/>
      </xdr:nvSpPr>
      <xdr:spPr>
        <a:xfrm>
          <a:off x="308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134955</xdr:rowOff>
    </xdr:from>
    <xdr:ext cx="405111" cy="259045"/>
    <xdr:sp macro="" textlink="">
      <xdr:nvSpPr>
        <xdr:cNvPr id="101" name="n_3mainValue有形固定資産減価償却率">
          <a:extLst>
            <a:ext uri="{FF2B5EF4-FFF2-40B4-BE49-F238E27FC236}">
              <a16:creationId xmlns:a16="http://schemas.microsoft.com/office/drawing/2014/main" xmlns="" id="{E3FBBA33-7112-4B94-9AC9-8D70DC7DE746}"/>
            </a:ext>
          </a:extLst>
        </xdr:cNvPr>
        <xdr:cNvSpPr txBox="1"/>
      </xdr:nvSpPr>
      <xdr:spPr>
        <a:xfrm>
          <a:off x="2324744" y="639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116063</xdr:rowOff>
    </xdr:from>
    <xdr:ext cx="405111" cy="259045"/>
    <xdr:sp macro="" textlink="">
      <xdr:nvSpPr>
        <xdr:cNvPr id="102" name="n_4mainValue有形固定資産減価償却率">
          <a:extLst>
            <a:ext uri="{FF2B5EF4-FFF2-40B4-BE49-F238E27FC236}">
              <a16:creationId xmlns:a16="http://schemas.microsoft.com/office/drawing/2014/main" xmlns="" id="{0065710D-CC28-4C13-8689-5D68F2649DF2}"/>
            </a:ext>
          </a:extLst>
        </xdr:cNvPr>
        <xdr:cNvSpPr txBox="1"/>
      </xdr:nvSpPr>
      <xdr:spPr>
        <a:xfrm>
          <a:off x="1562744" y="637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xmlns="" id="{8C8CF49F-3EEB-48F2-B7E3-062837905F8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xmlns="" id="{3E7185D8-314D-4B4C-B366-E5B0F3B4D30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xmlns="" id="{DF0730ED-020D-4B2F-8767-321D28AC40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xmlns="" id="{87D17DE9-B9BA-4D22-A937-3EB74FA88B9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xmlns="" id="{3E2C9D72-3B04-4667-8DAA-EE3FAB7155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xmlns="" id="{64D4402A-FAD7-487B-845A-89BB3E8DF91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xmlns="" id="{196172B4-151D-466F-95F9-A9CAD05E9A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xmlns="" id="{DABFB0B9-4A21-45CF-BB5F-FDB35E36AD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xmlns="" id="{AEB5D1F9-2D5F-4912-AD34-5CAA82300A3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xmlns="" id="{6A9954F5-A1DD-4544-8927-C9CF237AB24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xmlns="" id="{53C55C1C-9485-4296-9C28-3261CEFBF08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xmlns="" id="{0A7330DB-F2CE-478A-AA39-83D163EBCD2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xmlns="" id="{956CA222-5EEE-4A6F-AC90-55A3D423582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類似団体より高いが、全国平均及び神奈川県平均よりは低い値になっている。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今後、松田小学校整備事業等の大型公共事業に伴う起債の発行により将来負担額の増加が見込まれるため、動向に注意する必要がある。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xmlns="" id="{24DB0970-7EF2-400F-A28A-8074A9D1BF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xmlns="" id="{27CF4D9B-E421-4ECA-B8FA-045E9B43068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xmlns="" id="{18BF8FB4-7862-4C1C-B29F-578AB7DD718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xmlns="" id="{C1570897-80DA-4A65-9152-9D0B9EFF24D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xmlns="" id="{D7BC0C78-D356-4DDE-834E-BAD9C6EF569A}"/>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xmlns="" id="{D4E9428B-F110-426A-8A2E-FDCB7601B30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xmlns="" id="{65A41994-E9FD-49E1-947A-6C8AC6488404}"/>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xmlns="" id="{BE55651B-7BC3-4DC2-9468-5D09D245100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xmlns="" id="{D5670541-CEC5-47A0-9368-2B90AEA1D52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xmlns="" id="{DEBE7B73-73EC-4703-805E-FF0495763C1D}"/>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xmlns="" id="{E0950D9C-9055-4A8E-B8C5-77BA2799BC51}"/>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2B17BEA3-EE45-43F0-A1BD-4F4C148BF9C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EA94CE3A-9E9C-44CC-95D0-B4DA3E4BC4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xmlns="" id="{09E6DC26-F577-470A-BC28-374862C0A722}"/>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xmlns="" id="{CB8CE647-8F6C-4CDE-A5D0-834B82F1A4EF}"/>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xmlns="" id="{80F237DB-28A0-4C91-AF26-48583333A5C1}"/>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xmlns="" id="{197E9524-5E24-4603-8E61-D8FB7F6D55EA}"/>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xmlns="" id="{8D6F5D85-B316-44F8-9A4F-496E54F4B7DF}"/>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xmlns="" id="{B9B008FC-6342-46E4-B20E-C48AC8C4CE4B}"/>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xmlns="" id="{552BB91E-833A-4773-8FD1-D58EBDE1B31B}"/>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a16="http://schemas.microsoft.com/office/drawing/2014/main" xmlns="" id="{5FF692B4-4780-4959-9C2B-7A9D2D9EB587}"/>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a16="http://schemas.microsoft.com/office/drawing/2014/main" xmlns="" id="{479534D0-7BCC-4083-9886-F3DFC0906423}"/>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a16="http://schemas.microsoft.com/office/drawing/2014/main" xmlns="" id="{DB63E9B5-FCC4-41BE-9AAE-4CF48408B7ED}"/>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a16="http://schemas.microsoft.com/office/drawing/2014/main" xmlns="" id="{734632C8-F673-48F4-A8CF-6D5EE889FA76}"/>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DCB04D30-BCDF-43DA-BFA0-43786BB892C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729B4615-6278-458A-8E82-5216096C820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1098707F-E749-47EA-A03B-4A20D7AF2EB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390EBDBC-952B-4F1C-9897-820C073AA3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C0DB1580-1E16-4B79-88AB-F028E4DBAC6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112385</xdr:rowOff>
    </xdr:from>
    <xdr:to>
      <xdr:col>76</xdr:col>
      <xdr:colOff>73025</xdr:colOff>
      <xdr:row>30</xdr:row>
      <xdr:rowOff>42535</xdr:rowOff>
    </xdr:to>
    <xdr:sp macro="" textlink="">
      <xdr:nvSpPr>
        <xdr:cNvPr id="145" name="楕円 144">
          <a:extLst>
            <a:ext uri="{FF2B5EF4-FFF2-40B4-BE49-F238E27FC236}">
              <a16:creationId xmlns:a16="http://schemas.microsoft.com/office/drawing/2014/main" xmlns="" id="{70D953E2-DF38-4387-A32A-F3307BD60884}"/>
            </a:ext>
          </a:extLst>
        </xdr:cNvPr>
        <xdr:cNvSpPr/>
      </xdr:nvSpPr>
      <xdr:spPr>
        <a:xfrm>
          <a:off x="14744700" y="5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90812</xdr:rowOff>
    </xdr:from>
    <xdr:ext cx="469744" cy="259045"/>
    <xdr:sp macro="" textlink="">
      <xdr:nvSpPr>
        <xdr:cNvPr id="146" name="債務償還比率該当値テキスト">
          <a:extLst>
            <a:ext uri="{FF2B5EF4-FFF2-40B4-BE49-F238E27FC236}">
              <a16:creationId xmlns:a16="http://schemas.microsoft.com/office/drawing/2014/main" xmlns="" id="{28F17DB0-8C9D-40C8-A29F-543AC508E425}"/>
            </a:ext>
          </a:extLst>
        </xdr:cNvPr>
        <xdr:cNvSpPr txBox="1"/>
      </xdr:nvSpPr>
      <xdr:spPr>
        <a:xfrm>
          <a:off x="14846300" y="5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41631</xdr:rowOff>
    </xdr:from>
    <xdr:to>
      <xdr:col>72</xdr:col>
      <xdr:colOff>123825</xdr:colOff>
      <xdr:row>30</xdr:row>
      <xdr:rowOff>143231</xdr:rowOff>
    </xdr:to>
    <xdr:sp macro="" textlink="">
      <xdr:nvSpPr>
        <xdr:cNvPr id="147" name="楕円 146">
          <a:extLst>
            <a:ext uri="{FF2B5EF4-FFF2-40B4-BE49-F238E27FC236}">
              <a16:creationId xmlns:a16="http://schemas.microsoft.com/office/drawing/2014/main" xmlns="" id="{7B81644A-55B3-4FE2-BFD1-67CC081C2BD3}"/>
            </a:ext>
          </a:extLst>
        </xdr:cNvPr>
        <xdr:cNvSpPr/>
      </xdr:nvSpPr>
      <xdr:spPr>
        <a:xfrm>
          <a:off x="14033500" y="59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163185</xdr:rowOff>
    </xdr:from>
    <xdr:to>
      <xdr:col>76</xdr:col>
      <xdr:colOff>22225</xdr:colOff>
      <xdr:row>30</xdr:row>
      <xdr:rowOff>92431</xdr:rowOff>
    </xdr:to>
    <xdr:cxnSp macro="">
      <xdr:nvCxnSpPr>
        <xdr:cNvPr id="148" name="直線コネクタ 147">
          <a:extLst>
            <a:ext uri="{FF2B5EF4-FFF2-40B4-BE49-F238E27FC236}">
              <a16:creationId xmlns:a16="http://schemas.microsoft.com/office/drawing/2014/main" xmlns="" id="{6BE025B3-1786-481A-A9D2-F951AB9980EB}"/>
            </a:ext>
          </a:extLst>
        </xdr:cNvPr>
        <xdr:cNvCxnSpPr/>
      </xdr:nvCxnSpPr>
      <xdr:spPr>
        <a:xfrm flipV="1">
          <a:off x="14084300" y="5906760"/>
          <a:ext cx="711200" cy="1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114519</xdr:rowOff>
    </xdr:from>
    <xdr:to>
      <xdr:col>68</xdr:col>
      <xdr:colOff>123825</xdr:colOff>
      <xdr:row>31</xdr:row>
      <xdr:rowOff>44669</xdr:rowOff>
    </xdr:to>
    <xdr:sp macro="" textlink="">
      <xdr:nvSpPr>
        <xdr:cNvPr id="149" name="楕円 148">
          <a:extLst>
            <a:ext uri="{FF2B5EF4-FFF2-40B4-BE49-F238E27FC236}">
              <a16:creationId xmlns:a16="http://schemas.microsoft.com/office/drawing/2014/main" xmlns="" id="{29A5172E-BA68-4BBB-B441-58E23BC0E8C7}"/>
            </a:ext>
          </a:extLst>
        </xdr:cNvPr>
        <xdr:cNvSpPr/>
      </xdr:nvSpPr>
      <xdr:spPr>
        <a:xfrm>
          <a:off x="13271500" y="602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92431</xdr:rowOff>
    </xdr:from>
    <xdr:to>
      <xdr:col>72</xdr:col>
      <xdr:colOff>73025</xdr:colOff>
      <xdr:row>30</xdr:row>
      <xdr:rowOff>165319</xdr:rowOff>
    </xdr:to>
    <xdr:cxnSp macro="">
      <xdr:nvCxnSpPr>
        <xdr:cNvPr id="150" name="直線コネクタ 149">
          <a:extLst>
            <a:ext uri="{FF2B5EF4-FFF2-40B4-BE49-F238E27FC236}">
              <a16:creationId xmlns:a16="http://schemas.microsoft.com/office/drawing/2014/main" xmlns="" id="{E6664E34-12F8-4149-989B-CD0645CC701C}"/>
            </a:ext>
          </a:extLst>
        </xdr:cNvPr>
        <xdr:cNvCxnSpPr/>
      </xdr:nvCxnSpPr>
      <xdr:spPr>
        <a:xfrm flipV="1">
          <a:off x="13322300" y="6007456"/>
          <a:ext cx="762000" cy="7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9591</xdr:rowOff>
    </xdr:from>
    <xdr:to>
      <xdr:col>64</xdr:col>
      <xdr:colOff>123825</xdr:colOff>
      <xdr:row>30</xdr:row>
      <xdr:rowOff>111191</xdr:rowOff>
    </xdr:to>
    <xdr:sp macro="" textlink="">
      <xdr:nvSpPr>
        <xdr:cNvPr id="151" name="楕円 150">
          <a:extLst>
            <a:ext uri="{FF2B5EF4-FFF2-40B4-BE49-F238E27FC236}">
              <a16:creationId xmlns:a16="http://schemas.microsoft.com/office/drawing/2014/main" xmlns="" id="{E6F08BDF-FB52-416A-BC0D-3F3FE0FB6412}"/>
            </a:ext>
          </a:extLst>
        </xdr:cNvPr>
        <xdr:cNvSpPr/>
      </xdr:nvSpPr>
      <xdr:spPr>
        <a:xfrm>
          <a:off x="12509500" y="59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60391</xdr:rowOff>
    </xdr:from>
    <xdr:to>
      <xdr:col>68</xdr:col>
      <xdr:colOff>73025</xdr:colOff>
      <xdr:row>30</xdr:row>
      <xdr:rowOff>165319</xdr:rowOff>
    </xdr:to>
    <xdr:cxnSp macro="">
      <xdr:nvCxnSpPr>
        <xdr:cNvPr id="152" name="直線コネクタ 151">
          <a:extLst>
            <a:ext uri="{FF2B5EF4-FFF2-40B4-BE49-F238E27FC236}">
              <a16:creationId xmlns:a16="http://schemas.microsoft.com/office/drawing/2014/main" xmlns="" id="{EBE5D6AC-4A0E-434E-8ED6-E51E806F72FD}"/>
            </a:ext>
          </a:extLst>
        </xdr:cNvPr>
        <xdr:cNvCxnSpPr/>
      </xdr:nvCxnSpPr>
      <xdr:spPr>
        <a:xfrm>
          <a:off x="12560300" y="5975416"/>
          <a:ext cx="762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92065</xdr:rowOff>
    </xdr:from>
    <xdr:to>
      <xdr:col>60</xdr:col>
      <xdr:colOff>123825</xdr:colOff>
      <xdr:row>31</xdr:row>
      <xdr:rowOff>22215</xdr:rowOff>
    </xdr:to>
    <xdr:sp macro="" textlink="">
      <xdr:nvSpPr>
        <xdr:cNvPr id="153" name="楕円 152">
          <a:extLst>
            <a:ext uri="{FF2B5EF4-FFF2-40B4-BE49-F238E27FC236}">
              <a16:creationId xmlns:a16="http://schemas.microsoft.com/office/drawing/2014/main" xmlns="" id="{2A5952F7-23E2-49AA-89B2-DD95183D287F}"/>
            </a:ext>
          </a:extLst>
        </xdr:cNvPr>
        <xdr:cNvSpPr/>
      </xdr:nvSpPr>
      <xdr:spPr>
        <a:xfrm>
          <a:off x="11747500" y="6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60391</xdr:rowOff>
    </xdr:from>
    <xdr:to>
      <xdr:col>64</xdr:col>
      <xdr:colOff>73025</xdr:colOff>
      <xdr:row>30</xdr:row>
      <xdr:rowOff>142865</xdr:rowOff>
    </xdr:to>
    <xdr:cxnSp macro="">
      <xdr:nvCxnSpPr>
        <xdr:cNvPr id="154" name="直線コネクタ 153">
          <a:extLst>
            <a:ext uri="{FF2B5EF4-FFF2-40B4-BE49-F238E27FC236}">
              <a16:creationId xmlns:a16="http://schemas.microsoft.com/office/drawing/2014/main" xmlns="" id="{5E5D881A-DEAB-45E5-8ABB-04DBCD940EB5}"/>
            </a:ext>
          </a:extLst>
        </xdr:cNvPr>
        <xdr:cNvCxnSpPr/>
      </xdr:nvCxnSpPr>
      <xdr:spPr>
        <a:xfrm flipV="1">
          <a:off x="11798300" y="5975416"/>
          <a:ext cx="762000" cy="8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a:extLst>
            <a:ext uri="{FF2B5EF4-FFF2-40B4-BE49-F238E27FC236}">
              <a16:creationId xmlns:a16="http://schemas.microsoft.com/office/drawing/2014/main" xmlns="" id="{C4433EC3-7223-46E2-A69A-B831E66D9EF4}"/>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a16="http://schemas.microsoft.com/office/drawing/2014/main" xmlns="" id="{F92D15E1-B573-483E-9AE2-2F86A76B6B5A}"/>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a16="http://schemas.microsoft.com/office/drawing/2014/main" xmlns="" id="{DCA51CBB-5A22-4D85-A329-62B931A747F3}"/>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a16="http://schemas.microsoft.com/office/drawing/2014/main" xmlns="" id="{F11FEBF9-24EA-4EBB-99A6-A3449BAFF889}"/>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134358</xdr:rowOff>
    </xdr:from>
    <xdr:ext cx="469744" cy="259045"/>
    <xdr:sp macro="" textlink="">
      <xdr:nvSpPr>
        <xdr:cNvPr id="159" name="n_1mainValue債務償還比率">
          <a:extLst>
            <a:ext uri="{FF2B5EF4-FFF2-40B4-BE49-F238E27FC236}">
              <a16:creationId xmlns:a16="http://schemas.microsoft.com/office/drawing/2014/main" xmlns="" id="{625A5F3C-FB9C-486E-9C42-F8B21A837EF7}"/>
            </a:ext>
          </a:extLst>
        </xdr:cNvPr>
        <xdr:cNvSpPr txBox="1"/>
      </xdr:nvSpPr>
      <xdr:spPr>
        <a:xfrm>
          <a:off x="13836727" y="60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35796</xdr:rowOff>
    </xdr:from>
    <xdr:ext cx="469744" cy="259045"/>
    <xdr:sp macro="" textlink="">
      <xdr:nvSpPr>
        <xdr:cNvPr id="160" name="n_2mainValue債務償還比率">
          <a:extLst>
            <a:ext uri="{FF2B5EF4-FFF2-40B4-BE49-F238E27FC236}">
              <a16:creationId xmlns:a16="http://schemas.microsoft.com/office/drawing/2014/main" xmlns="" id="{E7E75DE6-2E32-4014-B568-9A3798E24968}"/>
            </a:ext>
          </a:extLst>
        </xdr:cNvPr>
        <xdr:cNvSpPr txBox="1"/>
      </xdr:nvSpPr>
      <xdr:spPr>
        <a:xfrm>
          <a:off x="13087427" y="612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102318</xdr:rowOff>
    </xdr:from>
    <xdr:ext cx="469744" cy="259045"/>
    <xdr:sp macro="" textlink="">
      <xdr:nvSpPr>
        <xdr:cNvPr id="161" name="n_3mainValue債務償還比率">
          <a:extLst>
            <a:ext uri="{FF2B5EF4-FFF2-40B4-BE49-F238E27FC236}">
              <a16:creationId xmlns:a16="http://schemas.microsoft.com/office/drawing/2014/main" xmlns="" id="{AC82FD4C-A327-40D2-A41A-73B3374A3596}"/>
            </a:ext>
          </a:extLst>
        </xdr:cNvPr>
        <xdr:cNvSpPr txBox="1"/>
      </xdr:nvSpPr>
      <xdr:spPr>
        <a:xfrm>
          <a:off x="12325427" y="60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13342</xdr:rowOff>
    </xdr:from>
    <xdr:ext cx="469744" cy="259045"/>
    <xdr:sp macro="" textlink="">
      <xdr:nvSpPr>
        <xdr:cNvPr id="162" name="n_4mainValue債務償還比率">
          <a:extLst>
            <a:ext uri="{FF2B5EF4-FFF2-40B4-BE49-F238E27FC236}">
              <a16:creationId xmlns:a16="http://schemas.microsoft.com/office/drawing/2014/main" xmlns="" id="{8FCA6C92-CF05-442C-9B8F-F0ABAD1FA5D7}"/>
            </a:ext>
          </a:extLst>
        </xdr:cNvPr>
        <xdr:cNvSpPr txBox="1"/>
      </xdr:nvSpPr>
      <xdr:spPr>
        <a:xfrm>
          <a:off x="11563427" y="609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ADD58D2A-8F0A-40E1-8660-51E1460129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344030AF-090D-4CEE-B998-121EBBFC5B0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718B5022-FBD9-4F74-A609-E3DCBCA3087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81CF1815-95CC-4F9F-9FAB-C6EEDB0C6BC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F6FDBED6-96FD-4786-8F2B-1DBD07239A6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436049B0-911B-4499-B83F-BAB85C28FD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7A3C17F-3F75-4D09-B8A6-1D58FB7E0E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14D7C27-0AAF-448F-A6F5-E367CB76CD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9D49A63-8174-45CF-82FD-2998B79887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ADEED2D-1035-4143-AF64-D12F27D7BC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54DF22C-0918-45FD-A440-44CC5804B3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0F2B80C-53A7-474F-ACEC-0D1B14D1B0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4EED1C0-3C59-496C-9973-54011EDD4A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156BCC2-51D3-440F-B27A-E413BB97C0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976A98A-DE16-47B4-847E-B5152BB05D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DF578BF-2C92-4A6E-83F1-1860A69BFA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665BF0C-9BFA-4D5C-A278-B108115B51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B99211D-2AB9-490A-A5A7-0EB3F257FD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06556F9-ECA9-4067-9371-AB1A46A61C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A2EB484-372A-4D98-859C-F06D850AF6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41A6952-EC4F-499A-AFBB-4E92D8438D8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02A769F-E59C-44B5-B44C-27258743FC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B18FF16-BB02-4653-BEB3-C452271CA4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FE4E5EA-42BB-43F7-B11A-8480CA0B38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8E25B1D-E9A1-4FCC-BEA8-31D2BB15160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7804492-9AA0-4202-B0FB-7CB00D1F78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0AB8849-86B2-485F-B344-0C13B9CCAA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5C7E4F3-BFC0-4162-8E35-3038F9F644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5557EE9-633A-4947-8EE5-4D6FE6D62F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4830E08-D518-404F-B93A-C9F2F94DF80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68F6DF2-DF06-4E99-9208-FB90562519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241713D-2A7D-4293-B07F-48DDD5F9C7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2F80392-1218-4BFB-973B-6131B1706A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399713A-21F8-41A7-9434-C0C401BE4D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0C7B30E-1D74-49F0-8F6F-B445AA2821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347D2A8-E7D5-4D3B-9CE2-49AE4F78ED7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EDC4E499-738B-437B-8F90-F4800DA72A3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466CB4D-787C-48BC-9BCF-31A77F142F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C04D033-3273-457E-BC4E-F77DA0DF01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6A4B0D5-8C01-4653-9E30-2633C586AE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A5833AF-16BA-4963-BBDC-4144035636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E1D7CAF-F8BA-475F-A3D6-C4682EEF7D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9214344-CFEE-47CF-B4AE-0D121FFEC4C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0FC530D-CC53-4A01-AF5B-2CDB261F25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914D82A-285E-493F-961E-0CA684432E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C7335A1-3CF0-4DCA-B533-0C3DEFD400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55FB23B-1D0D-4AA7-A980-EF01FF38F4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FE78409-0D80-43F2-93C3-1648B944EED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EBED7C1A-9079-4052-8FC6-620F8CD0E4F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3F5BF362-7D56-4270-8FCD-61E7F56FE5CE}"/>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C5A7E40B-F513-4315-9AE5-999B6AE1623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7411CADE-A88D-41A8-8393-F30DFEC9BD8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25EB9F77-493F-49D3-B75C-AA8A031D4F5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45DC82D1-DF5B-4231-962B-1E9A98F4B62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FADD838A-27DE-45F9-8FB5-DC8004EADBA9}"/>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60EC190C-2C26-4E4F-AE04-1F21BD5D311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63167073-D0F0-4922-9717-88A3B1A75F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B04D2C92-8714-4A02-92F3-E905F8AC23F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8640A9F6-D5C8-4985-BB8F-FF110DB4BF7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xmlns="" id="{25C1344B-7272-4C54-A5A5-790BE378C016}"/>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BF0E282E-6FBD-4CF7-8FC1-0D2AB18021D5}"/>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xmlns="" id="{297BCECA-8474-440A-A640-CC36B1B3BFDA}"/>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xmlns="" id="{7A004AFD-5F36-43F9-8245-FC34C295ED82}"/>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xmlns="" id="{8E71F6FC-A9F1-4116-A377-F927F017F6FF}"/>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B18C2-2932-47C3-A978-0E61DCC595A5}"/>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xmlns="" id="{744CC4DE-C279-4B2F-B89B-2BFA1496EE39}"/>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xmlns="" id="{418A77B5-9C5A-4D9F-AD10-484425D9946A}"/>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xmlns="" id="{98B95E35-6113-4583-9F3D-72BEBAB66961}"/>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xmlns="" id="{FFEDE2F4-3122-47E8-8FBD-B3BBCBA6B301}"/>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xmlns="" id="{3D067974-4012-4E1F-9869-0114F74D8FED}"/>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A524F33D-8F2F-49C5-8DC5-6550CC3BDB5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F62EC47-51B2-4BBD-BE5E-8212B05210F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7E874E7-8F71-4F1B-9D49-9F65192544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27FA9FC-A1C6-4945-B4F3-BFEE8EBE55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1AF9531-86FF-447E-9697-5923ED7807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132842</xdr:rowOff>
    </xdr:from>
    <xdr:to>
      <xdr:col>24</xdr:col>
      <xdr:colOff>114300</xdr:colOff>
      <xdr:row>39</xdr:row>
      <xdr:rowOff>62992</xdr:rowOff>
    </xdr:to>
    <xdr:sp macro="" textlink="">
      <xdr:nvSpPr>
        <xdr:cNvPr id="71" name="楕円 70">
          <a:extLst>
            <a:ext uri="{FF2B5EF4-FFF2-40B4-BE49-F238E27FC236}">
              <a16:creationId xmlns:a16="http://schemas.microsoft.com/office/drawing/2014/main" xmlns="" id="{87A51D4E-E075-4645-88CF-702697FB7759}"/>
            </a:ext>
          </a:extLst>
        </xdr:cNvPr>
        <xdr:cNvSpPr/>
      </xdr:nvSpPr>
      <xdr:spPr>
        <a:xfrm>
          <a:off x="45847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111269</xdr:rowOff>
    </xdr:from>
    <xdr:ext cx="405111" cy="259045"/>
    <xdr:sp macro="" textlink="">
      <xdr:nvSpPr>
        <xdr:cNvPr id="72" name="【道路】&#10;有形固定資産減価償却率該当値テキスト">
          <a:extLst>
            <a:ext uri="{FF2B5EF4-FFF2-40B4-BE49-F238E27FC236}">
              <a16:creationId xmlns:a16="http://schemas.microsoft.com/office/drawing/2014/main" xmlns="" id="{36304080-45C6-4687-BB8E-084087FF1198}"/>
            </a:ext>
          </a:extLst>
        </xdr:cNvPr>
        <xdr:cNvSpPr txBox="1"/>
      </xdr:nvSpPr>
      <xdr:spPr>
        <a:xfrm>
          <a:off x="4673600"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a:extLst>
            <a:ext uri="{FF2B5EF4-FFF2-40B4-BE49-F238E27FC236}">
              <a16:creationId xmlns:a16="http://schemas.microsoft.com/office/drawing/2014/main" xmlns="" id="{C8747D31-3914-47D9-9CB9-8776F685361E}"/>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12192</xdr:rowOff>
    </xdr:to>
    <xdr:cxnSp macro="">
      <xdr:nvCxnSpPr>
        <xdr:cNvPr id="74" name="直線コネクタ 73">
          <a:extLst>
            <a:ext uri="{FF2B5EF4-FFF2-40B4-BE49-F238E27FC236}">
              <a16:creationId xmlns:a16="http://schemas.microsoft.com/office/drawing/2014/main" xmlns="" id="{D25554DC-8B2A-4B6B-A4B3-1D92DF4B1E07}"/>
            </a:ext>
          </a:extLst>
        </xdr:cNvPr>
        <xdr:cNvCxnSpPr/>
      </xdr:nvCxnSpPr>
      <xdr:spPr>
        <a:xfrm>
          <a:off x="3797300" y="667131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77978</xdr:rowOff>
    </xdr:from>
    <xdr:to>
      <xdr:col>15</xdr:col>
      <xdr:colOff>101600</xdr:colOff>
      <xdr:row>39</xdr:row>
      <xdr:rowOff>8128</xdr:rowOff>
    </xdr:to>
    <xdr:sp macro="" textlink="">
      <xdr:nvSpPr>
        <xdr:cNvPr id="75" name="楕円 74">
          <a:extLst>
            <a:ext uri="{FF2B5EF4-FFF2-40B4-BE49-F238E27FC236}">
              <a16:creationId xmlns:a16="http://schemas.microsoft.com/office/drawing/2014/main" xmlns="" id="{B9E103F8-6CBF-49EF-BC2C-63675052D3C9}"/>
            </a:ext>
          </a:extLst>
        </xdr:cNvPr>
        <xdr:cNvSpPr/>
      </xdr:nvSpPr>
      <xdr:spPr>
        <a:xfrm>
          <a:off x="2857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128778</xdr:rowOff>
    </xdr:from>
    <xdr:to>
      <xdr:col>19</xdr:col>
      <xdr:colOff>177800</xdr:colOff>
      <xdr:row>38</xdr:row>
      <xdr:rowOff>156210</xdr:rowOff>
    </xdr:to>
    <xdr:cxnSp macro="">
      <xdr:nvCxnSpPr>
        <xdr:cNvPr id="76" name="直線コネクタ 75">
          <a:extLst>
            <a:ext uri="{FF2B5EF4-FFF2-40B4-BE49-F238E27FC236}">
              <a16:creationId xmlns:a16="http://schemas.microsoft.com/office/drawing/2014/main" xmlns="" id="{595EBD3F-C5FF-4B19-88FB-32C993C1124C}"/>
            </a:ext>
          </a:extLst>
        </xdr:cNvPr>
        <xdr:cNvCxnSpPr/>
      </xdr:nvCxnSpPr>
      <xdr:spPr>
        <a:xfrm>
          <a:off x="2908300" y="66438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50546</xdr:rowOff>
    </xdr:from>
    <xdr:to>
      <xdr:col>10</xdr:col>
      <xdr:colOff>165100</xdr:colOff>
      <xdr:row>38</xdr:row>
      <xdr:rowOff>152146</xdr:rowOff>
    </xdr:to>
    <xdr:sp macro="" textlink="">
      <xdr:nvSpPr>
        <xdr:cNvPr id="77" name="楕円 76">
          <a:extLst>
            <a:ext uri="{FF2B5EF4-FFF2-40B4-BE49-F238E27FC236}">
              <a16:creationId xmlns:a16="http://schemas.microsoft.com/office/drawing/2014/main" xmlns="" id="{DEFAF484-CB28-48C8-9490-9CE6EE795A54}"/>
            </a:ext>
          </a:extLst>
        </xdr:cNvPr>
        <xdr:cNvSpPr/>
      </xdr:nvSpPr>
      <xdr:spPr>
        <a:xfrm>
          <a:off x="1968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101346</xdr:rowOff>
    </xdr:from>
    <xdr:to>
      <xdr:col>15</xdr:col>
      <xdr:colOff>50800</xdr:colOff>
      <xdr:row>38</xdr:row>
      <xdr:rowOff>128778</xdr:rowOff>
    </xdr:to>
    <xdr:cxnSp macro="">
      <xdr:nvCxnSpPr>
        <xdr:cNvPr id="78" name="直線コネクタ 77">
          <a:extLst>
            <a:ext uri="{FF2B5EF4-FFF2-40B4-BE49-F238E27FC236}">
              <a16:creationId xmlns:a16="http://schemas.microsoft.com/office/drawing/2014/main" xmlns="" id="{682D1D76-BA6A-45F3-8730-7E783AEAAED8}"/>
            </a:ext>
          </a:extLst>
        </xdr:cNvPr>
        <xdr:cNvCxnSpPr/>
      </xdr:nvCxnSpPr>
      <xdr:spPr>
        <a:xfrm>
          <a:off x="2019300" y="66164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27686</xdr:rowOff>
    </xdr:from>
    <xdr:to>
      <xdr:col>6</xdr:col>
      <xdr:colOff>38100</xdr:colOff>
      <xdr:row>38</xdr:row>
      <xdr:rowOff>129286</xdr:rowOff>
    </xdr:to>
    <xdr:sp macro="" textlink="">
      <xdr:nvSpPr>
        <xdr:cNvPr id="79" name="楕円 78">
          <a:extLst>
            <a:ext uri="{FF2B5EF4-FFF2-40B4-BE49-F238E27FC236}">
              <a16:creationId xmlns:a16="http://schemas.microsoft.com/office/drawing/2014/main" xmlns="" id="{14A5FB89-10DB-4727-96C8-FBD2AC91D071}"/>
            </a:ext>
          </a:extLst>
        </xdr:cNvPr>
        <xdr:cNvSpPr/>
      </xdr:nvSpPr>
      <xdr:spPr>
        <a:xfrm>
          <a:off x="1079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78486</xdr:rowOff>
    </xdr:from>
    <xdr:to>
      <xdr:col>10</xdr:col>
      <xdr:colOff>114300</xdr:colOff>
      <xdr:row>38</xdr:row>
      <xdr:rowOff>101346</xdr:rowOff>
    </xdr:to>
    <xdr:cxnSp macro="">
      <xdr:nvCxnSpPr>
        <xdr:cNvPr id="80" name="直線コネクタ 79">
          <a:extLst>
            <a:ext uri="{FF2B5EF4-FFF2-40B4-BE49-F238E27FC236}">
              <a16:creationId xmlns:a16="http://schemas.microsoft.com/office/drawing/2014/main" xmlns="" id="{92002251-97ED-4937-96B6-D4CC61A89B64}"/>
            </a:ext>
          </a:extLst>
        </xdr:cNvPr>
        <xdr:cNvCxnSpPr/>
      </xdr:nvCxnSpPr>
      <xdr:spPr>
        <a:xfrm>
          <a:off x="1130300" y="65935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xmlns="" id="{92DBB261-BB34-4AB5-81E3-2A6568774B75}"/>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xmlns="" id="{136FFCEC-0BAB-4030-ABCE-F1EB9A6DA86B}"/>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xmlns="" id="{A7B62D5B-9DC0-4699-8DA0-B987962066AA}"/>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xmlns="" id="{C628555B-159C-49FD-895C-E7ED548439F2}"/>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5" name="n_1mainValue【道路】&#10;有形固定資産減価償却率">
          <a:extLst>
            <a:ext uri="{FF2B5EF4-FFF2-40B4-BE49-F238E27FC236}">
              <a16:creationId xmlns:a16="http://schemas.microsoft.com/office/drawing/2014/main" xmlns="" id="{68F8878A-60AF-4D8E-8331-EFD06FDB28EE}"/>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170705</xdr:rowOff>
    </xdr:from>
    <xdr:ext cx="405111" cy="259045"/>
    <xdr:sp macro="" textlink="">
      <xdr:nvSpPr>
        <xdr:cNvPr id="86" name="n_2mainValue【道路】&#10;有形固定資産減価償却率">
          <a:extLst>
            <a:ext uri="{FF2B5EF4-FFF2-40B4-BE49-F238E27FC236}">
              <a16:creationId xmlns:a16="http://schemas.microsoft.com/office/drawing/2014/main" xmlns="" id="{0606E789-880C-40E5-BDF1-3B5507386CC7}"/>
            </a:ext>
          </a:extLst>
        </xdr:cNvPr>
        <xdr:cNvSpPr txBox="1"/>
      </xdr:nvSpPr>
      <xdr:spPr>
        <a:xfrm>
          <a:off x="2705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143273</xdr:rowOff>
    </xdr:from>
    <xdr:ext cx="405111" cy="259045"/>
    <xdr:sp macro="" textlink="">
      <xdr:nvSpPr>
        <xdr:cNvPr id="87" name="n_3mainValue【道路】&#10;有形固定資産減価償却率">
          <a:extLst>
            <a:ext uri="{FF2B5EF4-FFF2-40B4-BE49-F238E27FC236}">
              <a16:creationId xmlns:a16="http://schemas.microsoft.com/office/drawing/2014/main" xmlns="" id="{65A9CD06-6E32-442A-A00A-91FDF23CE85A}"/>
            </a:ext>
          </a:extLst>
        </xdr:cNvPr>
        <xdr:cNvSpPr txBox="1"/>
      </xdr:nvSpPr>
      <xdr:spPr>
        <a:xfrm>
          <a:off x="1816744"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120413</xdr:rowOff>
    </xdr:from>
    <xdr:ext cx="405111" cy="259045"/>
    <xdr:sp macro="" textlink="">
      <xdr:nvSpPr>
        <xdr:cNvPr id="88" name="n_4mainValue【道路】&#10;有形固定資産減価償却率">
          <a:extLst>
            <a:ext uri="{FF2B5EF4-FFF2-40B4-BE49-F238E27FC236}">
              <a16:creationId xmlns:a16="http://schemas.microsoft.com/office/drawing/2014/main" xmlns="" id="{8CA3159B-1CC9-4DA9-9B59-88F71A175F45}"/>
            </a:ext>
          </a:extLst>
        </xdr:cNvPr>
        <xdr:cNvSpPr txBox="1"/>
      </xdr:nvSpPr>
      <xdr:spPr>
        <a:xfrm>
          <a:off x="927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CAB86B01-CBFB-4E29-AE95-EB5D76A9FC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89242C4D-B50A-4D04-9ABE-28906A3650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7A30EF20-4B55-4967-822D-30371E0E6A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256C3549-600D-4FB3-B93C-FA10D12872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E9858994-E424-4863-9E18-EEE9A8DA9B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22108CB6-1734-4BF5-A337-1549CCE7DD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A401B382-E360-4612-BD86-EBF802052E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36BE632F-EF4A-433F-9D3C-1D42B22C4B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337D9664-AFA6-4A6D-9C15-6AF45BE1083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525EC4B4-0B8E-4F34-9BEB-24FC5550AC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5895D249-6161-4991-B448-37EC52D2F94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A6A2E751-F508-4B51-8A37-1E70A647B8F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BA01971A-E95A-4810-9B7A-F6564A723EF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xmlns="" id="{22414800-6D9E-464C-B9DB-1C1352DDCCD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B30B8667-6B86-4B92-B6A1-8BEA1BC1AB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4EAA8FA8-2B86-40AB-BFD9-6CB60B3A358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4126DC57-7C6F-4D97-8903-3ED4E7DE854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8B249F0F-9887-4F39-8FBE-90D51679C6D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F60E0FBA-1F40-4AC9-8B6A-9DB8EF2CCAF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BA12098D-7533-493A-B961-C98C5F31712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E54548AA-CD09-41F0-BE4D-B485D4CBF4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7D361212-E9FE-43D8-BE4C-2C5B619B564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5FC372F5-8C3F-42C5-90CC-C2FF145D6A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xmlns="" id="{6463066A-6B0D-492E-B837-C24CDE95B942}"/>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xmlns="" id="{D074F6D1-28A5-47A8-9085-A134A4BC301B}"/>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xmlns="" id="{5A645550-53C5-4CEF-9E63-2C3C5BD77C9B}"/>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xmlns="" id="{808402E1-216C-4BC5-BED2-58ADFB534319}"/>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xmlns="" id="{C79BCA59-87D2-4274-B8B8-174BFA725C17}"/>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xmlns="" id="{FAEC3340-EE0E-4293-9F18-8917966D0877}"/>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xmlns="" id="{B36BD955-A3A7-4B62-89D7-42F9F82235E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xmlns="" id="{C4D32D7D-4020-48E6-85B4-31B97357E9E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xmlns="" id="{E94B2459-6866-4DAD-8179-E2D7930923EC}"/>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xmlns="" id="{3330ABD5-AE05-4C46-A3B0-00BBFBC156A4}"/>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xmlns="" id="{C265ADDE-96E8-4348-9BA3-7D566E80B132}"/>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A357589A-E5AD-4C5D-B4F2-CFDF4BA5D6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2DD4CA6B-008D-4434-AF66-FEA545F7A2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23EA3AFA-55FA-4B03-9A60-3DBCCFF5B7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76BD5FA5-068C-40B1-94EC-2921C43CBE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4897B76-74FE-4907-8282-AF6ED6FE864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159131</xdr:rowOff>
    </xdr:from>
    <xdr:to>
      <xdr:col>55</xdr:col>
      <xdr:colOff>50800</xdr:colOff>
      <xdr:row>41</xdr:row>
      <xdr:rowOff>89281</xdr:rowOff>
    </xdr:to>
    <xdr:sp macro="" textlink="">
      <xdr:nvSpPr>
        <xdr:cNvPr id="128" name="楕円 127">
          <a:extLst>
            <a:ext uri="{FF2B5EF4-FFF2-40B4-BE49-F238E27FC236}">
              <a16:creationId xmlns:a16="http://schemas.microsoft.com/office/drawing/2014/main" xmlns="" id="{F5FA81FF-127D-46AE-B1BA-599F908E5897}"/>
            </a:ext>
          </a:extLst>
        </xdr:cNvPr>
        <xdr:cNvSpPr/>
      </xdr:nvSpPr>
      <xdr:spPr>
        <a:xfrm>
          <a:off x="10426700" y="70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74058</xdr:rowOff>
    </xdr:from>
    <xdr:ext cx="469744" cy="259045"/>
    <xdr:sp macro="" textlink="">
      <xdr:nvSpPr>
        <xdr:cNvPr id="129" name="【道路】&#10;一人当たり延長該当値テキスト">
          <a:extLst>
            <a:ext uri="{FF2B5EF4-FFF2-40B4-BE49-F238E27FC236}">
              <a16:creationId xmlns:a16="http://schemas.microsoft.com/office/drawing/2014/main" xmlns="" id="{13D16F1D-E3F0-491B-A0DC-41BBD414D36E}"/>
            </a:ext>
          </a:extLst>
        </xdr:cNvPr>
        <xdr:cNvSpPr txBox="1"/>
      </xdr:nvSpPr>
      <xdr:spPr>
        <a:xfrm>
          <a:off x="10515600" y="693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161989</xdr:rowOff>
    </xdr:from>
    <xdr:to>
      <xdr:col>50</xdr:col>
      <xdr:colOff>165100</xdr:colOff>
      <xdr:row>41</xdr:row>
      <xdr:rowOff>92139</xdr:rowOff>
    </xdr:to>
    <xdr:sp macro="" textlink="">
      <xdr:nvSpPr>
        <xdr:cNvPr id="130" name="楕円 129">
          <a:extLst>
            <a:ext uri="{FF2B5EF4-FFF2-40B4-BE49-F238E27FC236}">
              <a16:creationId xmlns:a16="http://schemas.microsoft.com/office/drawing/2014/main" xmlns="" id="{61F8F2A9-1CD8-4812-9612-B7D3B0386457}"/>
            </a:ext>
          </a:extLst>
        </xdr:cNvPr>
        <xdr:cNvSpPr/>
      </xdr:nvSpPr>
      <xdr:spPr>
        <a:xfrm>
          <a:off x="9588500" y="70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38481</xdr:rowOff>
    </xdr:from>
    <xdr:to>
      <xdr:col>55</xdr:col>
      <xdr:colOff>0</xdr:colOff>
      <xdr:row>41</xdr:row>
      <xdr:rowOff>41339</xdr:rowOff>
    </xdr:to>
    <xdr:cxnSp macro="">
      <xdr:nvCxnSpPr>
        <xdr:cNvPr id="131" name="直線コネクタ 130">
          <a:extLst>
            <a:ext uri="{FF2B5EF4-FFF2-40B4-BE49-F238E27FC236}">
              <a16:creationId xmlns:a16="http://schemas.microsoft.com/office/drawing/2014/main" xmlns="" id="{5B69F5E2-A67E-42B7-B085-03F98C317926}"/>
            </a:ext>
          </a:extLst>
        </xdr:cNvPr>
        <xdr:cNvCxnSpPr/>
      </xdr:nvCxnSpPr>
      <xdr:spPr>
        <a:xfrm flipV="1">
          <a:off x="9639300" y="706793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163646</xdr:rowOff>
    </xdr:from>
    <xdr:to>
      <xdr:col>46</xdr:col>
      <xdr:colOff>38100</xdr:colOff>
      <xdr:row>41</xdr:row>
      <xdr:rowOff>93796</xdr:rowOff>
    </xdr:to>
    <xdr:sp macro="" textlink="">
      <xdr:nvSpPr>
        <xdr:cNvPr id="132" name="楕円 131">
          <a:extLst>
            <a:ext uri="{FF2B5EF4-FFF2-40B4-BE49-F238E27FC236}">
              <a16:creationId xmlns:a16="http://schemas.microsoft.com/office/drawing/2014/main" xmlns="" id="{94D634BB-B505-404F-9B1E-A927705DB2F4}"/>
            </a:ext>
          </a:extLst>
        </xdr:cNvPr>
        <xdr:cNvSpPr/>
      </xdr:nvSpPr>
      <xdr:spPr>
        <a:xfrm>
          <a:off x="8699500" y="70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41339</xdr:rowOff>
    </xdr:from>
    <xdr:to>
      <xdr:col>50</xdr:col>
      <xdr:colOff>114300</xdr:colOff>
      <xdr:row>41</xdr:row>
      <xdr:rowOff>42996</xdr:rowOff>
    </xdr:to>
    <xdr:cxnSp macro="">
      <xdr:nvCxnSpPr>
        <xdr:cNvPr id="133" name="直線コネクタ 132">
          <a:extLst>
            <a:ext uri="{FF2B5EF4-FFF2-40B4-BE49-F238E27FC236}">
              <a16:creationId xmlns:a16="http://schemas.microsoft.com/office/drawing/2014/main" xmlns="" id="{D11C39DA-C7BE-40A8-A00A-3509432D9FE8}"/>
            </a:ext>
          </a:extLst>
        </xdr:cNvPr>
        <xdr:cNvCxnSpPr/>
      </xdr:nvCxnSpPr>
      <xdr:spPr>
        <a:xfrm flipV="1">
          <a:off x="8750300" y="707078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53956</xdr:rowOff>
    </xdr:from>
    <xdr:to>
      <xdr:col>41</xdr:col>
      <xdr:colOff>101600</xdr:colOff>
      <xdr:row>41</xdr:row>
      <xdr:rowOff>155556</xdr:rowOff>
    </xdr:to>
    <xdr:sp macro="" textlink="">
      <xdr:nvSpPr>
        <xdr:cNvPr id="134" name="楕円 133">
          <a:extLst>
            <a:ext uri="{FF2B5EF4-FFF2-40B4-BE49-F238E27FC236}">
              <a16:creationId xmlns:a16="http://schemas.microsoft.com/office/drawing/2014/main" xmlns="" id="{BA8CDA2A-3940-46D9-8700-A1CD0E919963}"/>
            </a:ext>
          </a:extLst>
        </xdr:cNvPr>
        <xdr:cNvSpPr/>
      </xdr:nvSpPr>
      <xdr:spPr>
        <a:xfrm>
          <a:off x="7810500" y="70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42996</xdr:rowOff>
    </xdr:from>
    <xdr:to>
      <xdr:col>45</xdr:col>
      <xdr:colOff>177800</xdr:colOff>
      <xdr:row>41</xdr:row>
      <xdr:rowOff>104756</xdr:rowOff>
    </xdr:to>
    <xdr:cxnSp macro="">
      <xdr:nvCxnSpPr>
        <xdr:cNvPr id="135" name="直線コネクタ 134">
          <a:extLst>
            <a:ext uri="{FF2B5EF4-FFF2-40B4-BE49-F238E27FC236}">
              <a16:creationId xmlns:a16="http://schemas.microsoft.com/office/drawing/2014/main" xmlns="" id="{C2DBB19F-6EE3-4690-9A5C-B7EA558E0549}"/>
            </a:ext>
          </a:extLst>
        </xdr:cNvPr>
        <xdr:cNvCxnSpPr/>
      </xdr:nvCxnSpPr>
      <xdr:spPr>
        <a:xfrm flipV="1">
          <a:off x="7861300" y="7072446"/>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168008</xdr:rowOff>
    </xdr:from>
    <xdr:to>
      <xdr:col>36</xdr:col>
      <xdr:colOff>165100</xdr:colOff>
      <xdr:row>41</xdr:row>
      <xdr:rowOff>98158</xdr:rowOff>
    </xdr:to>
    <xdr:sp macro="" textlink="">
      <xdr:nvSpPr>
        <xdr:cNvPr id="136" name="楕円 135">
          <a:extLst>
            <a:ext uri="{FF2B5EF4-FFF2-40B4-BE49-F238E27FC236}">
              <a16:creationId xmlns:a16="http://schemas.microsoft.com/office/drawing/2014/main" xmlns="" id="{B9514B62-80B8-4E36-8FE8-344255CD2493}"/>
            </a:ext>
          </a:extLst>
        </xdr:cNvPr>
        <xdr:cNvSpPr/>
      </xdr:nvSpPr>
      <xdr:spPr>
        <a:xfrm>
          <a:off x="6921500" y="70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47358</xdr:rowOff>
    </xdr:from>
    <xdr:to>
      <xdr:col>41</xdr:col>
      <xdr:colOff>50800</xdr:colOff>
      <xdr:row>41</xdr:row>
      <xdr:rowOff>104756</xdr:rowOff>
    </xdr:to>
    <xdr:cxnSp macro="">
      <xdr:nvCxnSpPr>
        <xdr:cNvPr id="137" name="直線コネクタ 136">
          <a:extLst>
            <a:ext uri="{FF2B5EF4-FFF2-40B4-BE49-F238E27FC236}">
              <a16:creationId xmlns:a16="http://schemas.microsoft.com/office/drawing/2014/main" xmlns="" id="{79A1C007-E08F-4913-97A9-B8923765203A}"/>
            </a:ext>
          </a:extLst>
        </xdr:cNvPr>
        <xdr:cNvCxnSpPr/>
      </xdr:nvCxnSpPr>
      <xdr:spPr>
        <a:xfrm>
          <a:off x="6972300" y="7076808"/>
          <a:ext cx="8890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xmlns="" id="{1524C72C-139E-484A-BABE-55BF3D4BE00E}"/>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xmlns="" id="{8D0B8926-D0E2-4BE1-8E96-6508162800B8}"/>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xmlns="" id="{98153520-5535-42F1-B59D-F7581AEFE9AC}"/>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xmlns="" id="{3A6A21D0-1F4F-4699-AF38-757BB83235F2}"/>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83266</xdr:rowOff>
    </xdr:from>
    <xdr:ext cx="469744" cy="259045"/>
    <xdr:sp macro="" textlink="">
      <xdr:nvSpPr>
        <xdr:cNvPr id="142" name="n_1mainValue【道路】&#10;一人当たり延長">
          <a:extLst>
            <a:ext uri="{FF2B5EF4-FFF2-40B4-BE49-F238E27FC236}">
              <a16:creationId xmlns:a16="http://schemas.microsoft.com/office/drawing/2014/main" xmlns="" id="{B468D5A2-F405-4487-816B-350EF978F381}"/>
            </a:ext>
          </a:extLst>
        </xdr:cNvPr>
        <xdr:cNvSpPr txBox="1"/>
      </xdr:nvSpPr>
      <xdr:spPr>
        <a:xfrm>
          <a:off x="9391727" y="71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84923</xdr:rowOff>
    </xdr:from>
    <xdr:ext cx="469744" cy="259045"/>
    <xdr:sp macro="" textlink="">
      <xdr:nvSpPr>
        <xdr:cNvPr id="143" name="n_2mainValue【道路】&#10;一人当たり延長">
          <a:extLst>
            <a:ext uri="{FF2B5EF4-FFF2-40B4-BE49-F238E27FC236}">
              <a16:creationId xmlns:a16="http://schemas.microsoft.com/office/drawing/2014/main" xmlns="" id="{D722442C-7E34-4825-B90C-E0B251E4EDE4}"/>
            </a:ext>
          </a:extLst>
        </xdr:cNvPr>
        <xdr:cNvSpPr txBox="1"/>
      </xdr:nvSpPr>
      <xdr:spPr>
        <a:xfrm>
          <a:off x="8515427" y="711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146683</xdr:rowOff>
    </xdr:from>
    <xdr:ext cx="469744" cy="259045"/>
    <xdr:sp macro="" textlink="">
      <xdr:nvSpPr>
        <xdr:cNvPr id="144" name="n_3mainValue【道路】&#10;一人当たり延長">
          <a:extLst>
            <a:ext uri="{FF2B5EF4-FFF2-40B4-BE49-F238E27FC236}">
              <a16:creationId xmlns:a16="http://schemas.microsoft.com/office/drawing/2014/main" xmlns="" id="{9F20EC27-BB3C-4C80-848B-D5D7462975CA}"/>
            </a:ext>
          </a:extLst>
        </xdr:cNvPr>
        <xdr:cNvSpPr txBox="1"/>
      </xdr:nvSpPr>
      <xdr:spPr>
        <a:xfrm>
          <a:off x="7626427" y="71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89285</xdr:rowOff>
    </xdr:from>
    <xdr:ext cx="469744" cy="259045"/>
    <xdr:sp macro="" textlink="">
      <xdr:nvSpPr>
        <xdr:cNvPr id="145" name="n_4mainValue【道路】&#10;一人当たり延長">
          <a:extLst>
            <a:ext uri="{FF2B5EF4-FFF2-40B4-BE49-F238E27FC236}">
              <a16:creationId xmlns:a16="http://schemas.microsoft.com/office/drawing/2014/main" xmlns="" id="{E0B85690-A93B-406E-97A7-350E0701A42F}"/>
            </a:ext>
          </a:extLst>
        </xdr:cNvPr>
        <xdr:cNvSpPr txBox="1"/>
      </xdr:nvSpPr>
      <xdr:spPr>
        <a:xfrm>
          <a:off x="6737427" y="71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A00BF76F-1F30-438E-9697-18B3465F9E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DBCCC30A-7ACD-4C12-AF11-D679314A3B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826EBB4A-192D-4F17-B510-FB95319E5D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D6E880CF-ABD9-4A6E-8488-895FD5ACB3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DE9DC45-5D22-4375-B532-357C9A8ADD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EEB36627-FC78-4481-9EF5-E64F17D3C6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F496AD92-091A-49A3-A102-298F964AC0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8937A4AC-1161-484A-AD1A-4F445B3026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649012B-1E3D-4AD4-9C7E-B6DBF38161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5B77ACCE-B449-47E5-A9AD-B72755CAD3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3ED6F3DA-F550-4AA4-9AA5-47A799A0C3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C6DDAC6C-987A-46D8-B1F6-F961CBAC015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FB04BD30-A927-4F33-8AFD-040323B6706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73C3AC24-9916-4E7F-8A01-DD1A6F293B7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5B76FC6C-0C5A-4658-8DCC-3B7920E6E2A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F9FEFE5A-0EEB-46E6-82BD-F964FF042E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6A4DCDCA-99F2-4F96-8657-51A2B6BDD98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E69A3C09-D79F-4FFF-98C3-8834FFB6AF5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7AFD15B4-9E88-43BA-91E9-7350EC995E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BAAEB416-835C-492A-BE6F-06AF57F42B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28576F7D-010E-44A8-889B-2D66B71A9A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E32598FF-1610-494D-A2AB-4C83A986C80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18D550F7-DF41-4121-B19C-4D70AD3A334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F13E7444-4EA3-4B79-B2EB-78055D4BED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3F4641F8-EC9E-4306-B72A-3C8ADDE092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xmlns="" id="{81F02775-003D-49F6-BDD0-FD227DB41553}"/>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C780E99C-55D5-43D2-AC28-0DD43E26955B}"/>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xmlns="" id="{AEDABF9E-BA60-4203-812B-7986BF8062D7}"/>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AAFB6801-66DB-4FDA-862A-48EBA3D488C2}"/>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xmlns="" id="{45A7EB2C-1CC5-4094-BBF0-CEACA87D558B}"/>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F058F041-BA5D-4417-BCEB-2344F32ABD4C}"/>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xmlns="" id="{83903BF2-18B1-4995-AC4A-C9C8420A2BDF}"/>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xmlns="" id="{4C2FB634-D793-459B-910E-AECBCFC840B5}"/>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xmlns="" id="{55CCB747-D16F-4C56-B73A-1217CBE90F1F}"/>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xmlns="" id="{76D4CDAD-32E2-4B96-BB87-6AEDE7C4017A}"/>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xmlns="" id="{6B3FCAF7-2EAE-408B-B4ED-0908010F55B3}"/>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C82CBD12-3C3F-4C8B-8756-F25E0048B3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43F10075-E86F-411D-9119-6F42D89402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8CBF0CF-1CE4-4B10-A246-ADDABC786C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DB222257-0696-485E-876D-B6AF402A58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E8536A6-ADC8-497E-9C10-BAF2C39818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87" name="楕円 186">
          <a:extLst>
            <a:ext uri="{FF2B5EF4-FFF2-40B4-BE49-F238E27FC236}">
              <a16:creationId xmlns:a16="http://schemas.microsoft.com/office/drawing/2014/main" xmlns="" id="{F889DFC8-42EC-425A-B9D2-4D713AFE29BE}"/>
            </a:ext>
          </a:extLst>
        </xdr:cNvPr>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5D60B6B9-FADE-4C31-A077-A97596CA6DB4}"/>
            </a:ext>
          </a:extLst>
        </xdr:cNvPr>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9" name="楕円 188">
          <a:extLst>
            <a:ext uri="{FF2B5EF4-FFF2-40B4-BE49-F238E27FC236}">
              <a16:creationId xmlns:a16="http://schemas.microsoft.com/office/drawing/2014/main" xmlns="" id="{3DB0C670-9DC8-4D2B-99BF-109173E54E93}"/>
            </a:ext>
          </a:extLst>
        </xdr:cNvPr>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81643</xdr:rowOff>
    </xdr:to>
    <xdr:cxnSp macro="">
      <xdr:nvCxnSpPr>
        <xdr:cNvPr id="190" name="直線コネクタ 189">
          <a:extLst>
            <a:ext uri="{FF2B5EF4-FFF2-40B4-BE49-F238E27FC236}">
              <a16:creationId xmlns:a16="http://schemas.microsoft.com/office/drawing/2014/main" xmlns="" id="{D1FA6095-627E-4CED-AFF5-07D81715D66F}"/>
            </a:ext>
          </a:extLst>
        </xdr:cNvPr>
        <xdr:cNvCxnSpPr/>
      </xdr:nvCxnSpPr>
      <xdr:spPr>
        <a:xfrm>
          <a:off x="3797300" y="1044702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91" name="楕円 190">
          <a:extLst>
            <a:ext uri="{FF2B5EF4-FFF2-40B4-BE49-F238E27FC236}">
              <a16:creationId xmlns:a16="http://schemas.microsoft.com/office/drawing/2014/main" xmlns="" id="{2ED4B001-D662-4D24-A5D8-E96FEEDE56AB}"/>
            </a:ext>
          </a:extLst>
        </xdr:cNvPr>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60</xdr:row>
      <xdr:rowOff>163285</xdr:rowOff>
    </xdr:to>
    <xdr:cxnSp macro="">
      <xdr:nvCxnSpPr>
        <xdr:cNvPr id="192" name="直線コネクタ 191">
          <a:extLst>
            <a:ext uri="{FF2B5EF4-FFF2-40B4-BE49-F238E27FC236}">
              <a16:creationId xmlns:a16="http://schemas.microsoft.com/office/drawing/2014/main" xmlns="" id="{9690A6EE-BD34-4A81-B6A2-745FDE87F0CF}"/>
            </a:ext>
          </a:extLst>
        </xdr:cNvPr>
        <xdr:cNvCxnSpPr/>
      </xdr:nvCxnSpPr>
      <xdr:spPr>
        <a:xfrm flipV="1">
          <a:off x="2908300" y="104470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3" name="楕円 192">
          <a:extLst>
            <a:ext uri="{FF2B5EF4-FFF2-40B4-BE49-F238E27FC236}">
              <a16:creationId xmlns:a16="http://schemas.microsoft.com/office/drawing/2014/main" xmlns="" id="{2D937A65-C800-4152-B327-D9E966A1725E}"/>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29391</xdr:rowOff>
    </xdr:to>
    <xdr:cxnSp macro="">
      <xdr:nvCxnSpPr>
        <xdr:cNvPr id="194" name="直線コネクタ 193">
          <a:extLst>
            <a:ext uri="{FF2B5EF4-FFF2-40B4-BE49-F238E27FC236}">
              <a16:creationId xmlns:a16="http://schemas.microsoft.com/office/drawing/2014/main" xmlns="" id="{631965A5-B2CD-4437-B776-5FAE670A56E5}"/>
            </a:ext>
          </a:extLst>
        </xdr:cNvPr>
        <xdr:cNvCxnSpPr/>
      </xdr:nvCxnSpPr>
      <xdr:spPr>
        <a:xfrm flipV="1">
          <a:off x="2019300" y="104502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5" name="楕円 194">
          <a:extLst>
            <a:ext uri="{FF2B5EF4-FFF2-40B4-BE49-F238E27FC236}">
              <a16:creationId xmlns:a16="http://schemas.microsoft.com/office/drawing/2014/main" xmlns="" id="{F6943474-5805-4E36-835D-739A560704D2}"/>
            </a:ext>
          </a:extLst>
        </xdr:cNvPr>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29391</xdr:rowOff>
    </xdr:to>
    <xdr:cxnSp macro="">
      <xdr:nvCxnSpPr>
        <xdr:cNvPr id="196" name="直線コネクタ 195">
          <a:extLst>
            <a:ext uri="{FF2B5EF4-FFF2-40B4-BE49-F238E27FC236}">
              <a16:creationId xmlns:a16="http://schemas.microsoft.com/office/drawing/2014/main" xmlns="" id="{6738358C-48AE-4AC2-BEDB-A584E1A1A0F8}"/>
            </a:ext>
          </a:extLst>
        </xdr:cNvPr>
        <xdr:cNvCxnSpPr/>
      </xdr:nvCxnSpPr>
      <xdr:spPr>
        <a:xfrm>
          <a:off x="1130300" y="104568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FD118726-D2F4-4430-A2CE-F18A87764EA5}"/>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B83BD271-EEBB-4476-A665-406FE6A62D44}"/>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779E8DC1-106D-421F-9292-A83128F9A5E9}"/>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D9721BA4-E148-4928-9E47-48ABCEC6C34F}"/>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2622C331-C5E7-4665-8707-32BF2AC7204B}"/>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72259210-0E86-4D68-9575-DA20677E52DA}"/>
            </a:ext>
          </a:extLst>
        </xdr:cNvPr>
        <xdr:cNvSpPr txBox="1"/>
      </xdr:nvSpPr>
      <xdr:spPr>
        <a:xfrm>
          <a:off x="2705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4B9BFA96-F321-4867-9CDC-D1349A6F71EF}"/>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88B44B56-BD95-4AC6-B695-FA7ABFC87F53}"/>
            </a:ext>
          </a:extLst>
        </xdr:cNvPr>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92A1F824-10F5-4787-BA65-76E9A61867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F9EE7DAD-E33A-4741-A3AE-17B3BEEB06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1CA260CE-9C22-49D5-8AC4-A429ECE13B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2263D87D-64B8-4EEE-AC11-9917E19CBE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C65E135C-D6EB-4AEB-8138-A70A1E64A9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66EFA6BE-BCFF-43AB-8FCD-20C80AF68B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DD4D9FC3-C313-4499-872E-56B513126E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D36CF240-4F56-406A-8413-7D8F0251F8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FF0AE8C0-3C66-4401-9720-3042AE4808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96E36128-9E88-4E5A-9713-867F31AA6B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893D8A19-85FD-4ADF-B842-F3AEEB56CA5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E1ED6E0E-1A86-47FD-B0BA-3A011BC7597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4DE2EF99-4013-4A1A-8A46-A5484E6BDE5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F5B0553B-32C1-4728-997B-FDDF74A8405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3DE1B409-ACAB-4CFD-AC48-0D71AA0CD93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xmlns="" id="{699E1F21-78AB-4F56-8B10-42A1970FEF6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87A4CCC2-325A-42F1-BCE0-B7F6BF3CD36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xmlns="" id="{CC551B6A-8F6D-4AAE-B6EE-160C53BC299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2F84265D-2805-4987-85EA-6EFCE64C68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8EA272C1-0EF2-4B01-AF79-39F87AB454D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2A494B15-64F9-4296-BB5D-411C96346F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C0F83F63-F798-4476-BA08-A04829BC696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8537CA87-D598-4888-A4F1-BC748E87BF4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xmlns="" id="{B4DA89BD-46AF-4D56-8C50-F55D59492CC3}"/>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244CDB7E-C0F5-416A-80B7-765150882AD7}"/>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xmlns="" id="{0B71D3DB-C582-4B60-99EA-7B436D79935C}"/>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05386F12-E546-4DB5-A529-3D1E4024A306}"/>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xmlns="" id="{8902D125-DE9E-42B5-AE69-9ECE81DBA417}"/>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BF30FA84-AF91-4BA6-8A5F-2A30D1661A61}"/>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xmlns="" id="{28E35898-58CF-42FC-BCD4-92ED5C9B2BFB}"/>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xmlns="" id="{2FA0A224-E12B-46B6-81F2-61F678D50F34}"/>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xmlns="" id="{C22339BF-0890-4325-96DA-DA799BC1010F}"/>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xmlns="" id="{D0D2D68A-1A31-418C-9316-A9ED744C9D94}"/>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xmlns="" id="{5758D9EF-D0B4-4CB0-B008-A3BAFF492DE8}"/>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C19193C5-B7A9-4F9C-8FAA-92D93DBA6A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40E4494B-0565-4D67-B2D5-7765D44BA4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297751EA-C03F-45A7-8FCA-6414035BFC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E27924D6-367A-4D3C-A269-885623D172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5B2E0B5-357B-42DF-8D03-4B5E1A9F4C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3335</xdr:rowOff>
    </xdr:from>
    <xdr:to>
      <xdr:col>55</xdr:col>
      <xdr:colOff>50800</xdr:colOff>
      <xdr:row>64</xdr:row>
      <xdr:rowOff>104935</xdr:rowOff>
    </xdr:to>
    <xdr:sp macro="" textlink="">
      <xdr:nvSpPr>
        <xdr:cNvPr id="244" name="楕円 243">
          <a:extLst>
            <a:ext uri="{FF2B5EF4-FFF2-40B4-BE49-F238E27FC236}">
              <a16:creationId xmlns:a16="http://schemas.microsoft.com/office/drawing/2014/main" xmlns="" id="{33AF8BF7-70D0-4E46-9599-5994E2BF6AE5}"/>
            </a:ext>
          </a:extLst>
        </xdr:cNvPr>
        <xdr:cNvSpPr/>
      </xdr:nvSpPr>
      <xdr:spPr>
        <a:xfrm>
          <a:off x="10426700" y="109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89712</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7B06F67E-FE98-4040-960D-F70BF6AD93D2}"/>
            </a:ext>
          </a:extLst>
        </xdr:cNvPr>
        <xdr:cNvSpPr txBox="1"/>
      </xdr:nvSpPr>
      <xdr:spPr>
        <a:xfrm>
          <a:off x="10515600" y="1089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2253</xdr:rowOff>
    </xdr:from>
    <xdr:to>
      <xdr:col>50</xdr:col>
      <xdr:colOff>165100</xdr:colOff>
      <xdr:row>64</xdr:row>
      <xdr:rowOff>103853</xdr:rowOff>
    </xdr:to>
    <xdr:sp macro="" textlink="">
      <xdr:nvSpPr>
        <xdr:cNvPr id="246" name="楕円 245">
          <a:extLst>
            <a:ext uri="{FF2B5EF4-FFF2-40B4-BE49-F238E27FC236}">
              <a16:creationId xmlns:a16="http://schemas.microsoft.com/office/drawing/2014/main" xmlns="" id="{B9958A73-FE43-4DD7-9F1B-2A6F40F90B7F}"/>
            </a:ext>
          </a:extLst>
        </xdr:cNvPr>
        <xdr:cNvSpPr/>
      </xdr:nvSpPr>
      <xdr:spPr>
        <a:xfrm>
          <a:off x="9588500" y="109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53053</xdr:rowOff>
    </xdr:from>
    <xdr:to>
      <xdr:col>55</xdr:col>
      <xdr:colOff>0</xdr:colOff>
      <xdr:row>64</xdr:row>
      <xdr:rowOff>54135</xdr:rowOff>
    </xdr:to>
    <xdr:cxnSp macro="">
      <xdr:nvCxnSpPr>
        <xdr:cNvPr id="247" name="直線コネクタ 246">
          <a:extLst>
            <a:ext uri="{FF2B5EF4-FFF2-40B4-BE49-F238E27FC236}">
              <a16:creationId xmlns:a16="http://schemas.microsoft.com/office/drawing/2014/main" xmlns="" id="{2922893D-DE67-46B3-ADDB-0E0349F12DA4}"/>
            </a:ext>
          </a:extLst>
        </xdr:cNvPr>
        <xdr:cNvCxnSpPr/>
      </xdr:nvCxnSpPr>
      <xdr:spPr>
        <a:xfrm>
          <a:off x="9639300" y="11025853"/>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3273</xdr:rowOff>
    </xdr:from>
    <xdr:to>
      <xdr:col>46</xdr:col>
      <xdr:colOff>38100</xdr:colOff>
      <xdr:row>64</xdr:row>
      <xdr:rowOff>104873</xdr:rowOff>
    </xdr:to>
    <xdr:sp macro="" textlink="">
      <xdr:nvSpPr>
        <xdr:cNvPr id="248" name="楕円 247">
          <a:extLst>
            <a:ext uri="{FF2B5EF4-FFF2-40B4-BE49-F238E27FC236}">
              <a16:creationId xmlns:a16="http://schemas.microsoft.com/office/drawing/2014/main" xmlns="" id="{250BA96D-307F-48C0-9B93-2D11AC209CAC}"/>
            </a:ext>
          </a:extLst>
        </xdr:cNvPr>
        <xdr:cNvSpPr/>
      </xdr:nvSpPr>
      <xdr:spPr>
        <a:xfrm>
          <a:off x="8699500" y="109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53053</xdr:rowOff>
    </xdr:from>
    <xdr:to>
      <xdr:col>50</xdr:col>
      <xdr:colOff>114300</xdr:colOff>
      <xdr:row>64</xdr:row>
      <xdr:rowOff>54073</xdr:rowOff>
    </xdr:to>
    <xdr:cxnSp macro="">
      <xdr:nvCxnSpPr>
        <xdr:cNvPr id="249" name="直線コネクタ 248">
          <a:extLst>
            <a:ext uri="{FF2B5EF4-FFF2-40B4-BE49-F238E27FC236}">
              <a16:creationId xmlns:a16="http://schemas.microsoft.com/office/drawing/2014/main" xmlns="" id="{F6BAED93-8D71-4195-BB94-A506C8B14CD1}"/>
            </a:ext>
          </a:extLst>
        </xdr:cNvPr>
        <xdr:cNvCxnSpPr/>
      </xdr:nvCxnSpPr>
      <xdr:spPr>
        <a:xfrm flipV="1">
          <a:off x="8750300" y="11025853"/>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4749</xdr:rowOff>
    </xdr:from>
    <xdr:to>
      <xdr:col>41</xdr:col>
      <xdr:colOff>101600</xdr:colOff>
      <xdr:row>64</xdr:row>
      <xdr:rowOff>106349</xdr:rowOff>
    </xdr:to>
    <xdr:sp macro="" textlink="">
      <xdr:nvSpPr>
        <xdr:cNvPr id="250" name="楕円 249">
          <a:extLst>
            <a:ext uri="{FF2B5EF4-FFF2-40B4-BE49-F238E27FC236}">
              <a16:creationId xmlns:a16="http://schemas.microsoft.com/office/drawing/2014/main" xmlns="" id="{E8659485-B749-41C5-B749-8CADDE308674}"/>
            </a:ext>
          </a:extLst>
        </xdr:cNvPr>
        <xdr:cNvSpPr/>
      </xdr:nvSpPr>
      <xdr:spPr>
        <a:xfrm>
          <a:off x="7810500" y="109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54073</xdr:rowOff>
    </xdr:from>
    <xdr:to>
      <xdr:col>45</xdr:col>
      <xdr:colOff>177800</xdr:colOff>
      <xdr:row>64</xdr:row>
      <xdr:rowOff>55549</xdr:rowOff>
    </xdr:to>
    <xdr:cxnSp macro="">
      <xdr:nvCxnSpPr>
        <xdr:cNvPr id="251" name="直線コネクタ 250">
          <a:extLst>
            <a:ext uri="{FF2B5EF4-FFF2-40B4-BE49-F238E27FC236}">
              <a16:creationId xmlns:a16="http://schemas.microsoft.com/office/drawing/2014/main" xmlns="" id="{FDB13414-9B9C-4213-954F-8D8578B47E13}"/>
            </a:ext>
          </a:extLst>
        </xdr:cNvPr>
        <xdr:cNvCxnSpPr/>
      </xdr:nvCxnSpPr>
      <xdr:spPr>
        <a:xfrm flipV="1">
          <a:off x="7861300" y="11026873"/>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4874</xdr:rowOff>
    </xdr:from>
    <xdr:to>
      <xdr:col>36</xdr:col>
      <xdr:colOff>165100</xdr:colOff>
      <xdr:row>64</xdr:row>
      <xdr:rowOff>106474</xdr:rowOff>
    </xdr:to>
    <xdr:sp macro="" textlink="">
      <xdr:nvSpPr>
        <xdr:cNvPr id="252" name="楕円 251">
          <a:extLst>
            <a:ext uri="{FF2B5EF4-FFF2-40B4-BE49-F238E27FC236}">
              <a16:creationId xmlns:a16="http://schemas.microsoft.com/office/drawing/2014/main" xmlns="" id="{8F87D3CB-D95A-42A8-A79E-4B58D4AE847F}"/>
            </a:ext>
          </a:extLst>
        </xdr:cNvPr>
        <xdr:cNvSpPr/>
      </xdr:nvSpPr>
      <xdr:spPr>
        <a:xfrm>
          <a:off x="6921500" y="109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55549</xdr:rowOff>
    </xdr:from>
    <xdr:to>
      <xdr:col>41</xdr:col>
      <xdr:colOff>50800</xdr:colOff>
      <xdr:row>64</xdr:row>
      <xdr:rowOff>55674</xdr:rowOff>
    </xdr:to>
    <xdr:cxnSp macro="">
      <xdr:nvCxnSpPr>
        <xdr:cNvPr id="253" name="直線コネクタ 252">
          <a:extLst>
            <a:ext uri="{FF2B5EF4-FFF2-40B4-BE49-F238E27FC236}">
              <a16:creationId xmlns:a16="http://schemas.microsoft.com/office/drawing/2014/main" xmlns="" id="{57389E7B-ADC6-4A1A-A6EB-8ECA7AEAE35D}"/>
            </a:ext>
          </a:extLst>
        </xdr:cNvPr>
        <xdr:cNvCxnSpPr/>
      </xdr:nvCxnSpPr>
      <xdr:spPr>
        <a:xfrm flipV="1">
          <a:off x="6972300" y="11028349"/>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4CE117DF-6535-4889-BC0B-F96A3234BBFD}"/>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A4258F7C-F1C6-4BB1-8038-826A41F59550}"/>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EF97AC87-D01D-4F97-9EDE-CB8BB5B8E6AC}"/>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4A62C0BF-574E-474B-B1DF-B6835D702BAE}"/>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94980</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xmlns="" id="{15EE9289-ECD7-4E44-AAA3-24A90DEAEB35}"/>
            </a:ext>
          </a:extLst>
        </xdr:cNvPr>
        <xdr:cNvSpPr txBox="1"/>
      </xdr:nvSpPr>
      <xdr:spPr>
        <a:xfrm>
          <a:off x="9359411" y="110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96000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xmlns="" id="{048C6231-AC53-4273-A7C7-82391B663D2F}"/>
            </a:ext>
          </a:extLst>
        </xdr:cNvPr>
        <xdr:cNvSpPr txBox="1"/>
      </xdr:nvSpPr>
      <xdr:spPr>
        <a:xfrm>
          <a:off x="8483111" y="11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97476</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xmlns="" id="{E89B2677-E0EF-40DB-9EBB-C837F0CE7965}"/>
            </a:ext>
          </a:extLst>
        </xdr:cNvPr>
        <xdr:cNvSpPr txBox="1"/>
      </xdr:nvSpPr>
      <xdr:spPr>
        <a:xfrm>
          <a:off x="7594111" y="110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97601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xmlns="" id="{8493F192-2485-43B5-A4A7-F84B5D12A4AC}"/>
            </a:ext>
          </a:extLst>
        </xdr:cNvPr>
        <xdr:cNvSpPr txBox="1"/>
      </xdr:nvSpPr>
      <xdr:spPr>
        <a:xfrm>
          <a:off x="6705111" y="110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2C1B1F89-9455-42CC-9B99-327EAD65A1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4CE56F7E-2F3B-4964-995C-7D4F76AC85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DA53DFEB-0FCA-4CCF-AFD8-98BCA880BE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4B474697-C49D-407C-901D-EE48F3D8D0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B3858DCF-85FC-41CC-BAAA-0F87ABC7153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20BFD490-627F-43A7-BAD5-F84E165875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7445695F-F2B1-42FA-AE4A-CD5F317768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62D91A78-8B85-4351-A3A1-D40EF5859A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AE294DB2-023F-4256-9591-21CFF19F25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03E28FC5-44F8-4128-B886-0B8B90906D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7C3F3C3D-6402-4A3F-AEB2-CAA8E7F4BC9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36702835-90DF-4ABD-AA5B-2B6522C782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7A9C7535-91D4-4D27-8A4B-E2D19EE80E3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654D3155-C74F-42D2-BFF3-8491649E93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399AC8CD-62C5-47A5-8E00-A6106A5D0FF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BBAFE3D6-116B-4E55-AD9C-16B7B553117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E711EA9D-A44D-47C8-894E-3B548CBC52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AD093A25-2590-44BA-9F62-ADDAFDA5C8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E827E56C-F40A-4DA4-9DCE-D28B3E2081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680EFDDD-098B-4FA6-8B94-CE5BBAC9EB1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3F1493D2-F025-4E5D-A778-053A19D6F9F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C039CE50-DDE0-40CD-BD74-8C1B60AECB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1F560F54-C97D-4D12-A600-8F067A1C46F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FD7CCC2D-603B-4BD3-AB1E-517743992E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BB46A554-96FF-4CDA-98D9-8CCC22FF7B62}"/>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065A18B2-E0EF-4A59-91DA-56777FC2200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A976CB72-6234-492B-B952-A7BD6B5BF6F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9EFC3EA8-0BA8-4F77-9C61-700CE8E56494}"/>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xmlns="" id="{82E6C565-45B4-4A85-80F0-4347BEB354DC}"/>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C18C1AD2-4C8A-4725-B830-D966C82794F4}"/>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xmlns="" id="{3A6E1688-6F60-46FE-BF6B-A57FCF9B179D}"/>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xmlns="" id="{94F44927-8BBA-466F-83EE-8B38D31F0C41}"/>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xmlns="" id="{0E580A2E-0AF1-45FF-9685-B6DAFDFF90D5}"/>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xmlns="" id="{93F6B1AB-6081-484E-93A7-A68CC2B9A31D}"/>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xmlns="" id="{E9850CF6-61DF-41FA-AC13-0B5249863485}"/>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E86FA2E2-BCFE-4AB3-B2EF-86CEFCE36F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3B186B8-2D4E-4401-B11C-5F758A6B87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F2B22CC-CFBF-4E02-8B5C-7C8534C248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2EA04F1D-59EF-4D12-BC38-61CC5150AC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61E69411-A999-4183-B566-C525DE5049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19686</xdr:rowOff>
    </xdr:from>
    <xdr:to>
      <xdr:col>24</xdr:col>
      <xdr:colOff>114300</xdr:colOff>
      <xdr:row>77</xdr:row>
      <xdr:rowOff>121286</xdr:rowOff>
    </xdr:to>
    <xdr:sp macro="" textlink="">
      <xdr:nvSpPr>
        <xdr:cNvPr id="302" name="楕円 301">
          <a:extLst>
            <a:ext uri="{FF2B5EF4-FFF2-40B4-BE49-F238E27FC236}">
              <a16:creationId xmlns:a16="http://schemas.microsoft.com/office/drawing/2014/main" xmlns="" id="{E1D8BD46-E145-4C03-9CE4-F921DAFCB127}"/>
            </a:ext>
          </a:extLst>
        </xdr:cNvPr>
        <xdr:cNvSpPr/>
      </xdr:nvSpPr>
      <xdr:spPr>
        <a:xfrm>
          <a:off x="4584700" y="132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144163</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E77CC478-5EC5-4D90-B233-765D61F1BCF6}"/>
            </a:ext>
          </a:extLst>
        </xdr:cNvPr>
        <xdr:cNvSpPr txBox="1"/>
      </xdr:nvSpPr>
      <xdr:spPr>
        <a:xfrm>
          <a:off x="4673600" y="1317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42545</xdr:rowOff>
    </xdr:from>
    <xdr:to>
      <xdr:col>20</xdr:col>
      <xdr:colOff>38100</xdr:colOff>
      <xdr:row>77</xdr:row>
      <xdr:rowOff>144145</xdr:rowOff>
    </xdr:to>
    <xdr:sp macro="" textlink="">
      <xdr:nvSpPr>
        <xdr:cNvPr id="304" name="楕円 303">
          <a:extLst>
            <a:ext uri="{FF2B5EF4-FFF2-40B4-BE49-F238E27FC236}">
              <a16:creationId xmlns:a16="http://schemas.microsoft.com/office/drawing/2014/main" xmlns="" id="{8CBF4975-AE65-42FA-AAFD-7BF97F92FBBB}"/>
            </a:ext>
          </a:extLst>
        </xdr:cNvPr>
        <xdr:cNvSpPr/>
      </xdr:nvSpPr>
      <xdr:spPr>
        <a:xfrm>
          <a:off x="3746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70486</xdr:rowOff>
    </xdr:from>
    <xdr:to>
      <xdr:col>24</xdr:col>
      <xdr:colOff>63500</xdr:colOff>
      <xdr:row>77</xdr:row>
      <xdr:rowOff>93345</xdr:rowOff>
    </xdr:to>
    <xdr:cxnSp macro="">
      <xdr:nvCxnSpPr>
        <xdr:cNvPr id="305" name="直線コネクタ 304">
          <a:extLst>
            <a:ext uri="{FF2B5EF4-FFF2-40B4-BE49-F238E27FC236}">
              <a16:creationId xmlns:a16="http://schemas.microsoft.com/office/drawing/2014/main" xmlns="" id="{CE603916-CE08-4F7B-947C-F000D60478CC}"/>
            </a:ext>
          </a:extLst>
        </xdr:cNvPr>
        <xdr:cNvCxnSpPr/>
      </xdr:nvCxnSpPr>
      <xdr:spPr>
        <a:xfrm flipV="1">
          <a:off x="3797300" y="132721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6350</xdr:rowOff>
    </xdr:from>
    <xdr:to>
      <xdr:col>15</xdr:col>
      <xdr:colOff>101600</xdr:colOff>
      <xdr:row>77</xdr:row>
      <xdr:rowOff>107950</xdr:rowOff>
    </xdr:to>
    <xdr:sp macro="" textlink="">
      <xdr:nvSpPr>
        <xdr:cNvPr id="306" name="楕円 305">
          <a:extLst>
            <a:ext uri="{FF2B5EF4-FFF2-40B4-BE49-F238E27FC236}">
              <a16:creationId xmlns:a16="http://schemas.microsoft.com/office/drawing/2014/main" xmlns="" id="{9D55529F-A116-4CB5-9427-13C1E1954F3C}"/>
            </a:ext>
          </a:extLst>
        </xdr:cNvPr>
        <xdr:cNvSpPr/>
      </xdr:nvSpPr>
      <xdr:spPr>
        <a:xfrm>
          <a:off x="2857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57150</xdr:rowOff>
    </xdr:from>
    <xdr:to>
      <xdr:col>19</xdr:col>
      <xdr:colOff>177800</xdr:colOff>
      <xdr:row>77</xdr:row>
      <xdr:rowOff>93345</xdr:rowOff>
    </xdr:to>
    <xdr:cxnSp macro="">
      <xdr:nvCxnSpPr>
        <xdr:cNvPr id="307" name="直線コネクタ 306">
          <a:extLst>
            <a:ext uri="{FF2B5EF4-FFF2-40B4-BE49-F238E27FC236}">
              <a16:creationId xmlns:a16="http://schemas.microsoft.com/office/drawing/2014/main" xmlns="" id="{88E54BCB-F3BB-44B5-B4DF-E9226A0B8FE1}"/>
            </a:ext>
          </a:extLst>
        </xdr:cNvPr>
        <xdr:cNvCxnSpPr/>
      </xdr:nvCxnSpPr>
      <xdr:spPr>
        <a:xfrm>
          <a:off x="2908300" y="13258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08" name="楕円 307">
          <a:extLst>
            <a:ext uri="{FF2B5EF4-FFF2-40B4-BE49-F238E27FC236}">
              <a16:creationId xmlns:a16="http://schemas.microsoft.com/office/drawing/2014/main" xmlns="" id="{DAED4C2F-0883-4944-97C2-F2D1BA17A2CD}"/>
            </a:ext>
          </a:extLst>
        </xdr:cNvPr>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57150</xdr:rowOff>
    </xdr:from>
    <xdr:to>
      <xdr:col>15</xdr:col>
      <xdr:colOff>50800</xdr:colOff>
      <xdr:row>82</xdr:row>
      <xdr:rowOff>97155</xdr:rowOff>
    </xdr:to>
    <xdr:cxnSp macro="">
      <xdr:nvCxnSpPr>
        <xdr:cNvPr id="309" name="直線コネクタ 308">
          <a:extLst>
            <a:ext uri="{FF2B5EF4-FFF2-40B4-BE49-F238E27FC236}">
              <a16:creationId xmlns:a16="http://schemas.microsoft.com/office/drawing/2014/main" xmlns="" id="{0B8C0C49-6C08-45E6-9962-C378FC27B343}"/>
            </a:ext>
          </a:extLst>
        </xdr:cNvPr>
        <xdr:cNvCxnSpPr/>
      </xdr:nvCxnSpPr>
      <xdr:spPr>
        <a:xfrm flipV="1">
          <a:off x="2019300" y="13258800"/>
          <a:ext cx="889000" cy="8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10" name="楕円 309">
          <a:extLst>
            <a:ext uri="{FF2B5EF4-FFF2-40B4-BE49-F238E27FC236}">
              <a16:creationId xmlns:a16="http://schemas.microsoft.com/office/drawing/2014/main" xmlns="" id="{E6CF38F6-8687-43E5-ABC0-CCC334C867D8}"/>
            </a:ext>
          </a:extLst>
        </xdr:cNvPr>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97155</xdr:rowOff>
    </xdr:to>
    <xdr:cxnSp macro="">
      <xdr:nvCxnSpPr>
        <xdr:cNvPr id="311" name="直線コネクタ 310">
          <a:extLst>
            <a:ext uri="{FF2B5EF4-FFF2-40B4-BE49-F238E27FC236}">
              <a16:creationId xmlns:a16="http://schemas.microsoft.com/office/drawing/2014/main" xmlns="" id="{F0040DA3-B601-499B-8C6C-FDA3B2F005AB}"/>
            </a:ext>
          </a:extLst>
        </xdr:cNvPr>
        <xdr:cNvCxnSpPr/>
      </xdr:nvCxnSpPr>
      <xdr:spPr>
        <a:xfrm>
          <a:off x="1130300" y="141312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xmlns="" id="{E161A4FC-6429-4E67-B25C-5483598CB126}"/>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a:extLst>
            <a:ext uri="{FF2B5EF4-FFF2-40B4-BE49-F238E27FC236}">
              <a16:creationId xmlns:a16="http://schemas.microsoft.com/office/drawing/2014/main" xmlns="" id="{0E4C02CE-B905-41E0-8578-17085C4A8B53}"/>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a:extLst>
            <a:ext uri="{FF2B5EF4-FFF2-40B4-BE49-F238E27FC236}">
              <a16:creationId xmlns:a16="http://schemas.microsoft.com/office/drawing/2014/main" xmlns="" id="{9BF8538B-A370-4C1C-9A8E-07C8141AA0B4}"/>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a:extLst>
            <a:ext uri="{FF2B5EF4-FFF2-40B4-BE49-F238E27FC236}">
              <a16:creationId xmlns:a16="http://schemas.microsoft.com/office/drawing/2014/main" xmlns="" id="{B9D308F1-76F3-43CB-986A-C8385DE21757}"/>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160672</xdr:rowOff>
    </xdr:from>
    <xdr:ext cx="405111" cy="259045"/>
    <xdr:sp macro="" textlink="">
      <xdr:nvSpPr>
        <xdr:cNvPr id="316" name="n_1mainValue【公営住宅】&#10;有形固定資産減価償却率">
          <a:extLst>
            <a:ext uri="{FF2B5EF4-FFF2-40B4-BE49-F238E27FC236}">
              <a16:creationId xmlns:a16="http://schemas.microsoft.com/office/drawing/2014/main" xmlns="" id="{D33AE5E5-2CF3-4841-B859-5D7FD2C8DFD8}"/>
            </a:ext>
          </a:extLst>
        </xdr:cNvPr>
        <xdr:cNvSpPr txBox="1"/>
      </xdr:nvSpPr>
      <xdr:spPr>
        <a:xfrm>
          <a:off x="3582044" y="1301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124477</xdr:rowOff>
    </xdr:from>
    <xdr:ext cx="405111" cy="259045"/>
    <xdr:sp macro="" textlink="">
      <xdr:nvSpPr>
        <xdr:cNvPr id="317" name="n_2mainValue【公営住宅】&#10;有形固定資産減価償却率">
          <a:extLst>
            <a:ext uri="{FF2B5EF4-FFF2-40B4-BE49-F238E27FC236}">
              <a16:creationId xmlns:a16="http://schemas.microsoft.com/office/drawing/2014/main" xmlns="" id="{4D0A61C5-C50E-45C8-AE45-7BE255ACD084}"/>
            </a:ext>
          </a:extLst>
        </xdr:cNvPr>
        <xdr:cNvSpPr txBox="1"/>
      </xdr:nvSpPr>
      <xdr:spPr>
        <a:xfrm>
          <a:off x="2705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164482</xdr:rowOff>
    </xdr:from>
    <xdr:ext cx="405111" cy="259045"/>
    <xdr:sp macro="" textlink="">
      <xdr:nvSpPr>
        <xdr:cNvPr id="318" name="n_3mainValue【公営住宅】&#10;有形固定資産減価償却率">
          <a:extLst>
            <a:ext uri="{FF2B5EF4-FFF2-40B4-BE49-F238E27FC236}">
              <a16:creationId xmlns:a16="http://schemas.microsoft.com/office/drawing/2014/main" xmlns="" id="{D392333D-BC1B-47F7-9ABA-AD974A136F2F}"/>
            </a:ext>
          </a:extLst>
        </xdr:cNvPr>
        <xdr:cNvSpPr txBox="1"/>
      </xdr:nvSpPr>
      <xdr:spPr>
        <a:xfrm>
          <a:off x="1816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9" name="n_4mainValue【公営住宅】&#10;有形固定資産減価償却率">
          <a:extLst>
            <a:ext uri="{FF2B5EF4-FFF2-40B4-BE49-F238E27FC236}">
              <a16:creationId xmlns:a16="http://schemas.microsoft.com/office/drawing/2014/main" xmlns="" id="{5CC0184A-6CE4-4988-9D24-E5247C8AD537}"/>
            </a:ext>
          </a:extLst>
        </xdr:cNvPr>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E018EFFA-DE1C-4826-BEF2-E37D9051A5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B71092FC-C41B-4CA9-B2C0-2772714477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A20F9D0C-7852-4FB0-A01D-700AF031C2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D495EE1F-0ED1-43DA-AB2A-DDDBF2C1EA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BFE8E341-C474-4F3A-9837-752587E3E0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5015AF32-51C1-440E-9DA1-BE8EA63FD5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129BC9B1-759B-493D-91E7-0DC8F43D54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77BC52A0-FDA7-430B-9105-9194A7D40B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3B0395CB-5DEA-4AB0-B454-CE2795E603C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C6E32801-B201-4E65-A2E3-9E748CFC13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xmlns="" id="{1C9F32E1-A269-43AD-9CA1-9355ED6786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xmlns="" id="{885F09AD-A451-4671-977B-66FF4EF4687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xmlns="" id="{7252AE71-5C19-4FAB-AE35-843622E6AE2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xmlns="" id="{3214B86F-B5ED-48BC-AFFC-1833A518997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5AFAD1CE-82B0-4C8E-832F-01052830F73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8878B8B6-6FDA-4721-844F-C36F62D4C9E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xmlns="" id="{8CA057C2-8239-4DD0-B2A4-AA0D0152300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xmlns="" id="{7D314706-C98D-49E5-9B31-B0613A41B23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xmlns="" id="{9453700E-8D8D-42EC-B73F-4ED12DF6D6F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xmlns="" id="{00A5CE1B-C5DC-4484-8938-73CF1309791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8DFC3BCE-EDB6-46F0-89C7-F518EDDD46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xmlns="" id="{C1EA8D49-07BB-4595-BAB9-CD945EA3D24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C89601C7-43C3-4C3F-BBAF-920224E1CF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xmlns="" id="{6D4BF914-63BC-467C-9ADE-9D00C788B6B4}"/>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xmlns="" id="{49B9CB4F-77BD-444A-BC1A-126F80C2DEAC}"/>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xmlns="" id="{40623A30-AB85-463F-A246-B18A6222968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xmlns="" id="{FAB092B5-78FC-4B43-AA29-D2BE6671A826}"/>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xmlns="" id="{627CE7E9-FAD5-4A75-87B7-3AD030522E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xmlns="" id="{4431D02C-7ABD-4278-AD47-36C0EF25F05E}"/>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xmlns="" id="{3BBFDC21-A314-4D2A-AF3E-4E22197FECE9}"/>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xmlns="" id="{028D51F9-1FEA-4D15-A727-D149230DC01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xmlns="" id="{96FB5AA6-A6FA-48E3-B4EB-4E36ED71A4A2}"/>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xmlns="" id="{87EA4ACD-1F3C-4B33-B40E-D2449B52045B}"/>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xmlns="" id="{FCEB2833-35A2-4B1D-8332-0A1A99553741}"/>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71378041-D4E9-4E25-B5B1-65488A2211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9BA9126-BCBF-4BC3-9F86-A143225380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2BABFBBA-F624-4F2A-B5B8-C3F4FF646A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92EDF42B-16D2-468F-9E5B-6E7A905FC8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1E655E76-9345-4B45-8879-24E12F9771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155893</xdr:rowOff>
    </xdr:from>
    <xdr:to>
      <xdr:col>55</xdr:col>
      <xdr:colOff>50800</xdr:colOff>
      <xdr:row>86</xdr:row>
      <xdr:rowOff>86043</xdr:rowOff>
    </xdr:to>
    <xdr:sp macro="" textlink="">
      <xdr:nvSpPr>
        <xdr:cNvPr id="359" name="楕円 358">
          <a:extLst>
            <a:ext uri="{FF2B5EF4-FFF2-40B4-BE49-F238E27FC236}">
              <a16:creationId xmlns:a16="http://schemas.microsoft.com/office/drawing/2014/main" xmlns="" id="{2D2FB4DD-29BE-4F25-B601-76194651770A}"/>
            </a:ext>
          </a:extLst>
        </xdr:cNvPr>
        <xdr:cNvSpPr/>
      </xdr:nvSpPr>
      <xdr:spPr>
        <a:xfrm>
          <a:off x="104267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70820</xdr:rowOff>
    </xdr:from>
    <xdr:ext cx="469744" cy="259045"/>
    <xdr:sp macro="" textlink="">
      <xdr:nvSpPr>
        <xdr:cNvPr id="360" name="【公営住宅】&#10;一人当たり面積該当値テキスト">
          <a:extLst>
            <a:ext uri="{FF2B5EF4-FFF2-40B4-BE49-F238E27FC236}">
              <a16:creationId xmlns:a16="http://schemas.microsoft.com/office/drawing/2014/main" xmlns="" id="{EE35ED86-8CD3-4A4C-9653-1FBD157A021B}"/>
            </a:ext>
          </a:extLst>
        </xdr:cNvPr>
        <xdr:cNvSpPr txBox="1"/>
      </xdr:nvSpPr>
      <xdr:spPr>
        <a:xfrm>
          <a:off x="10515600" y="1464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155893</xdr:rowOff>
    </xdr:from>
    <xdr:to>
      <xdr:col>50</xdr:col>
      <xdr:colOff>165100</xdr:colOff>
      <xdr:row>86</xdr:row>
      <xdr:rowOff>86043</xdr:rowOff>
    </xdr:to>
    <xdr:sp macro="" textlink="">
      <xdr:nvSpPr>
        <xdr:cNvPr id="361" name="楕円 360">
          <a:extLst>
            <a:ext uri="{FF2B5EF4-FFF2-40B4-BE49-F238E27FC236}">
              <a16:creationId xmlns:a16="http://schemas.microsoft.com/office/drawing/2014/main" xmlns="" id="{0B68609E-AC0C-4EC7-A8AF-C15AB2EF419B}"/>
            </a:ext>
          </a:extLst>
        </xdr:cNvPr>
        <xdr:cNvSpPr/>
      </xdr:nvSpPr>
      <xdr:spPr>
        <a:xfrm>
          <a:off x="95885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35243</xdr:rowOff>
    </xdr:from>
    <xdr:to>
      <xdr:col>55</xdr:col>
      <xdr:colOff>0</xdr:colOff>
      <xdr:row>86</xdr:row>
      <xdr:rowOff>35243</xdr:rowOff>
    </xdr:to>
    <xdr:cxnSp macro="">
      <xdr:nvCxnSpPr>
        <xdr:cNvPr id="362" name="直線コネクタ 361">
          <a:extLst>
            <a:ext uri="{FF2B5EF4-FFF2-40B4-BE49-F238E27FC236}">
              <a16:creationId xmlns:a16="http://schemas.microsoft.com/office/drawing/2014/main" xmlns="" id="{AA7AEF98-968D-4638-A12F-FDAB155782C9}"/>
            </a:ext>
          </a:extLst>
        </xdr:cNvPr>
        <xdr:cNvCxnSpPr/>
      </xdr:nvCxnSpPr>
      <xdr:spPr>
        <a:xfrm>
          <a:off x="9639300" y="14779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155702</xdr:rowOff>
    </xdr:from>
    <xdr:to>
      <xdr:col>46</xdr:col>
      <xdr:colOff>38100</xdr:colOff>
      <xdr:row>86</xdr:row>
      <xdr:rowOff>85852</xdr:rowOff>
    </xdr:to>
    <xdr:sp macro="" textlink="">
      <xdr:nvSpPr>
        <xdr:cNvPr id="363" name="楕円 362">
          <a:extLst>
            <a:ext uri="{FF2B5EF4-FFF2-40B4-BE49-F238E27FC236}">
              <a16:creationId xmlns:a16="http://schemas.microsoft.com/office/drawing/2014/main" xmlns="" id="{102613EF-389A-40CB-994F-4F6F77F2DD82}"/>
            </a:ext>
          </a:extLst>
        </xdr:cNvPr>
        <xdr:cNvSpPr/>
      </xdr:nvSpPr>
      <xdr:spPr>
        <a:xfrm>
          <a:off x="8699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35052</xdr:rowOff>
    </xdr:from>
    <xdr:to>
      <xdr:col>50</xdr:col>
      <xdr:colOff>114300</xdr:colOff>
      <xdr:row>86</xdr:row>
      <xdr:rowOff>35243</xdr:rowOff>
    </xdr:to>
    <xdr:cxnSp macro="">
      <xdr:nvCxnSpPr>
        <xdr:cNvPr id="364" name="直線コネクタ 363">
          <a:extLst>
            <a:ext uri="{FF2B5EF4-FFF2-40B4-BE49-F238E27FC236}">
              <a16:creationId xmlns:a16="http://schemas.microsoft.com/office/drawing/2014/main" xmlns="" id="{AA828A2B-6A62-4DCB-A7AD-849419058BBE}"/>
            </a:ext>
          </a:extLst>
        </xdr:cNvPr>
        <xdr:cNvCxnSpPr/>
      </xdr:nvCxnSpPr>
      <xdr:spPr>
        <a:xfrm>
          <a:off x="8750300" y="147797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15875</xdr:rowOff>
    </xdr:from>
    <xdr:to>
      <xdr:col>41</xdr:col>
      <xdr:colOff>101600</xdr:colOff>
      <xdr:row>86</xdr:row>
      <xdr:rowOff>117475</xdr:rowOff>
    </xdr:to>
    <xdr:sp macro="" textlink="">
      <xdr:nvSpPr>
        <xdr:cNvPr id="365" name="楕円 364">
          <a:extLst>
            <a:ext uri="{FF2B5EF4-FFF2-40B4-BE49-F238E27FC236}">
              <a16:creationId xmlns:a16="http://schemas.microsoft.com/office/drawing/2014/main" xmlns="" id="{4BFE202F-51B7-4E75-B057-C843FB2224D0}"/>
            </a:ext>
          </a:extLst>
        </xdr:cNvPr>
        <xdr:cNvSpPr/>
      </xdr:nvSpPr>
      <xdr:spPr>
        <a:xfrm>
          <a:off x="7810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35052</xdr:rowOff>
    </xdr:from>
    <xdr:to>
      <xdr:col>45</xdr:col>
      <xdr:colOff>177800</xdr:colOff>
      <xdr:row>86</xdr:row>
      <xdr:rowOff>66675</xdr:rowOff>
    </xdr:to>
    <xdr:cxnSp macro="">
      <xdr:nvCxnSpPr>
        <xdr:cNvPr id="366" name="直線コネクタ 365">
          <a:extLst>
            <a:ext uri="{FF2B5EF4-FFF2-40B4-BE49-F238E27FC236}">
              <a16:creationId xmlns:a16="http://schemas.microsoft.com/office/drawing/2014/main" xmlns="" id="{091DBD99-FDA1-4A21-B3AC-B73DA539277A}"/>
            </a:ext>
          </a:extLst>
        </xdr:cNvPr>
        <xdr:cNvCxnSpPr/>
      </xdr:nvCxnSpPr>
      <xdr:spPr>
        <a:xfrm flipV="1">
          <a:off x="7861300" y="1477975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15112</xdr:rowOff>
    </xdr:from>
    <xdr:to>
      <xdr:col>36</xdr:col>
      <xdr:colOff>165100</xdr:colOff>
      <xdr:row>86</xdr:row>
      <xdr:rowOff>116712</xdr:rowOff>
    </xdr:to>
    <xdr:sp macro="" textlink="">
      <xdr:nvSpPr>
        <xdr:cNvPr id="367" name="楕円 366">
          <a:extLst>
            <a:ext uri="{FF2B5EF4-FFF2-40B4-BE49-F238E27FC236}">
              <a16:creationId xmlns:a16="http://schemas.microsoft.com/office/drawing/2014/main" xmlns="" id="{224F5A38-BDEF-43E4-83F9-F709853376A3}"/>
            </a:ext>
          </a:extLst>
        </xdr:cNvPr>
        <xdr:cNvSpPr/>
      </xdr:nvSpPr>
      <xdr:spPr>
        <a:xfrm>
          <a:off x="6921500" y="147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65912</xdr:rowOff>
    </xdr:from>
    <xdr:to>
      <xdr:col>41</xdr:col>
      <xdr:colOff>50800</xdr:colOff>
      <xdr:row>86</xdr:row>
      <xdr:rowOff>66675</xdr:rowOff>
    </xdr:to>
    <xdr:cxnSp macro="">
      <xdr:nvCxnSpPr>
        <xdr:cNvPr id="368" name="直線コネクタ 367">
          <a:extLst>
            <a:ext uri="{FF2B5EF4-FFF2-40B4-BE49-F238E27FC236}">
              <a16:creationId xmlns:a16="http://schemas.microsoft.com/office/drawing/2014/main" xmlns="" id="{59E6B6A2-79E7-4B2D-A489-3E7378C51466}"/>
            </a:ext>
          </a:extLst>
        </xdr:cNvPr>
        <xdr:cNvCxnSpPr/>
      </xdr:nvCxnSpPr>
      <xdr:spPr>
        <a:xfrm>
          <a:off x="6972300" y="148106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xmlns="" id="{242BEA2C-0617-4937-A1C3-0E1F8AA6186D}"/>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xmlns="" id="{DACD3C6A-4856-4744-A697-453598AF07DD}"/>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xmlns="" id="{206E1338-5396-4D74-9BDB-BC7E816C07C0}"/>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xmlns="" id="{235EADCD-A311-4523-AC3A-886B2B2BE001}"/>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77170</xdr:rowOff>
    </xdr:from>
    <xdr:ext cx="469744" cy="259045"/>
    <xdr:sp macro="" textlink="">
      <xdr:nvSpPr>
        <xdr:cNvPr id="373" name="n_1mainValue【公営住宅】&#10;一人当たり面積">
          <a:extLst>
            <a:ext uri="{FF2B5EF4-FFF2-40B4-BE49-F238E27FC236}">
              <a16:creationId xmlns:a16="http://schemas.microsoft.com/office/drawing/2014/main" xmlns="" id="{449F880A-6B07-4896-A196-A8B97856A65A}"/>
            </a:ext>
          </a:extLst>
        </xdr:cNvPr>
        <xdr:cNvSpPr txBox="1"/>
      </xdr:nvSpPr>
      <xdr:spPr>
        <a:xfrm>
          <a:off x="9391727" y="148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76979</xdr:rowOff>
    </xdr:from>
    <xdr:ext cx="469744" cy="259045"/>
    <xdr:sp macro="" textlink="">
      <xdr:nvSpPr>
        <xdr:cNvPr id="374" name="n_2mainValue【公営住宅】&#10;一人当たり面積">
          <a:extLst>
            <a:ext uri="{FF2B5EF4-FFF2-40B4-BE49-F238E27FC236}">
              <a16:creationId xmlns:a16="http://schemas.microsoft.com/office/drawing/2014/main" xmlns="" id="{7F252D60-3EF2-44C6-AAFE-E147C4FAD35D}"/>
            </a:ext>
          </a:extLst>
        </xdr:cNvPr>
        <xdr:cNvSpPr txBox="1"/>
      </xdr:nvSpPr>
      <xdr:spPr>
        <a:xfrm>
          <a:off x="8515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108602</xdr:rowOff>
    </xdr:from>
    <xdr:ext cx="469744" cy="259045"/>
    <xdr:sp macro="" textlink="">
      <xdr:nvSpPr>
        <xdr:cNvPr id="375" name="n_3mainValue【公営住宅】&#10;一人当たり面積">
          <a:extLst>
            <a:ext uri="{FF2B5EF4-FFF2-40B4-BE49-F238E27FC236}">
              <a16:creationId xmlns:a16="http://schemas.microsoft.com/office/drawing/2014/main" xmlns="" id="{21CE5C1B-C443-4B20-9B2A-10CD0CE924BE}"/>
            </a:ext>
          </a:extLst>
        </xdr:cNvPr>
        <xdr:cNvSpPr txBox="1"/>
      </xdr:nvSpPr>
      <xdr:spPr>
        <a:xfrm>
          <a:off x="7626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107839</xdr:rowOff>
    </xdr:from>
    <xdr:ext cx="469744" cy="259045"/>
    <xdr:sp macro="" textlink="">
      <xdr:nvSpPr>
        <xdr:cNvPr id="376" name="n_4mainValue【公営住宅】&#10;一人当たり面積">
          <a:extLst>
            <a:ext uri="{FF2B5EF4-FFF2-40B4-BE49-F238E27FC236}">
              <a16:creationId xmlns:a16="http://schemas.microsoft.com/office/drawing/2014/main" xmlns="" id="{5AE65065-EB91-4BFF-9195-2F50EDA5B64D}"/>
            </a:ext>
          </a:extLst>
        </xdr:cNvPr>
        <xdr:cNvSpPr txBox="1"/>
      </xdr:nvSpPr>
      <xdr:spPr>
        <a:xfrm>
          <a:off x="6737427" y="1485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5C6AD9E4-3CA0-45F6-810B-33198F8B89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1DCADF76-2625-4EFA-97CF-8025822D9A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C20CDD3F-73D1-4A9B-9A56-435E5BD7CD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2FA12918-7506-483E-B840-3BEEB33C38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998BF870-9512-45BA-B504-C026163BE2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CEF342CC-A23C-43D1-B5A4-D0205235E7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532994F8-2DDB-4BD1-B03E-2231218CF8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0F47E73F-3A2A-468F-9E61-2712C3DAAA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xmlns="" id="{07310630-0AE6-424F-B87C-23FE5E5E33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xmlns="" id="{95684A76-DA79-4F8D-BA43-6A7E0C09C6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xmlns="" id="{726F908C-8C1B-4B56-98F6-D30BD83DCC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xmlns="" id="{309FB757-6A87-4054-90B9-880C8B1EB8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xmlns="" id="{60C90DB3-BDE1-4C0C-A699-2916690ABE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xmlns="" id="{CD5CBD41-4A67-415D-97A8-654AEB5F73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xmlns="" id="{71B057FC-502E-42A0-9948-1A5777CC35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xmlns="" id="{3D96260B-7518-4D5C-A1E2-79DAEBDB857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xmlns="" id="{90DB778A-19B0-4C7D-A94B-131A855B2B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xmlns="" id="{5355C524-6FA6-4C93-8674-C17A1EA398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xmlns="" id="{A75184F3-6D64-48FE-965E-1D1859FA79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xmlns="" id="{7E3A67D1-8984-47A7-8524-28525D9C995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xmlns="" id="{96AEA8ED-A6FB-441D-9E48-B435D4583B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xmlns="" id="{5A610AA6-5627-4832-A5EE-67A5CEF38C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xmlns="" id="{18312E91-7C25-4EFB-8971-18C17F3C6F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xmlns="" id="{A1EF3F80-9AC6-48DF-823F-7163943E4B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xmlns="" id="{CB23B7B5-B3B8-4980-B63F-25736EDFC9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xmlns="" id="{F9E63DD3-4D3C-410C-B6C1-BE762F039A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xmlns="" id="{F81F2053-59A3-487C-A6DD-556D69F3E8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xmlns="" id="{02D634E0-2EB1-4970-9819-A2F79E82D20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xmlns="" id="{41954F16-0823-4260-9518-8AC0875398E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xmlns="" id="{7A63D7A6-7A38-44C0-9109-0055A21AB01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xmlns="" id="{404820CA-3FCD-49C3-9DB0-2E968DFD8D5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xmlns="" id="{40A90B86-DAEC-479A-9F95-BC50AA5DBFD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xmlns="" id="{91B2DFA8-FAEC-451D-9B38-7313FA3019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xmlns="" id="{65DADBE8-B693-41B0-9401-980ED53B65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xmlns="" id="{91BA5BFB-9294-4263-A946-12A51918B9E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xmlns="" id="{64C3E0A6-DFA0-4277-8F5B-8D8559CD973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xmlns="" id="{72A8D4DA-C458-488E-9EF7-974D68C7921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xmlns="" id="{E2C26A02-6742-4962-A953-77C25C25BB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xmlns="" id="{B60C251B-26B1-44DF-A337-931C7943B06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F8121846-5AD1-493D-B8C5-76C9A5C0BA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CF344683-1568-4B7B-9603-0768D00F4A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xmlns="" id="{2E139707-AF30-4E6D-AF59-D6372A377444}"/>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4223F32F-EDD6-4404-B172-01F89D59428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xmlns="" id="{879DF998-4837-49B3-BD76-D2B76731F82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xmlns="" id="{ED49BB8D-0B52-4F03-86CA-956F1BF040A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xmlns="" id="{F6A387FD-49D0-4E3F-B7FB-EF6B852961BE}"/>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88D99D93-C303-4EBC-ABFE-505B34E3C0AD}"/>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xmlns="" id="{2EA1D1B2-9B24-427D-9F38-C5F83D54ECC2}"/>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xmlns="" id="{0BA3958E-187E-49F2-8EB2-2D825E1608CE}"/>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xmlns="" id="{99210C2B-C649-4C72-8DC5-E5B399B02AC6}"/>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xmlns="" id="{11D18532-F694-434D-8241-D6C3E7C8252C}"/>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xmlns="" id="{103795FC-DC4F-41DA-A10E-3892AF1FF5C3}"/>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99B2F030-8EC0-4E68-ABC9-E24404691E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A78918CB-AAD9-48C3-BA92-5DBE96FC06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99E8561C-77ED-489E-B880-B257B48FDD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4177C96D-2E01-423B-B607-59E5D8A590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47063252-9EDF-4C35-8D19-0E2723214C2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18869</xdr:rowOff>
    </xdr:from>
    <xdr:to>
      <xdr:col>85</xdr:col>
      <xdr:colOff>177800</xdr:colOff>
      <xdr:row>40</xdr:row>
      <xdr:rowOff>120469</xdr:rowOff>
    </xdr:to>
    <xdr:sp macro="" textlink="">
      <xdr:nvSpPr>
        <xdr:cNvPr id="434" name="楕円 433">
          <a:extLst>
            <a:ext uri="{FF2B5EF4-FFF2-40B4-BE49-F238E27FC236}">
              <a16:creationId xmlns:a16="http://schemas.microsoft.com/office/drawing/2014/main" xmlns="" id="{929F319D-B1DE-4CD2-9ABA-3C2C0B0672D4}"/>
            </a:ext>
          </a:extLst>
        </xdr:cNvPr>
        <xdr:cNvSpPr/>
      </xdr:nvSpPr>
      <xdr:spPr>
        <a:xfrm>
          <a:off x="16268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168746</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84228DC6-A838-43A5-A3F6-113346E556CF}"/>
            </a:ext>
          </a:extLst>
        </xdr:cNvPr>
        <xdr:cNvSpPr txBox="1"/>
      </xdr:nvSpPr>
      <xdr:spPr>
        <a:xfrm>
          <a:off x="16357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436" name="楕円 435">
          <a:extLst>
            <a:ext uri="{FF2B5EF4-FFF2-40B4-BE49-F238E27FC236}">
              <a16:creationId xmlns:a16="http://schemas.microsoft.com/office/drawing/2014/main" xmlns="" id="{1EE44E1E-4528-48C9-94D9-ADB06643B57D}"/>
            </a:ext>
          </a:extLst>
        </xdr:cNvPr>
        <xdr:cNvSpPr/>
      </xdr:nvSpPr>
      <xdr:spPr>
        <a:xfrm>
          <a:off x="15430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xdr:rowOff>
    </xdr:from>
    <xdr:to>
      <xdr:col>85</xdr:col>
      <xdr:colOff>127000</xdr:colOff>
      <xdr:row>40</xdr:row>
      <xdr:rowOff>69669</xdr:rowOff>
    </xdr:to>
    <xdr:cxnSp macro="">
      <xdr:nvCxnSpPr>
        <xdr:cNvPr id="437" name="直線コネクタ 436">
          <a:extLst>
            <a:ext uri="{FF2B5EF4-FFF2-40B4-BE49-F238E27FC236}">
              <a16:creationId xmlns:a16="http://schemas.microsoft.com/office/drawing/2014/main" xmlns="" id="{4032AB2A-865C-40F6-BAFE-4BA70817D19C}"/>
            </a:ext>
          </a:extLst>
        </xdr:cNvPr>
        <xdr:cNvCxnSpPr/>
      </xdr:nvCxnSpPr>
      <xdr:spPr>
        <a:xfrm>
          <a:off x="15481300" y="68623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76019</xdr:rowOff>
    </xdr:from>
    <xdr:to>
      <xdr:col>76</xdr:col>
      <xdr:colOff>165100</xdr:colOff>
      <xdr:row>40</xdr:row>
      <xdr:rowOff>6169</xdr:rowOff>
    </xdr:to>
    <xdr:sp macro="" textlink="">
      <xdr:nvSpPr>
        <xdr:cNvPr id="438" name="楕円 437">
          <a:extLst>
            <a:ext uri="{FF2B5EF4-FFF2-40B4-BE49-F238E27FC236}">
              <a16:creationId xmlns:a16="http://schemas.microsoft.com/office/drawing/2014/main" xmlns="" id="{900D6E37-6A25-416A-BB75-E0E5C02EC0F7}"/>
            </a:ext>
          </a:extLst>
        </xdr:cNvPr>
        <xdr:cNvSpPr/>
      </xdr:nvSpPr>
      <xdr:spPr>
        <a:xfrm>
          <a:off x="14541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126819</xdr:rowOff>
    </xdr:from>
    <xdr:to>
      <xdr:col>81</xdr:col>
      <xdr:colOff>50800</xdr:colOff>
      <xdr:row>40</xdr:row>
      <xdr:rowOff>4354</xdr:rowOff>
    </xdr:to>
    <xdr:cxnSp macro="">
      <xdr:nvCxnSpPr>
        <xdr:cNvPr id="439" name="直線コネクタ 438">
          <a:extLst>
            <a:ext uri="{FF2B5EF4-FFF2-40B4-BE49-F238E27FC236}">
              <a16:creationId xmlns:a16="http://schemas.microsoft.com/office/drawing/2014/main" xmlns="" id="{2AC88442-3B13-4617-989E-DFA99A957B8F}"/>
            </a:ext>
          </a:extLst>
        </xdr:cNvPr>
        <xdr:cNvCxnSpPr/>
      </xdr:nvCxnSpPr>
      <xdr:spPr>
        <a:xfrm>
          <a:off x="14592300" y="68133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40" name="楕円 439">
          <a:extLst>
            <a:ext uri="{FF2B5EF4-FFF2-40B4-BE49-F238E27FC236}">
              <a16:creationId xmlns:a16="http://schemas.microsoft.com/office/drawing/2014/main" xmlns="" id="{CE88D3A7-134B-4C7F-A38E-4476FCBDA349}"/>
            </a:ext>
          </a:extLst>
        </xdr:cNvPr>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126819</xdr:rowOff>
    </xdr:to>
    <xdr:cxnSp macro="">
      <xdr:nvCxnSpPr>
        <xdr:cNvPr id="441" name="直線コネクタ 440">
          <a:extLst>
            <a:ext uri="{FF2B5EF4-FFF2-40B4-BE49-F238E27FC236}">
              <a16:creationId xmlns:a16="http://schemas.microsoft.com/office/drawing/2014/main" xmlns="" id="{CC962BAD-665C-47D7-AA41-077C849A55B3}"/>
            </a:ext>
          </a:extLst>
        </xdr:cNvPr>
        <xdr:cNvCxnSpPr/>
      </xdr:nvCxnSpPr>
      <xdr:spPr>
        <a:xfrm>
          <a:off x="13703300" y="676275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56424</xdr:rowOff>
    </xdr:from>
    <xdr:to>
      <xdr:col>67</xdr:col>
      <xdr:colOff>101600</xdr:colOff>
      <xdr:row>39</xdr:row>
      <xdr:rowOff>158024</xdr:rowOff>
    </xdr:to>
    <xdr:sp macro="" textlink="">
      <xdr:nvSpPr>
        <xdr:cNvPr id="442" name="楕円 441">
          <a:extLst>
            <a:ext uri="{FF2B5EF4-FFF2-40B4-BE49-F238E27FC236}">
              <a16:creationId xmlns:a16="http://schemas.microsoft.com/office/drawing/2014/main" xmlns="" id="{44CA1A1A-34E5-4E47-BF19-A2278569411D}"/>
            </a:ext>
          </a:extLst>
        </xdr:cNvPr>
        <xdr:cNvSpPr/>
      </xdr:nvSpPr>
      <xdr:spPr>
        <a:xfrm>
          <a:off x="1276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76200</xdr:rowOff>
    </xdr:from>
    <xdr:to>
      <xdr:col>71</xdr:col>
      <xdr:colOff>177800</xdr:colOff>
      <xdr:row>39</xdr:row>
      <xdr:rowOff>107224</xdr:rowOff>
    </xdr:to>
    <xdr:cxnSp macro="">
      <xdr:nvCxnSpPr>
        <xdr:cNvPr id="443" name="直線コネクタ 442">
          <a:extLst>
            <a:ext uri="{FF2B5EF4-FFF2-40B4-BE49-F238E27FC236}">
              <a16:creationId xmlns:a16="http://schemas.microsoft.com/office/drawing/2014/main" xmlns="" id="{BCE4E741-37FC-456B-8037-4E5CCEDFCB04}"/>
            </a:ext>
          </a:extLst>
        </xdr:cNvPr>
        <xdr:cNvCxnSpPr/>
      </xdr:nvCxnSpPr>
      <xdr:spPr>
        <a:xfrm flipV="1">
          <a:off x="12814300" y="67627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16D9806C-2A53-4BF5-8D07-6B28A1FE2A57}"/>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4F723B9A-9762-47DD-BDED-0707B331564C}"/>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E43290AE-9522-4408-B182-D5B96A6A8DC4}"/>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BA021DD6-9033-4BC5-8988-9A362EA74438}"/>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69493612-33FD-406C-B106-57D860E7F147}"/>
            </a:ext>
          </a:extLst>
        </xdr:cNvPr>
        <xdr:cNvSpPr txBox="1"/>
      </xdr:nvSpPr>
      <xdr:spPr>
        <a:xfrm>
          <a:off x="15266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168746</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8189C686-4309-4E83-B6B5-6FA4A0EA2156}"/>
            </a:ext>
          </a:extLst>
        </xdr:cNvPr>
        <xdr:cNvSpPr txBox="1"/>
      </xdr:nvSpPr>
      <xdr:spPr>
        <a:xfrm>
          <a:off x="14389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70DFFBBD-D9DD-4ED6-B283-37575F411749}"/>
            </a:ext>
          </a:extLst>
        </xdr:cNvPr>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149151</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AC916263-4A08-4911-BB30-B2469A1E6C8E}"/>
            </a:ext>
          </a:extLst>
        </xdr:cNvPr>
        <xdr:cNvSpPr txBox="1"/>
      </xdr:nvSpPr>
      <xdr:spPr>
        <a:xfrm>
          <a:off x="12611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3610DF36-C603-40CD-9074-1DC8A2465A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DE5C7DE7-823F-49B7-A793-A24B02B973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B9B03425-7E6F-4D4B-B317-59E678324B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E204ABAF-0B10-44EC-865B-A868DAC52E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9234183A-4392-46BA-BA5A-164009B0A7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38708ABD-163F-4BB9-A9A7-F7316ED3A6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21894427-96CD-40C7-B31B-79736BEB85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D9BFDA18-F93B-4844-A3C7-0DDBA758379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B49D4453-6C32-4CD2-8E7A-14942AC824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84159427-A80F-430E-9F51-40810B0293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xmlns="" id="{8D77822F-53B9-420D-9591-CA3BB7411DF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xmlns="" id="{2845C6E4-748C-4353-923E-AF4C2CD5ED4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xmlns="" id="{8D905EDD-9967-4BC9-8D67-DBDFB73F9D7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xmlns="" id="{46EF5B79-9088-4DFC-A626-22F2A9CA07D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xmlns="" id="{A737CC90-6DE7-4B4F-BE14-DDB9D967FC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xmlns="" id="{96FAA125-90D6-43AE-8553-F3DC9D15179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xmlns="" id="{3776382F-B8B7-4650-85AF-C605E570D82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xmlns="" id="{655E5EE1-5F0E-45BE-8C9B-9A15BA0D716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5C0932B8-A8E5-44AA-8862-8F48675B78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44972C71-6157-4E0C-B1F3-FE01E98A594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0548B8B3-299F-4D2E-AD0B-6A2B580417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xmlns="" id="{7FDE244E-E299-41F1-B7D9-54B6305DDF24}"/>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17B2A15E-10C3-4AE9-B00F-A7CAA376373B}"/>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xmlns="" id="{EB9C1A82-F525-40FD-8D00-08A9285B3A3C}"/>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73125FAA-2EFD-4A3B-814E-4DF64D707A8F}"/>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xmlns="" id="{B86EAC35-0832-4E8D-8DDA-44C5B0AAC19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334E4005-4F1A-4FD1-B5C7-1264BADFB8EA}"/>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xmlns="" id="{B6E61165-0541-4BB7-B566-D414868BBFCC}"/>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xmlns="" id="{E440CD2A-0E51-4410-8351-259BFE101384}"/>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xmlns="" id="{EEC7B81A-3CA0-4C07-8A7D-D85C3D65286E}"/>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xmlns="" id="{DB467E0B-55AB-496D-9EDF-2606F6AEB649}"/>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xmlns="" id="{DCCE88C5-8C57-4E7C-B720-FC8A44A7E434}"/>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5DD2BC02-CACC-4656-9EE6-B17A9C19F8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5E8C012C-9DE7-4BBB-9168-4545DEC837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579E9363-82CF-4E7E-B768-EC5106AE72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D83B3D6E-FB47-4598-9345-2C802420B4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1BEE947F-5512-49A9-BF8D-0A8E74989B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489" name="楕円 488">
          <a:extLst>
            <a:ext uri="{FF2B5EF4-FFF2-40B4-BE49-F238E27FC236}">
              <a16:creationId xmlns:a16="http://schemas.microsoft.com/office/drawing/2014/main" xmlns="" id="{05C2EBE8-1809-494D-A2C6-7D6C084DDFE8}"/>
            </a:ext>
          </a:extLst>
        </xdr:cNvPr>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72407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7658FBD0-633B-4A8A-80C2-22578546E4A6}"/>
            </a:ext>
          </a:extLst>
        </xdr:cNvPr>
        <xdr:cNvSpPr txBox="1"/>
      </xdr:nvSpPr>
      <xdr:spPr>
        <a:xfrm>
          <a:off x="22199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100838</xdr:rowOff>
    </xdr:from>
    <xdr:to>
      <xdr:col>112</xdr:col>
      <xdr:colOff>38100</xdr:colOff>
      <xdr:row>40</xdr:row>
      <xdr:rowOff>30988</xdr:rowOff>
    </xdr:to>
    <xdr:sp macro="" textlink="">
      <xdr:nvSpPr>
        <xdr:cNvPr id="491" name="楕円 490">
          <a:extLst>
            <a:ext uri="{FF2B5EF4-FFF2-40B4-BE49-F238E27FC236}">
              <a16:creationId xmlns:a16="http://schemas.microsoft.com/office/drawing/2014/main" xmlns="" id="{47590074-5EBB-4820-AF53-7397F46DD6A0}"/>
            </a:ext>
          </a:extLst>
        </xdr:cNvPr>
        <xdr:cNvSpPr/>
      </xdr:nvSpPr>
      <xdr:spPr>
        <a:xfrm>
          <a:off x="21272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144780</xdr:rowOff>
    </xdr:from>
    <xdr:to>
      <xdr:col>116</xdr:col>
      <xdr:colOff>63500</xdr:colOff>
      <xdr:row>39</xdr:row>
      <xdr:rowOff>151638</xdr:rowOff>
    </xdr:to>
    <xdr:cxnSp macro="">
      <xdr:nvCxnSpPr>
        <xdr:cNvPr id="492" name="直線コネクタ 491">
          <a:extLst>
            <a:ext uri="{FF2B5EF4-FFF2-40B4-BE49-F238E27FC236}">
              <a16:creationId xmlns:a16="http://schemas.microsoft.com/office/drawing/2014/main" xmlns="" id="{D6395A7D-B6A9-4717-87FD-E3A80530795D}"/>
            </a:ext>
          </a:extLst>
        </xdr:cNvPr>
        <xdr:cNvCxnSpPr/>
      </xdr:nvCxnSpPr>
      <xdr:spPr>
        <a:xfrm flipV="1">
          <a:off x="21323300" y="683133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103124</xdr:rowOff>
    </xdr:from>
    <xdr:to>
      <xdr:col>107</xdr:col>
      <xdr:colOff>101600</xdr:colOff>
      <xdr:row>40</xdr:row>
      <xdr:rowOff>33274</xdr:rowOff>
    </xdr:to>
    <xdr:sp macro="" textlink="">
      <xdr:nvSpPr>
        <xdr:cNvPr id="493" name="楕円 492">
          <a:extLst>
            <a:ext uri="{FF2B5EF4-FFF2-40B4-BE49-F238E27FC236}">
              <a16:creationId xmlns:a16="http://schemas.microsoft.com/office/drawing/2014/main" xmlns="" id="{065B6818-E0D7-4067-A723-88B6B9AF4AF7}"/>
            </a:ext>
          </a:extLst>
        </xdr:cNvPr>
        <xdr:cNvSpPr/>
      </xdr:nvSpPr>
      <xdr:spPr>
        <a:xfrm>
          <a:off x="20383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151638</xdr:rowOff>
    </xdr:from>
    <xdr:to>
      <xdr:col>111</xdr:col>
      <xdr:colOff>177800</xdr:colOff>
      <xdr:row>39</xdr:row>
      <xdr:rowOff>153924</xdr:rowOff>
    </xdr:to>
    <xdr:cxnSp macro="">
      <xdr:nvCxnSpPr>
        <xdr:cNvPr id="494" name="直線コネクタ 493">
          <a:extLst>
            <a:ext uri="{FF2B5EF4-FFF2-40B4-BE49-F238E27FC236}">
              <a16:creationId xmlns:a16="http://schemas.microsoft.com/office/drawing/2014/main" xmlns="" id="{C6A5CE73-D34C-4307-AAA8-D91684513726}"/>
            </a:ext>
          </a:extLst>
        </xdr:cNvPr>
        <xdr:cNvCxnSpPr/>
      </xdr:nvCxnSpPr>
      <xdr:spPr>
        <a:xfrm flipV="1">
          <a:off x="20434300" y="68381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103124</xdr:rowOff>
    </xdr:from>
    <xdr:to>
      <xdr:col>102</xdr:col>
      <xdr:colOff>165100</xdr:colOff>
      <xdr:row>40</xdr:row>
      <xdr:rowOff>33274</xdr:rowOff>
    </xdr:to>
    <xdr:sp macro="" textlink="">
      <xdr:nvSpPr>
        <xdr:cNvPr id="495" name="楕円 494">
          <a:extLst>
            <a:ext uri="{FF2B5EF4-FFF2-40B4-BE49-F238E27FC236}">
              <a16:creationId xmlns:a16="http://schemas.microsoft.com/office/drawing/2014/main" xmlns="" id="{5F1D6BE2-DB7E-4B57-9421-A3EF898AEF15}"/>
            </a:ext>
          </a:extLst>
        </xdr:cNvPr>
        <xdr:cNvSpPr/>
      </xdr:nvSpPr>
      <xdr:spPr>
        <a:xfrm>
          <a:off x="19494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153924</xdr:rowOff>
    </xdr:from>
    <xdr:to>
      <xdr:col>107</xdr:col>
      <xdr:colOff>50800</xdr:colOff>
      <xdr:row>39</xdr:row>
      <xdr:rowOff>153924</xdr:rowOff>
    </xdr:to>
    <xdr:cxnSp macro="">
      <xdr:nvCxnSpPr>
        <xdr:cNvPr id="496" name="直線コネクタ 495">
          <a:extLst>
            <a:ext uri="{FF2B5EF4-FFF2-40B4-BE49-F238E27FC236}">
              <a16:creationId xmlns:a16="http://schemas.microsoft.com/office/drawing/2014/main" xmlns="" id="{F0C45839-68D4-4FF6-A9DE-DAA6385A04FE}"/>
            </a:ext>
          </a:extLst>
        </xdr:cNvPr>
        <xdr:cNvCxnSpPr/>
      </xdr:nvCxnSpPr>
      <xdr:spPr>
        <a:xfrm>
          <a:off x="19545300" y="6840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97" name="楕円 496">
          <a:extLst>
            <a:ext uri="{FF2B5EF4-FFF2-40B4-BE49-F238E27FC236}">
              <a16:creationId xmlns:a16="http://schemas.microsoft.com/office/drawing/2014/main" xmlns="" id="{4AC32A38-B7B2-4A3C-B34A-E574A4D8F16E}"/>
            </a:ext>
          </a:extLst>
        </xdr:cNvPr>
        <xdr:cNvSpPr/>
      </xdr:nvSpPr>
      <xdr:spPr>
        <a:xfrm>
          <a:off x="18605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153924</xdr:rowOff>
    </xdr:from>
    <xdr:to>
      <xdr:col>102</xdr:col>
      <xdr:colOff>114300</xdr:colOff>
      <xdr:row>39</xdr:row>
      <xdr:rowOff>153924</xdr:rowOff>
    </xdr:to>
    <xdr:cxnSp macro="">
      <xdr:nvCxnSpPr>
        <xdr:cNvPr id="498" name="直線コネクタ 497">
          <a:extLst>
            <a:ext uri="{FF2B5EF4-FFF2-40B4-BE49-F238E27FC236}">
              <a16:creationId xmlns:a16="http://schemas.microsoft.com/office/drawing/2014/main" xmlns="" id="{C90CAC2A-D492-42D5-B5F8-E664202834CA}"/>
            </a:ext>
          </a:extLst>
        </xdr:cNvPr>
        <xdr:cNvCxnSpPr/>
      </xdr:nvCxnSpPr>
      <xdr:spPr>
        <a:xfrm>
          <a:off x="18656300" y="6840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17996ACA-CBF0-4610-9EE9-CB3FF8264843}"/>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F684FC11-68F9-4760-A03A-19A86B7672DB}"/>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B2E9206A-60DD-4FE5-87EA-DCF2E42F1EB2}"/>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3EB32AC3-DCE2-47F3-A39A-AD7F753E372A}"/>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22115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2220495B-9E2A-41F7-BE2D-A8CE1D2842B4}"/>
            </a:ext>
          </a:extLst>
        </xdr:cNvPr>
        <xdr:cNvSpPr txBox="1"/>
      </xdr:nvSpPr>
      <xdr:spPr>
        <a:xfrm>
          <a:off x="210757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24401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50D84CC6-77D2-4E2D-930E-81549F862CC9}"/>
            </a:ext>
          </a:extLst>
        </xdr:cNvPr>
        <xdr:cNvSpPr txBox="1"/>
      </xdr:nvSpPr>
      <xdr:spPr>
        <a:xfrm>
          <a:off x="20199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24401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16614A2D-B0DF-412E-A2A7-8D92423E4F2F}"/>
            </a:ext>
          </a:extLst>
        </xdr:cNvPr>
        <xdr:cNvSpPr txBox="1"/>
      </xdr:nvSpPr>
      <xdr:spPr>
        <a:xfrm>
          <a:off x="19310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E7248D51-62BC-45D8-90A7-A724575D4F32}"/>
            </a:ext>
          </a:extLst>
        </xdr:cNvPr>
        <xdr:cNvSpPr txBox="1"/>
      </xdr:nvSpPr>
      <xdr:spPr>
        <a:xfrm>
          <a:off x="18421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5CF066ED-DFB3-4346-BA26-AF60CC154E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FFABEFFA-62DF-4C55-AB12-BD0B942E02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62B2B897-4C01-46AD-B834-C50AF16CA1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F29373F6-5E78-47DD-9839-185ADE1360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BECE46C7-D512-4E46-84B5-0171610B23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94D1D167-EF5A-48E1-983B-690A8746C7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CC747843-B927-4D09-885A-94A0C1BDA2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313C1594-8F0B-4BAC-86AA-B4D4BC6028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C9B11965-AD9D-4D7D-B9B7-68A70A9B07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4319A421-E9FE-4C99-8F82-686E1B7FD8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917634CC-BEE1-4747-97AC-D57C2DDD50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xmlns="" id="{2294C18C-A207-4B82-9A32-02C07CEE0E3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xmlns="" id="{5D1BDD32-7836-4528-BB2A-89D6684AB15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xmlns="" id="{DF10D74A-816D-4D20-AF6E-0B1F9339C78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xmlns="" id="{1BA2664A-FE36-4C6B-9039-46C5CC55C0A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xmlns="" id="{EF08C057-A14A-468F-A56E-8B0353C7DF4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xmlns="" id="{9F13DC13-285C-4D3B-9FE2-98EC4ED8FE3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xmlns="" id="{20EC34FE-F5A5-473A-92A7-4EA8C8C638E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xmlns="" id="{65C0018D-DF5A-4CD7-8FEA-00B602E02F9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xmlns="" id="{9F609160-A1A7-40F6-86D8-C44B1305C7D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xmlns="" id="{CC519A5C-5375-461D-8C09-BDD5A4EC17D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C11055FD-0DE2-489C-8554-77CAF50D3C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xmlns="" id="{FA057F1D-97AC-4A37-A070-1443D45323A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DFC44C88-8AD2-4903-9A9E-4D1CFE944E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xmlns="" id="{BDB0B8D4-3B7B-424B-BD82-1A073515AB5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FB5C4DC2-A14E-4DF4-8CA2-7A667CD57507}"/>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xmlns="" id="{A5363AA9-4BE4-4D44-9F91-1A2F7802AA96}"/>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24FF7ED5-A487-471C-9055-65D7371EE07C}"/>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xmlns="" id="{A8450E13-8D67-42A4-B960-9DDA9AECC1DB}"/>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13DA9311-FB5C-403C-AF35-08AA86B00195}"/>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xmlns="" id="{47115F64-5795-4C1A-816E-4CEBDF20AB03}"/>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xmlns="" id="{72C630AD-79B2-487A-A64F-235207AA2C73}"/>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xmlns="" id="{2C39182F-469A-458A-98F9-085B437863D6}"/>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xmlns="" id="{5D08D4F5-EBF1-4865-A384-8B4CDBA85413}"/>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xmlns="" id="{9A716D24-0722-40E7-8A1F-324F1BF531C6}"/>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C12090C9-4E43-4D25-A8D2-D7254CB6D3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E15B356E-86FE-4FFF-B3C3-0AF109B90C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13347711-B6EB-4DFA-950C-BEAA576F67D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4D3A9DB0-6C03-4484-8657-9D2863A3E7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56A49DFB-4964-465E-BBAD-09A9C1E254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xdr:rowOff>
    </xdr:from>
    <xdr:to>
      <xdr:col>85</xdr:col>
      <xdr:colOff>177800</xdr:colOff>
      <xdr:row>62</xdr:row>
      <xdr:rowOff>109855</xdr:rowOff>
    </xdr:to>
    <xdr:sp macro="" textlink="">
      <xdr:nvSpPr>
        <xdr:cNvPr id="547" name="楕円 546">
          <a:extLst>
            <a:ext uri="{FF2B5EF4-FFF2-40B4-BE49-F238E27FC236}">
              <a16:creationId xmlns:a16="http://schemas.microsoft.com/office/drawing/2014/main" xmlns="" id="{57A908C2-965E-4A87-B2D8-B705D4F8192D}"/>
            </a:ext>
          </a:extLst>
        </xdr:cNvPr>
        <xdr:cNvSpPr/>
      </xdr:nvSpPr>
      <xdr:spPr>
        <a:xfrm>
          <a:off x="16268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158132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B7F91B3F-16AD-44FF-A549-A70B5AD77B53}"/>
            </a:ext>
          </a:extLst>
        </xdr:cNvPr>
        <xdr:cNvSpPr txBox="1"/>
      </xdr:nvSpPr>
      <xdr:spPr>
        <a:xfrm>
          <a:off x="16357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162560</xdr:rowOff>
    </xdr:from>
    <xdr:to>
      <xdr:col>81</xdr:col>
      <xdr:colOff>101600</xdr:colOff>
      <xdr:row>62</xdr:row>
      <xdr:rowOff>92710</xdr:rowOff>
    </xdr:to>
    <xdr:sp macro="" textlink="">
      <xdr:nvSpPr>
        <xdr:cNvPr id="549" name="楕円 548">
          <a:extLst>
            <a:ext uri="{FF2B5EF4-FFF2-40B4-BE49-F238E27FC236}">
              <a16:creationId xmlns:a16="http://schemas.microsoft.com/office/drawing/2014/main" xmlns="" id="{DB7E86FB-5A21-41A8-9A51-813F9E0CCF2B}"/>
            </a:ext>
          </a:extLst>
        </xdr:cNvPr>
        <xdr:cNvSpPr/>
      </xdr:nvSpPr>
      <xdr:spPr>
        <a:xfrm>
          <a:off x="1543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41910</xdr:rowOff>
    </xdr:from>
    <xdr:to>
      <xdr:col>85</xdr:col>
      <xdr:colOff>127000</xdr:colOff>
      <xdr:row>62</xdr:row>
      <xdr:rowOff>59055</xdr:rowOff>
    </xdr:to>
    <xdr:cxnSp macro="">
      <xdr:nvCxnSpPr>
        <xdr:cNvPr id="550" name="直線コネクタ 549">
          <a:extLst>
            <a:ext uri="{FF2B5EF4-FFF2-40B4-BE49-F238E27FC236}">
              <a16:creationId xmlns:a16="http://schemas.microsoft.com/office/drawing/2014/main" xmlns="" id="{BD1C49AF-93AE-4B08-BB2E-F9FA3F3CDD75}"/>
            </a:ext>
          </a:extLst>
        </xdr:cNvPr>
        <xdr:cNvCxnSpPr/>
      </xdr:nvCxnSpPr>
      <xdr:spPr>
        <a:xfrm>
          <a:off x="15481300" y="106718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551" name="楕円 550">
          <a:extLst>
            <a:ext uri="{FF2B5EF4-FFF2-40B4-BE49-F238E27FC236}">
              <a16:creationId xmlns:a16="http://schemas.microsoft.com/office/drawing/2014/main" xmlns="" id="{BFCD469F-7E7E-4EC3-A803-984D81E46756}"/>
            </a:ext>
          </a:extLst>
        </xdr:cNvPr>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xdr:rowOff>
    </xdr:from>
    <xdr:to>
      <xdr:col>81</xdr:col>
      <xdr:colOff>50800</xdr:colOff>
      <xdr:row>62</xdr:row>
      <xdr:rowOff>41910</xdr:rowOff>
    </xdr:to>
    <xdr:cxnSp macro="">
      <xdr:nvCxnSpPr>
        <xdr:cNvPr id="552" name="直線コネクタ 551">
          <a:extLst>
            <a:ext uri="{FF2B5EF4-FFF2-40B4-BE49-F238E27FC236}">
              <a16:creationId xmlns:a16="http://schemas.microsoft.com/office/drawing/2014/main" xmlns="" id="{AC581F07-C610-49FE-A675-C88C521C2805}"/>
            </a:ext>
          </a:extLst>
        </xdr:cNvPr>
        <xdr:cNvCxnSpPr/>
      </xdr:nvCxnSpPr>
      <xdr:spPr>
        <a:xfrm>
          <a:off x="14592300" y="10635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553" name="楕円 552">
          <a:extLst>
            <a:ext uri="{FF2B5EF4-FFF2-40B4-BE49-F238E27FC236}">
              <a16:creationId xmlns:a16="http://schemas.microsoft.com/office/drawing/2014/main" xmlns="" id="{D7B04C7F-0C4A-413C-8809-E5F337D61403}"/>
            </a:ext>
          </a:extLst>
        </xdr:cNvPr>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5715</xdr:rowOff>
    </xdr:to>
    <xdr:cxnSp macro="">
      <xdr:nvCxnSpPr>
        <xdr:cNvPr id="554" name="直線コネクタ 553">
          <a:extLst>
            <a:ext uri="{FF2B5EF4-FFF2-40B4-BE49-F238E27FC236}">
              <a16:creationId xmlns:a16="http://schemas.microsoft.com/office/drawing/2014/main" xmlns="" id="{BCBFAB9E-A4EC-41EF-83D4-5D7E6FED2D79}"/>
            </a:ext>
          </a:extLst>
        </xdr:cNvPr>
        <xdr:cNvCxnSpPr/>
      </xdr:nvCxnSpPr>
      <xdr:spPr>
        <a:xfrm>
          <a:off x="13703300" y="10607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48260</xdr:rowOff>
    </xdr:from>
    <xdr:to>
      <xdr:col>67</xdr:col>
      <xdr:colOff>101600</xdr:colOff>
      <xdr:row>63</xdr:row>
      <xdr:rowOff>149860</xdr:rowOff>
    </xdr:to>
    <xdr:sp macro="" textlink="">
      <xdr:nvSpPr>
        <xdr:cNvPr id="555" name="楕円 554">
          <a:extLst>
            <a:ext uri="{FF2B5EF4-FFF2-40B4-BE49-F238E27FC236}">
              <a16:creationId xmlns:a16="http://schemas.microsoft.com/office/drawing/2014/main" xmlns="" id="{B800DF3F-1716-430D-B8AC-6267E2961800}"/>
            </a:ext>
          </a:extLst>
        </xdr:cNvPr>
        <xdr:cNvSpPr/>
      </xdr:nvSpPr>
      <xdr:spPr>
        <a:xfrm>
          <a:off x="1276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63</xdr:row>
      <xdr:rowOff>99060</xdr:rowOff>
    </xdr:to>
    <xdr:cxnSp macro="">
      <xdr:nvCxnSpPr>
        <xdr:cNvPr id="556" name="直線コネクタ 555">
          <a:extLst>
            <a:ext uri="{FF2B5EF4-FFF2-40B4-BE49-F238E27FC236}">
              <a16:creationId xmlns:a16="http://schemas.microsoft.com/office/drawing/2014/main" xmlns="" id="{D1A02830-4AFF-4F7E-AD69-A407EC87BDAD}"/>
            </a:ext>
          </a:extLst>
        </xdr:cNvPr>
        <xdr:cNvCxnSpPr/>
      </xdr:nvCxnSpPr>
      <xdr:spPr>
        <a:xfrm flipV="1">
          <a:off x="12814300" y="1060704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a:extLst>
            <a:ext uri="{FF2B5EF4-FFF2-40B4-BE49-F238E27FC236}">
              <a16:creationId xmlns:a16="http://schemas.microsoft.com/office/drawing/2014/main" xmlns="" id="{4896C545-615E-4C2A-B32F-8306B70C51B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a:extLst>
            <a:ext uri="{FF2B5EF4-FFF2-40B4-BE49-F238E27FC236}">
              <a16:creationId xmlns:a16="http://schemas.microsoft.com/office/drawing/2014/main" xmlns="" id="{EC0487BF-65EA-47D5-ABF7-0364A2D0C4D8}"/>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a:extLst>
            <a:ext uri="{FF2B5EF4-FFF2-40B4-BE49-F238E27FC236}">
              <a16:creationId xmlns:a16="http://schemas.microsoft.com/office/drawing/2014/main" xmlns="" id="{2EE918B0-A0F8-4D7A-A623-D52B37139947}"/>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a:extLst>
            <a:ext uri="{FF2B5EF4-FFF2-40B4-BE49-F238E27FC236}">
              <a16:creationId xmlns:a16="http://schemas.microsoft.com/office/drawing/2014/main" xmlns="" id="{85B450C9-AE92-4526-B22D-49FD27C9F115}"/>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83837</xdr:rowOff>
    </xdr:from>
    <xdr:ext cx="405111" cy="259045"/>
    <xdr:sp macro="" textlink="">
      <xdr:nvSpPr>
        <xdr:cNvPr id="561" name="n_1mainValue【学校施設】&#10;有形固定資産減価償却率">
          <a:extLst>
            <a:ext uri="{FF2B5EF4-FFF2-40B4-BE49-F238E27FC236}">
              <a16:creationId xmlns:a16="http://schemas.microsoft.com/office/drawing/2014/main" xmlns="" id="{AD2CFDAA-913D-4BDB-8997-7B8871D19D32}"/>
            </a:ext>
          </a:extLst>
        </xdr:cNvPr>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562" name="n_2mainValue【学校施設】&#10;有形固定資産減価償却率">
          <a:extLst>
            <a:ext uri="{FF2B5EF4-FFF2-40B4-BE49-F238E27FC236}">
              <a16:creationId xmlns:a16="http://schemas.microsoft.com/office/drawing/2014/main" xmlns="" id="{4BF1ED32-2374-461B-A708-92BA63996BF3}"/>
            </a:ext>
          </a:extLst>
        </xdr:cNvPr>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563" name="n_3mainValue【学校施設】&#10;有形固定資産減価償却率">
          <a:extLst>
            <a:ext uri="{FF2B5EF4-FFF2-40B4-BE49-F238E27FC236}">
              <a16:creationId xmlns:a16="http://schemas.microsoft.com/office/drawing/2014/main" xmlns="" id="{8E2A8C57-DF4A-4648-862E-F675740C4233}"/>
            </a:ext>
          </a:extLst>
        </xdr:cNvPr>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140987</xdr:rowOff>
    </xdr:from>
    <xdr:ext cx="405111" cy="259045"/>
    <xdr:sp macro="" textlink="">
      <xdr:nvSpPr>
        <xdr:cNvPr id="564" name="n_4mainValue【学校施設】&#10;有形固定資産減価償却率">
          <a:extLst>
            <a:ext uri="{FF2B5EF4-FFF2-40B4-BE49-F238E27FC236}">
              <a16:creationId xmlns:a16="http://schemas.microsoft.com/office/drawing/2014/main" xmlns="" id="{D1EF5BA6-B39A-421E-B31B-2FDFD558C354}"/>
            </a:ext>
          </a:extLst>
        </xdr:cNvPr>
        <xdr:cNvSpPr txBox="1"/>
      </xdr:nvSpPr>
      <xdr:spPr>
        <a:xfrm>
          <a:off x="12611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DCE4F8F4-3A6F-4EFC-9181-41637B5FFA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D26043B8-6D18-4925-B731-A191118CA3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B8ADB0CB-9CB1-412E-BE8E-397A7AC774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99FAEE67-F642-4CA4-98B6-A580154013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0C4BA073-DA3F-43E5-99C8-AEF86D61292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1BB2C2C8-5890-40DD-A4D9-962AD63434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262D0CC1-AACE-4366-8B52-D44CB8A26D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3AE43CFB-CB05-4AAB-9352-14D0B00D6E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6717E49E-47D5-47A6-A98B-0F2AF4E49B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C5A1CB14-DEDA-45D3-BCCB-D08A3759B5E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30F188D0-BB59-485E-8EC6-00B1346388F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E7C11ADF-B55D-49CD-AAA1-9F5665ED71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DA98ACA1-D2F0-411A-ABDC-2CB4663F23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ADC608F6-9200-444F-A5C3-3C91A789FFB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B259228D-457F-4331-B343-A91A9166796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369CB6DE-97F5-4A3D-BB0E-FD15F73050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xmlns="" id="{B77E9376-362E-4E19-AC8A-2DB5199A6B8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8241A3D6-D357-4FAE-972A-8E03D0B6617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xmlns="" id="{9E0C7E06-F55A-4B70-BE84-8E8AE7A69BC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0D7BBA6F-5C3B-4899-BF9D-EC112C52D7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xmlns="" id="{B6FDA6A6-06B3-42AA-9A6F-12DDA6737A9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E61F6529-31E7-46DD-902E-290D90D586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8909967C-1C72-4D46-992C-1FB7D37C45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9C91073E-61B1-4915-9AAF-61D9003B0C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xmlns="" id="{89ED9C86-40CF-4A8F-B23F-393D9ACC21C7}"/>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xmlns="" id="{B0E5A026-9520-4644-A62B-E0E33986FB7C}"/>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xmlns="" id="{0EF5B103-40B9-4906-86D5-1A712F3D7A49}"/>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xmlns="" id="{11B58B38-9346-41C9-B4E4-5607C1C815C2}"/>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xmlns="" id="{9EEE8922-0EAF-44D5-9CB4-8B13F1739CA4}"/>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a:extLst>
            <a:ext uri="{FF2B5EF4-FFF2-40B4-BE49-F238E27FC236}">
              <a16:creationId xmlns:a16="http://schemas.microsoft.com/office/drawing/2014/main" xmlns="" id="{6053423E-DC6E-4EB5-B3EA-1122F5DCBA8B}"/>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xmlns="" id="{C358057C-6C50-4747-923E-2D36FB4C033C}"/>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xmlns="" id="{14D23B06-6B97-416F-A522-E9D7EB469115}"/>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xmlns="" id="{B7DA39D6-EC78-49F4-928F-2FE34325BD57}"/>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xmlns="" id="{4067E1DC-C389-459D-A50D-3F845C8AF844}"/>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xmlns="" id="{FADA019C-B76C-4DDD-ABCE-EA8DE8AB2E43}"/>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486C789D-6187-4156-8066-9222B63DAA7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972F6A6B-2CBC-440E-BF48-1D3B349D49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2310DB7B-9DB0-419D-8D07-B0AD06AABB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49E4EDE8-BC38-42CB-B9AE-F0FFE23B40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5C605205-3535-4DFE-8EB6-173D9C7AFE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36449</xdr:rowOff>
    </xdr:from>
    <xdr:to>
      <xdr:col>116</xdr:col>
      <xdr:colOff>114300</xdr:colOff>
      <xdr:row>62</xdr:row>
      <xdr:rowOff>138049</xdr:rowOff>
    </xdr:to>
    <xdr:sp macro="" textlink="">
      <xdr:nvSpPr>
        <xdr:cNvPr id="605" name="楕円 604">
          <a:extLst>
            <a:ext uri="{FF2B5EF4-FFF2-40B4-BE49-F238E27FC236}">
              <a16:creationId xmlns:a16="http://schemas.microsoft.com/office/drawing/2014/main" xmlns="" id="{E60FA4BF-1ECD-4A63-AD0C-5B124FF6F808}"/>
            </a:ext>
          </a:extLst>
        </xdr:cNvPr>
        <xdr:cNvSpPr/>
      </xdr:nvSpPr>
      <xdr:spPr>
        <a:xfrm>
          <a:off x="22110700" y="106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14876</xdr:rowOff>
    </xdr:from>
    <xdr:ext cx="469744" cy="259045"/>
    <xdr:sp macro="" textlink="">
      <xdr:nvSpPr>
        <xdr:cNvPr id="606" name="【学校施設】&#10;一人当たり面積該当値テキスト">
          <a:extLst>
            <a:ext uri="{FF2B5EF4-FFF2-40B4-BE49-F238E27FC236}">
              <a16:creationId xmlns:a16="http://schemas.microsoft.com/office/drawing/2014/main" xmlns="" id="{DFAA8D23-E4D4-44C0-BD94-BE6EB0268846}"/>
            </a:ext>
          </a:extLst>
        </xdr:cNvPr>
        <xdr:cNvSpPr txBox="1"/>
      </xdr:nvSpPr>
      <xdr:spPr>
        <a:xfrm>
          <a:off x="22199600"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607" name="楕円 606">
          <a:extLst>
            <a:ext uri="{FF2B5EF4-FFF2-40B4-BE49-F238E27FC236}">
              <a16:creationId xmlns:a16="http://schemas.microsoft.com/office/drawing/2014/main" xmlns="" id="{F7D49038-5C4B-479E-9E29-B7E2985B4B91}"/>
            </a:ext>
          </a:extLst>
        </xdr:cNvPr>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87249</xdr:rowOff>
    </xdr:from>
    <xdr:to>
      <xdr:col>116</xdr:col>
      <xdr:colOff>63500</xdr:colOff>
      <xdr:row>62</xdr:row>
      <xdr:rowOff>99060</xdr:rowOff>
    </xdr:to>
    <xdr:cxnSp macro="">
      <xdr:nvCxnSpPr>
        <xdr:cNvPr id="608" name="直線コネクタ 607">
          <a:extLst>
            <a:ext uri="{FF2B5EF4-FFF2-40B4-BE49-F238E27FC236}">
              <a16:creationId xmlns:a16="http://schemas.microsoft.com/office/drawing/2014/main" xmlns="" id="{893B5081-9E5C-4D2A-9655-AE42EB4A58EF}"/>
            </a:ext>
          </a:extLst>
        </xdr:cNvPr>
        <xdr:cNvCxnSpPr/>
      </xdr:nvCxnSpPr>
      <xdr:spPr>
        <a:xfrm flipV="1">
          <a:off x="21323300" y="1071714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151130</xdr:rowOff>
    </xdr:from>
    <xdr:to>
      <xdr:col>107</xdr:col>
      <xdr:colOff>101600</xdr:colOff>
      <xdr:row>62</xdr:row>
      <xdr:rowOff>81280</xdr:rowOff>
    </xdr:to>
    <xdr:sp macro="" textlink="">
      <xdr:nvSpPr>
        <xdr:cNvPr id="609" name="楕円 608">
          <a:extLst>
            <a:ext uri="{FF2B5EF4-FFF2-40B4-BE49-F238E27FC236}">
              <a16:creationId xmlns:a16="http://schemas.microsoft.com/office/drawing/2014/main" xmlns="" id="{BEEC2529-24E2-4ABD-9A76-EF2C32DD1567}"/>
            </a:ext>
          </a:extLst>
        </xdr:cNvPr>
        <xdr:cNvSpPr/>
      </xdr:nvSpPr>
      <xdr:spPr>
        <a:xfrm>
          <a:off x="2038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99060</xdr:rowOff>
    </xdr:to>
    <xdr:cxnSp macro="">
      <xdr:nvCxnSpPr>
        <xdr:cNvPr id="610" name="直線コネクタ 609">
          <a:extLst>
            <a:ext uri="{FF2B5EF4-FFF2-40B4-BE49-F238E27FC236}">
              <a16:creationId xmlns:a16="http://schemas.microsoft.com/office/drawing/2014/main" xmlns="" id="{405318CD-4FD0-4A1E-82E6-1E0D888341DA}"/>
            </a:ext>
          </a:extLst>
        </xdr:cNvPr>
        <xdr:cNvCxnSpPr/>
      </xdr:nvCxnSpPr>
      <xdr:spPr>
        <a:xfrm>
          <a:off x="20434300" y="10660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11" name="楕円 610">
          <a:extLst>
            <a:ext uri="{FF2B5EF4-FFF2-40B4-BE49-F238E27FC236}">
              <a16:creationId xmlns:a16="http://schemas.microsoft.com/office/drawing/2014/main" xmlns="" id="{941AD233-FA62-4DC9-B7C2-DDADC415E47A}"/>
            </a:ext>
          </a:extLst>
        </xdr:cNvPr>
        <xdr:cNvSpPr/>
      </xdr:nvSpPr>
      <xdr:spPr>
        <a:xfrm>
          <a:off x="19494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32004</xdr:rowOff>
    </xdr:to>
    <xdr:cxnSp macro="">
      <xdr:nvCxnSpPr>
        <xdr:cNvPr id="612" name="直線コネクタ 611">
          <a:extLst>
            <a:ext uri="{FF2B5EF4-FFF2-40B4-BE49-F238E27FC236}">
              <a16:creationId xmlns:a16="http://schemas.microsoft.com/office/drawing/2014/main" xmlns="" id="{23824360-B552-47E5-B223-56B02F5B10FD}"/>
            </a:ext>
          </a:extLst>
        </xdr:cNvPr>
        <xdr:cNvCxnSpPr/>
      </xdr:nvCxnSpPr>
      <xdr:spPr>
        <a:xfrm flipV="1">
          <a:off x="19545300" y="106603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46355</xdr:rowOff>
    </xdr:from>
    <xdr:to>
      <xdr:col>98</xdr:col>
      <xdr:colOff>38100</xdr:colOff>
      <xdr:row>63</xdr:row>
      <xdr:rowOff>147955</xdr:rowOff>
    </xdr:to>
    <xdr:sp macro="" textlink="">
      <xdr:nvSpPr>
        <xdr:cNvPr id="613" name="楕円 612">
          <a:extLst>
            <a:ext uri="{FF2B5EF4-FFF2-40B4-BE49-F238E27FC236}">
              <a16:creationId xmlns:a16="http://schemas.microsoft.com/office/drawing/2014/main" xmlns="" id="{6C08708E-955C-44A3-927A-B8746D213BD6}"/>
            </a:ext>
          </a:extLst>
        </xdr:cNvPr>
        <xdr:cNvSpPr/>
      </xdr:nvSpPr>
      <xdr:spPr>
        <a:xfrm>
          <a:off x="18605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32004</xdr:rowOff>
    </xdr:from>
    <xdr:to>
      <xdr:col>102</xdr:col>
      <xdr:colOff>114300</xdr:colOff>
      <xdr:row>63</xdr:row>
      <xdr:rowOff>97155</xdr:rowOff>
    </xdr:to>
    <xdr:cxnSp macro="">
      <xdr:nvCxnSpPr>
        <xdr:cNvPr id="614" name="直線コネクタ 613">
          <a:extLst>
            <a:ext uri="{FF2B5EF4-FFF2-40B4-BE49-F238E27FC236}">
              <a16:creationId xmlns:a16="http://schemas.microsoft.com/office/drawing/2014/main" xmlns="" id="{0D146A46-0803-48C1-A69C-D8BBEFE0FDC8}"/>
            </a:ext>
          </a:extLst>
        </xdr:cNvPr>
        <xdr:cNvCxnSpPr/>
      </xdr:nvCxnSpPr>
      <xdr:spPr>
        <a:xfrm flipV="1">
          <a:off x="18656300" y="10661904"/>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a:extLst>
            <a:ext uri="{FF2B5EF4-FFF2-40B4-BE49-F238E27FC236}">
              <a16:creationId xmlns:a16="http://schemas.microsoft.com/office/drawing/2014/main" xmlns="" id="{23A4DE07-DC1A-4D9B-9EFC-B8FF2221E21B}"/>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a:extLst>
            <a:ext uri="{FF2B5EF4-FFF2-40B4-BE49-F238E27FC236}">
              <a16:creationId xmlns:a16="http://schemas.microsoft.com/office/drawing/2014/main" xmlns="" id="{CD175966-FC0D-4CAB-A22D-2EE4935B7F36}"/>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a:extLst>
            <a:ext uri="{FF2B5EF4-FFF2-40B4-BE49-F238E27FC236}">
              <a16:creationId xmlns:a16="http://schemas.microsoft.com/office/drawing/2014/main" xmlns="" id="{A0F59066-EFF9-46B3-9867-C61CE989D834}"/>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a:extLst>
            <a:ext uri="{FF2B5EF4-FFF2-40B4-BE49-F238E27FC236}">
              <a16:creationId xmlns:a16="http://schemas.microsoft.com/office/drawing/2014/main" xmlns="" id="{C59704DD-A624-48EF-A987-BAA5983277A1}"/>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140987</xdr:rowOff>
    </xdr:from>
    <xdr:ext cx="469744" cy="259045"/>
    <xdr:sp macro="" textlink="">
      <xdr:nvSpPr>
        <xdr:cNvPr id="619" name="n_1mainValue【学校施設】&#10;一人当たり面積">
          <a:extLst>
            <a:ext uri="{FF2B5EF4-FFF2-40B4-BE49-F238E27FC236}">
              <a16:creationId xmlns:a16="http://schemas.microsoft.com/office/drawing/2014/main" xmlns="" id="{CF88548D-0552-4514-BFAC-AD9327E84068}"/>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97807</xdr:rowOff>
    </xdr:from>
    <xdr:ext cx="469744" cy="259045"/>
    <xdr:sp macro="" textlink="">
      <xdr:nvSpPr>
        <xdr:cNvPr id="620" name="n_2mainValue【学校施設】&#10;一人当たり面積">
          <a:extLst>
            <a:ext uri="{FF2B5EF4-FFF2-40B4-BE49-F238E27FC236}">
              <a16:creationId xmlns:a16="http://schemas.microsoft.com/office/drawing/2014/main" xmlns="" id="{151D530D-6DAA-4F2B-B2E2-1ED0F0DA4867}"/>
            </a:ext>
          </a:extLst>
        </xdr:cNvPr>
        <xdr:cNvSpPr txBox="1"/>
      </xdr:nvSpPr>
      <xdr:spPr>
        <a:xfrm>
          <a:off x="20199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621" name="n_3mainValue【学校施設】&#10;一人当たり面積">
          <a:extLst>
            <a:ext uri="{FF2B5EF4-FFF2-40B4-BE49-F238E27FC236}">
              <a16:creationId xmlns:a16="http://schemas.microsoft.com/office/drawing/2014/main" xmlns="" id="{EE4B64F9-2D7F-43D7-9F5F-A86D69FCAB26}"/>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139082</xdr:rowOff>
    </xdr:from>
    <xdr:ext cx="469744" cy="259045"/>
    <xdr:sp macro="" textlink="">
      <xdr:nvSpPr>
        <xdr:cNvPr id="622" name="n_4mainValue【学校施設】&#10;一人当たり面積">
          <a:extLst>
            <a:ext uri="{FF2B5EF4-FFF2-40B4-BE49-F238E27FC236}">
              <a16:creationId xmlns:a16="http://schemas.microsoft.com/office/drawing/2014/main" xmlns="" id="{4F5F4813-ABD9-4BEA-A284-1F6EA834A507}"/>
            </a:ext>
          </a:extLst>
        </xdr:cNvPr>
        <xdr:cNvSpPr txBox="1"/>
      </xdr:nvSpPr>
      <xdr:spPr>
        <a:xfrm>
          <a:off x="184214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392F6708-D34A-4218-B651-406D1FF0DB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96BC08F0-828E-45CE-ADA7-DD808E2397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299DE9C2-EC0D-4185-B265-7CB2AC5A75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27E72BB7-7DAA-495C-952D-4D33EFF657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6818F711-70EC-447F-AF8F-71B61BE907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8CBBB81A-E67E-4BD6-AFC0-4021964359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DC15C558-5892-4054-AA73-C3ECA1EC58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8AB33211-5705-4B72-A8F3-8F23BE03CB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21DF81A9-3F9B-454C-8291-FF193E79F7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71C37C32-DB50-44D6-BC25-D9C263563E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6115F66D-C678-4662-89DE-8B0DB108002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59878D25-FCAB-41C8-BAA8-F2B1EF89FA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FD28C306-0368-4854-A1E0-DDAF78A9B6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E015BBB5-B3A6-42DE-98F3-D4D9F1495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21E0380D-07C8-4D75-8775-48D8061611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75417DBF-79C7-4FF4-B2D1-824FDBA239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9D7CAA27-448C-4347-AA72-04BF3E1729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D5D25999-CEC9-4CE2-BACC-D789360278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B19AC9F4-B6CA-40FE-82B0-EABCCBDFD4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CB7EEFF0-CEF0-4192-B566-45BBE73846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7D257C0F-51D4-4A8C-9319-B5AF5F0683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DA489B8F-185C-4F56-9648-90A760B0E2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39584FC8-22E9-402D-9298-C833965941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BBF894DE-5287-45D6-AFB2-2FEEA3319F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BBA792F9-25C9-4F62-AFCD-EF9DF1C515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6284730D-2DCA-4980-9855-1A37DB460A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xmlns="" id="{10E0C5B8-DB7B-4CAB-A47E-3F2751E192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xmlns="" id="{65A7F6A3-2ADF-4828-9948-FB3C64C6F32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xmlns="" id="{43CBBA00-4726-44F8-99B8-72263E8864B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xmlns="" id="{FD43A941-3539-4194-A9EB-9368D670588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xmlns="" id="{C84F10BD-D86B-48C5-A462-6B7A48FF456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xmlns="" id="{310AE120-EA6F-447B-945B-B8DE3D8BFCA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xmlns="" id="{C75E3207-F64D-4E33-A9AA-B51519DAF50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xmlns="" id="{5595ED97-7AFA-41A1-B79D-86B09DA629E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xmlns="" id="{744CA4B7-4EAF-4FB0-9E77-034FE1015B8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xmlns="" id="{95BAD683-1BD1-45AF-9A12-51D74F63310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a:extLst>
            <a:ext uri="{FF2B5EF4-FFF2-40B4-BE49-F238E27FC236}">
              <a16:creationId xmlns:a16="http://schemas.microsoft.com/office/drawing/2014/main" xmlns="" id="{7937D89C-8073-4CAE-998F-C1E5D6E0093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xmlns="" id="{42C5CCED-E86D-4EA7-9E5D-F39E3F2EEEC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xmlns="" id="{3BD02972-5C30-4540-B8F8-C2BDE0F731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a:extLst>
            <a:ext uri="{FF2B5EF4-FFF2-40B4-BE49-F238E27FC236}">
              <a16:creationId xmlns:a16="http://schemas.microsoft.com/office/drawing/2014/main" xmlns="" id="{14A97CE9-0FFD-4AC6-81E3-0E55339B1FFB}"/>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a:extLst>
            <a:ext uri="{FF2B5EF4-FFF2-40B4-BE49-F238E27FC236}">
              <a16:creationId xmlns:a16="http://schemas.microsoft.com/office/drawing/2014/main" xmlns="" id="{89223611-D85D-416C-923A-A3E7C38E039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a:extLst>
            <a:ext uri="{FF2B5EF4-FFF2-40B4-BE49-F238E27FC236}">
              <a16:creationId xmlns:a16="http://schemas.microsoft.com/office/drawing/2014/main" xmlns="" id="{95308CF7-5AF5-4AD5-8736-247FF0E263B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a:extLst>
            <a:ext uri="{FF2B5EF4-FFF2-40B4-BE49-F238E27FC236}">
              <a16:creationId xmlns:a16="http://schemas.microsoft.com/office/drawing/2014/main" xmlns="" id="{8DAA2084-936E-45A0-82B0-FABEDAAE76B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a:extLst>
            <a:ext uri="{FF2B5EF4-FFF2-40B4-BE49-F238E27FC236}">
              <a16:creationId xmlns:a16="http://schemas.microsoft.com/office/drawing/2014/main" xmlns="" id="{5D0448F4-2B21-4F9A-9483-3FFDE8F105F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7" name="【公民館】&#10;有形固定資産減価償却率平均値テキスト">
          <a:extLst>
            <a:ext uri="{FF2B5EF4-FFF2-40B4-BE49-F238E27FC236}">
              <a16:creationId xmlns:a16="http://schemas.microsoft.com/office/drawing/2014/main" xmlns="" id="{A1D3FFA4-BD97-4FFF-9E8E-1C4D34489C7D}"/>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a:extLst>
            <a:ext uri="{FF2B5EF4-FFF2-40B4-BE49-F238E27FC236}">
              <a16:creationId xmlns:a16="http://schemas.microsoft.com/office/drawing/2014/main" xmlns="" id="{5AED6967-E9BB-4093-BD58-15A507F2B8E8}"/>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a:extLst>
            <a:ext uri="{FF2B5EF4-FFF2-40B4-BE49-F238E27FC236}">
              <a16:creationId xmlns:a16="http://schemas.microsoft.com/office/drawing/2014/main" xmlns="" id="{8C67AB9A-149E-427B-A85E-56559453490B}"/>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a:extLst>
            <a:ext uri="{FF2B5EF4-FFF2-40B4-BE49-F238E27FC236}">
              <a16:creationId xmlns:a16="http://schemas.microsoft.com/office/drawing/2014/main" xmlns="" id="{E3C00B2B-B2A3-424B-9907-6A25B7894E14}"/>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a:extLst>
            <a:ext uri="{FF2B5EF4-FFF2-40B4-BE49-F238E27FC236}">
              <a16:creationId xmlns:a16="http://schemas.microsoft.com/office/drawing/2014/main" xmlns="" id="{430F6531-9B56-4647-A896-E3A1180A74E7}"/>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a:extLst>
            <a:ext uri="{FF2B5EF4-FFF2-40B4-BE49-F238E27FC236}">
              <a16:creationId xmlns:a16="http://schemas.microsoft.com/office/drawing/2014/main" xmlns="" id="{CFE07798-87F2-4E90-BCE6-4AA9F37C78F7}"/>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43AAF054-0901-4A41-8D30-34C6B9074D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6040EC8B-BAD5-40D2-944B-DC0BE4678E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9AC88CA0-169D-4BDC-850A-7A0D1492A2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1F849438-878F-4268-836A-06B831C5F0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A0EE74F1-7246-4F9C-93C7-AE567CF440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46989</xdr:rowOff>
    </xdr:from>
    <xdr:to>
      <xdr:col>85</xdr:col>
      <xdr:colOff>177800</xdr:colOff>
      <xdr:row>105</xdr:row>
      <xdr:rowOff>148589</xdr:rowOff>
    </xdr:to>
    <xdr:sp macro="" textlink="">
      <xdr:nvSpPr>
        <xdr:cNvPr id="678" name="楕円 677">
          <a:extLst>
            <a:ext uri="{FF2B5EF4-FFF2-40B4-BE49-F238E27FC236}">
              <a16:creationId xmlns:a16="http://schemas.microsoft.com/office/drawing/2014/main" xmlns="" id="{4F7532CD-B279-433B-93FC-7925B1A55EDB}"/>
            </a:ext>
          </a:extLst>
        </xdr:cNvPr>
        <xdr:cNvSpPr/>
      </xdr:nvSpPr>
      <xdr:spPr>
        <a:xfrm>
          <a:off x="162687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25416</xdr:rowOff>
    </xdr:from>
    <xdr:ext cx="405111" cy="259045"/>
    <xdr:sp macro="" textlink="">
      <xdr:nvSpPr>
        <xdr:cNvPr id="679" name="【公民館】&#10;有形固定資産減価償却率該当値テキスト">
          <a:extLst>
            <a:ext uri="{FF2B5EF4-FFF2-40B4-BE49-F238E27FC236}">
              <a16:creationId xmlns:a16="http://schemas.microsoft.com/office/drawing/2014/main" xmlns="" id="{D16E4B31-C260-43FA-93B0-C78BD661F67C}"/>
            </a:ext>
          </a:extLst>
        </xdr:cNvPr>
        <xdr:cNvSpPr txBox="1"/>
      </xdr:nvSpPr>
      <xdr:spPr>
        <a:xfrm>
          <a:off x="16357600"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19050</xdr:rowOff>
    </xdr:from>
    <xdr:to>
      <xdr:col>81</xdr:col>
      <xdr:colOff>101600</xdr:colOff>
      <xdr:row>105</xdr:row>
      <xdr:rowOff>120650</xdr:rowOff>
    </xdr:to>
    <xdr:sp macro="" textlink="">
      <xdr:nvSpPr>
        <xdr:cNvPr id="680" name="楕円 679">
          <a:extLst>
            <a:ext uri="{FF2B5EF4-FFF2-40B4-BE49-F238E27FC236}">
              <a16:creationId xmlns:a16="http://schemas.microsoft.com/office/drawing/2014/main" xmlns="" id="{637BD030-8A5F-43DD-915A-2A703B3257A8}"/>
            </a:ext>
          </a:extLst>
        </xdr:cNvPr>
        <xdr:cNvSpPr/>
      </xdr:nvSpPr>
      <xdr:spPr>
        <a:xfrm>
          <a:off x="15430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69850</xdr:rowOff>
    </xdr:from>
    <xdr:to>
      <xdr:col>85</xdr:col>
      <xdr:colOff>127000</xdr:colOff>
      <xdr:row>105</xdr:row>
      <xdr:rowOff>97789</xdr:rowOff>
    </xdr:to>
    <xdr:cxnSp macro="">
      <xdr:nvCxnSpPr>
        <xdr:cNvPr id="681" name="直線コネクタ 680">
          <a:extLst>
            <a:ext uri="{FF2B5EF4-FFF2-40B4-BE49-F238E27FC236}">
              <a16:creationId xmlns:a16="http://schemas.microsoft.com/office/drawing/2014/main" xmlns="" id="{83A6AF0A-7257-491F-99F8-C6FA660147A2}"/>
            </a:ext>
          </a:extLst>
        </xdr:cNvPr>
        <xdr:cNvCxnSpPr/>
      </xdr:nvCxnSpPr>
      <xdr:spPr>
        <a:xfrm>
          <a:off x="15481300" y="180721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82" name="楕円 681">
          <a:extLst>
            <a:ext uri="{FF2B5EF4-FFF2-40B4-BE49-F238E27FC236}">
              <a16:creationId xmlns:a16="http://schemas.microsoft.com/office/drawing/2014/main" xmlns="" id="{0AB21868-E8EE-4197-8F65-67333F69E391}"/>
            </a:ext>
          </a:extLst>
        </xdr:cNvPr>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69850</xdr:rowOff>
    </xdr:to>
    <xdr:cxnSp macro="">
      <xdr:nvCxnSpPr>
        <xdr:cNvPr id="683" name="直線コネクタ 682">
          <a:extLst>
            <a:ext uri="{FF2B5EF4-FFF2-40B4-BE49-F238E27FC236}">
              <a16:creationId xmlns:a16="http://schemas.microsoft.com/office/drawing/2014/main" xmlns="" id="{FE456D6C-9B7B-4E33-8A4B-72AF3D690AA4}"/>
            </a:ext>
          </a:extLst>
        </xdr:cNvPr>
        <xdr:cNvCxnSpPr/>
      </xdr:nvCxnSpPr>
      <xdr:spPr>
        <a:xfrm>
          <a:off x="14592300" y="180441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10161</xdr:rowOff>
    </xdr:from>
    <xdr:to>
      <xdr:col>72</xdr:col>
      <xdr:colOff>38100</xdr:colOff>
      <xdr:row>105</xdr:row>
      <xdr:rowOff>111761</xdr:rowOff>
    </xdr:to>
    <xdr:sp macro="" textlink="">
      <xdr:nvSpPr>
        <xdr:cNvPr id="684" name="楕円 683">
          <a:extLst>
            <a:ext uri="{FF2B5EF4-FFF2-40B4-BE49-F238E27FC236}">
              <a16:creationId xmlns:a16="http://schemas.microsoft.com/office/drawing/2014/main" xmlns="" id="{FB9B5922-D053-4668-8BFA-146B16C8401F}"/>
            </a:ext>
          </a:extLst>
        </xdr:cNvPr>
        <xdr:cNvSpPr/>
      </xdr:nvSpPr>
      <xdr:spPr>
        <a:xfrm>
          <a:off x="1365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60961</xdr:rowOff>
    </xdr:to>
    <xdr:cxnSp macro="">
      <xdr:nvCxnSpPr>
        <xdr:cNvPr id="685" name="直線コネクタ 684">
          <a:extLst>
            <a:ext uri="{FF2B5EF4-FFF2-40B4-BE49-F238E27FC236}">
              <a16:creationId xmlns:a16="http://schemas.microsoft.com/office/drawing/2014/main" xmlns="" id="{AAD31259-DD4B-4B1A-89E5-8713FE0ED2BE}"/>
            </a:ext>
          </a:extLst>
        </xdr:cNvPr>
        <xdr:cNvCxnSpPr/>
      </xdr:nvCxnSpPr>
      <xdr:spPr>
        <a:xfrm flipV="1">
          <a:off x="13703300" y="18044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xdr:rowOff>
    </xdr:from>
    <xdr:to>
      <xdr:col>67</xdr:col>
      <xdr:colOff>101600</xdr:colOff>
      <xdr:row>105</xdr:row>
      <xdr:rowOff>107950</xdr:rowOff>
    </xdr:to>
    <xdr:sp macro="" textlink="">
      <xdr:nvSpPr>
        <xdr:cNvPr id="686" name="楕円 685">
          <a:extLst>
            <a:ext uri="{FF2B5EF4-FFF2-40B4-BE49-F238E27FC236}">
              <a16:creationId xmlns:a16="http://schemas.microsoft.com/office/drawing/2014/main" xmlns="" id="{B8F0A405-2263-4726-9D95-3B6A6FD697CC}"/>
            </a:ext>
          </a:extLst>
        </xdr:cNvPr>
        <xdr:cNvSpPr/>
      </xdr:nvSpPr>
      <xdr:spPr>
        <a:xfrm>
          <a:off x="1276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57150</xdr:rowOff>
    </xdr:from>
    <xdr:to>
      <xdr:col>71</xdr:col>
      <xdr:colOff>177800</xdr:colOff>
      <xdr:row>105</xdr:row>
      <xdr:rowOff>60961</xdr:rowOff>
    </xdr:to>
    <xdr:cxnSp macro="">
      <xdr:nvCxnSpPr>
        <xdr:cNvPr id="687" name="直線コネクタ 686">
          <a:extLst>
            <a:ext uri="{FF2B5EF4-FFF2-40B4-BE49-F238E27FC236}">
              <a16:creationId xmlns:a16="http://schemas.microsoft.com/office/drawing/2014/main" xmlns="" id="{CB04DB93-3CBC-4CB6-B7FA-EF24306864B0}"/>
            </a:ext>
          </a:extLst>
        </xdr:cNvPr>
        <xdr:cNvCxnSpPr/>
      </xdr:nvCxnSpPr>
      <xdr:spPr>
        <a:xfrm>
          <a:off x="12814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a:extLst>
            <a:ext uri="{FF2B5EF4-FFF2-40B4-BE49-F238E27FC236}">
              <a16:creationId xmlns:a16="http://schemas.microsoft.com/office/drawing/2014/main" xmlns="" id="{8B427860-1458-4A2C-A25D-B4DDB7786B51}"/>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a:extLst>
            <a:ext uri="{FF2B5EF4-FFF2-40B4-BE49-F238E27FC236}">
              <a16:creationId xmlns:a16="http://schemas.microsoft.com/office/drawing/2014/main" xmlns="" id="{9353D58D-BF2D-44DF-A3A9-F79DCA863089}"/>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a:extLst>
            <a:ext uri="{FF2B5EF4-FFF2-40B4-BE49-F238E27FC236}">
              <a16:creationId xmlns:a16="http://schemas.microsoft.com/office/drawing/2014/main" xmlns="" id="{7A96C73B-9575-47E4-B092-02951E56562A}"/>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a:extLst>
            <a:ext uri="{FF2B5EF4-FFF2-40B4-BE49-F238E27FC236}">
              <a16:creationId xmlns:a16="http://schemas.microsoft.com/office/drawing/2014/main" xmlns="" id="{9EE778AE-702B-49FE-9203-C4DC4C5D9657}"/>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111777</xdr:rowOff>
    </xdr:from>
    <xdr:ext cx="405111" cy="259045"/>
    <xdr:sp macro="" textlink="">
      <xdr:nvSpPr>
        <xdr:cNvPr id="692" name="n_1mainValue【公民館】&#10;有形固定資産減価償却率">
          <a:extLst>
            <a:ext uri="{FF2B5EF4-FFF2-40B4-BE49-F238E27FC236}">
              <a16:creationId xmlns:a16="http://schemas.microsoft.com/office/drawing/2014/main" xmlns="" id="{0576A655-0D2B-4689-B573-925640B7D8FB}"/>
            </a:ext>
          </a:extLst>
        </xdr:cNvPr>
        <xdr:cNvSpPr txBox="1"/>
      </xdr:nvSpPr>
      <xdr:spPr>
        <a:xfrm>
          <a:off x="15266044"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93" name="n_2mainValue【公民館】&#10;有形固定資産減価償却率">
          <a:extLst>
            <a:ext uri="{FF2B5EF4-FFF2-40B4-BE49-F238E27FC236}">
              <a16:creationId xmlns:a16="http://schemas.microsoft.com/office/drawing/2014/main" xmlns="" id="{3BB946D3-943A-460F-A336-A9255CBB438C}"/>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102888</xdr:rowOff>
    </xdr:from>
    <xdr:ext cx="405111" cy="259045"/>
    <xdr:sp macro="" textlink="">
      <xdr:nvSpPr>
        <xdr:cNvPr id="694" name="n_3mainValue【公民館】&#10;有形固定資産減価償却率">
          <a:extLst>
            <a:ext uri="{FF2B5EF4-FFF2-40B4-BE49-F238E27FC236}">
              <a16:creationId xmlns:a16="http://schemas.microsoft.com/office/drawing/2014/main" xmlns="" id="{09490008-4384-4F97-A908-6BD716546D8E}"/>
            </a:ext>
          </a:extLst>
        </xdr:cNvPr>
        <xdr:cNvSpPr txBox="1"/>
      </xdr:nvSpPr>
      <xdr:spPr>
        <a:xfrm>
          <a:off x="13500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99077</xdr:rowOff>
    </xdr:from>
    <xdr:ext cx="405111" cy="259045"/>
    <xdr:sp macro="" textlink="">
      <xdr:nvSpPr>
        <xdr:cNvPr id="695" name="n_4mainValue【公民館】&#10;有形固定資産減価償却率">
          <a:extLst>
            <a:ext uri="{FF2B5EF4-FFF2-40B4-BE49-F238E27FC236}">
              <a16:creationId xmlns:a16="http://schemas.microsoft.com/office/drawing/2014/main" xmlns="" id="{2B6B4A26-E625-42C4-9977-E8F9289C11AB}"/>
            </a:ext>
          </a:extLst>
        </xdr:cNvPr>
        <xdr:cNvSpPr txBox="1"/>
      </xdr:nvSpPr>
      <xdr:spPr>
        <a:xfrm>
          <a:off x="12611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xmlns="" id="{AB9624AD-F3E9-487C-8346-A1D400590B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xmlns="" id="{C5358B64-5B74-4D6B-AB28-9B999EF0F5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xmlns="" id="{C1CFF5D9-089C-47DC-AC89-A2F4FD54AC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xmlns="" id="{47A91749-2613-42B1-80A6-B63F18BC40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xmlns="" id="{C873B8A1-B754-46E9-8FCF-4E49E64566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xmlns="" id="{D4F4A55C-7258-42DC-8509-E521CB899A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xmlns="" id="{0FFEAD61-4835-4C4E-804A-99C1DF42CD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xmlns="" id="{6D841BFE-5E71-4BFB-8AE9-852C1C3A01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xmlns="" id="{6E047A55-4F41-4FDC-8104-C1CA200BAE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xmlns="" id="{D567F0D4-7309-4CE4-BED8-D340EEAFF1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xmlns="" id="{F24DA6B4-6ABB-4D81-99DD-DB6A7728C20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xmlns="" id="{19880139-17FB-4AEC-BED2-73471E268E7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xmlns="" id="{3768C824-7B22-42EC-A182-C31C8995682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xmlns="" id="{333935A2-9DC5-421A-BBE4-130F239AAF0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xmlns="" id="{5A79B2BB-1FD3-41D8-B51A-34AB70BADCE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xmlns="" id="{91F732B2-709E-4945-A2BB-8B941396EF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xmlns="" id="{C066D5E2-E476-488E-871A-D3FD60F29B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xmlns="" id="{C3F07C70-91D3-421C-BC5D-0F71D61B69A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xmlns="" id="{C0A5DEE9-8429-47F0-AD7A-440E0FF0C7D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xmlns="" id="{0A97A653-B331-48F6-918F-CD194CF1B7A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xmlns="" id="{A23A6DCE-F6ED-49C6-BF1D-2CCF1B8F65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xmlns="" id="{5DEF9CFD-99A1-4C9D-B43A-2FD222D4D20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xmlns="" id="{27C561C0-5396-416A-AE4B-9C6138A4F0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a:extLst>
            <a:ext uri="{FF2B5EF4-FFF2-40B4-BE49-F238E27FC236}">
              <a16:creationId xmlns:a16="http://schemas.microsoft.com/office/drawing/2014/main" xmlns="" id="{7846E0DF-3EC8-4EB2-8467-F111F2FD9573}"/>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a:extLst>
            <a:ext uri="{FF2B5EF4-FFF2-40B4-BE49-F238E27FC236}">
              <a16:creationId xmlns:a16="http://schemas.microsoft.com/office/drawing/2014/main" xmlns="" id="{8BC3A010-4C72-4F21-BB45-49059F8E54E9}"/>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a:extLst>
            <a:ext uri="{FF2B5EF4-FFF2-40B4-BE49-F238E27FC236}">
              <a16:creationId xmlns:a16="http://schemas.microsoft.com/office/drawing/2014/main" xmlns="" id="{B5D9B928-7785-423C-A049-6B58BA9C2F7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a:extLst>
            <a:ext uri="{FF2B5EF4-FFF2-40B4-BE49-F238E27FC236}">
              <a16:creationId xmlns:a16="http://schemas.microsoft.com/office/drawing/2014/main" xmlns="" id="{E512E3D0-A151-4DAD-9C70-2A75E868D4D7}"/>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a:extLst>
            <a:ext uri="{FF2B5EF4-FFF2-40B4-BE49-F238E27FC236}">
              <a16:creationId xmlns:a16="http://schemas.microsoft.com/office/drawing/2014/main" xmlns="" id="{99C76C51-B678-4301-9DAD-99A7378A4543}"/>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4" name="【公民館】&#10;一人当たり面積平均値テキスト">
          <a:extLst>
            <a:ext uri="{FF2B5EF4-FFF2-40B4-BE49-F238E27FC236}">
              <a16:creationId xmlns:a16="http://schemas.microsoft.com/office/drawing/2014/main" xmlns="" id="{1F4BADD5-3348-4E09-BB63-9BBC3E69FCF5}"/>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a:extLst>
            <a:ext uri="{FF2B5EF4-FFF2-40B4-BE49-F238E27FC236}">
              <a16:creationId xmlns:a16="http://schemas.microsoft.com/office/drawing/2014/main" xmlns="" id="{254BF038-1E25-401A-9D2D-FC91FB80BDD1}"/>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a:extLst>
            <a:ext uri="{FF2B5EF4-FFF2-40B4-BE49-F238E27FC236}">
              <a16:creationId xmlns:a16="http://schemas.microsoft.com/office/drawing/2014/main" xmlns="" id="{F43E4ADE-20E1-4FC4-9F6E-53E6A2AD2F37}"/>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a:extLst>
            <a:ext uri="{FF2B5EF4-FFF2-40B4-BE49-F238E27FC236}">
              <a16:creationId xmlns:a16="http://schemas.microsoft.com/office/drawing/2014/main" xmlns="" id="{EDCDFF38-D26D-4296-9B18-7219979D1CE9}"/>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a:extLst>
            <a:ext uri="{FF2B5EF4-FFF2-40B4-BE49-F238E27FC236}">
              <a16:creationId xmlns:a16="http://schemas.microsoft.com/office/drawing/2014/main" xmlns="" id="{AD2B80D9-9C73-4F00-A8B5-D95FBCAB7342}"/>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a:extLst>
            <a:ext uri="{FF2B5EF4-FFF2-40B4-BE49-F238E27FC236}">
              <a16:creationId xmlns:a16="http://schemas.microsoft.com/office/drawing/2014/main" xmlns="" id="{1208F844-C9A5-4BEF-8BE7-838BBD7C7B48}"/>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5A5EFA2E-BF39-426C-9CE0-59FB4CDC0F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E7073759-4D65-43AB-BB68-1735303741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EB397BCB-AB38-4E9B-87B9-142602EE320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2304CA99-A2B4-4DCB-B529-F2E42CADE1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E70BDA76-8474-48E1-A139-ADCBAB2991C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735" name="楕円 734">
          <a:extLst>
            <a:ext uri="{FF2B5EF4-FFF2-40B4-BE49-F238E27FC236}">
              <a16:creationId xmlns:a16="http://schemas.microsoft.com/office/drawing/2014/main" xmlns="" id="{D3E41577-FC17-47EA-B1EE-2D21FD5F668B}"/>
            </a:ext>
          </a:extLst>
        </xdr:cNvPr>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80027</xdr:rowOff>
    </xdr:from>
    <xdr:ext cx="469744" cy="259045"/>
    <xdr:sp macro="" textlink="">
      <xdr:nvSpPr>
        <xdr:cNvPr id="736" name="【公民館】&#10;一人当たり面積該当値テキスト">
          <a:extLst>
            <a:ext uri="{FF2B5EF4-FFF2-40B4-BE49-F238E27FC236}">
              <a16:creationId xmlns:a16="http://schemas.microsoft.com/office/drawing/2014/main" xmlns="" id="{95114B9D-77D2-4E00-9446-84CEC7D93EBD}"/>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104139</xdr:rowOff>
    </xdr:from>
    <xdr:to>
      <xdr:col>112</xdr:col>
      <xdr:colOff>38100</xdr:colOff>
      <xdr:row>108</xdr:row>
      <xdr:rowOff>34289</xdr:rowOff>
    </xdr:to>
    <xdr:sp macro="" textlink="">
      <xdr:nvSpPr>
        <xdr:cNvPr id="737" name="楕円 736">
          <a:extLst>
            <a:ext uri="{FF2B5EF4-FFF2-40B4-BE49-F238E27FC236}">
              <a16:creationId xmlns:a16="http://schemas.microsoft.com/office/drawing/2014/main" xmlns="" id="{58AD96CE-DDDF-4CBF-BB50-4BABDA5491E0}"/>
            </a:ext>
          </a:extLst>
        </xdr:cNvPr>
        <xdr:cNvSpPr/>
      </xdr:nvSpPr>
      <xdr:spPr>
        <a:xfrm>
          <a:off x="21272500" y="18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154939</xdr:rowOff>
    </xdr:to>
    <xdr:cxnSp macro="">
      <xdr:nvCxnSpPr>
        <xdr:cNvPr id="738" name="直線コネクタ 737">
          <a:extLst>
            <a:ext uri="{FF2B5EF4-FFF2-40B4-BE49-F238E27FC236}">
              <a16:creationId xmlns:a16="http://schemas.microsoft.com/office/drawing/2014/main" xmlns="" id="{64C83B5B-7F6F-49DE-8408-6D7178ACF247}"/>
            </a:ext>
          </a:extLst>
        </xdr:cNvPr>
        <xdr:cNvCxnSpPr/>
      </xdr:nvCxnSpPr>
      <xdr:spPr>
        <a:xfrm flipV="1">
          <a:off x="21323300" y="184975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106680</xdr:rowOff>
    </xdr:from>
    <xdr:to>
      <xdr:col>107</xdr:col>
      <xdr:colOff>101600</xdr:colOff>
      <xdr:row>108</xdr:row>
      <xdr:rowOff>36830</xdr:rowOff>
    </xdr:to>
    <xdr:sp macro="" textlink="">
      <xdr:nvSpPr>
        <xdr:cNvPr id="739" name="楕円 738">
          <a:extLst>
            <a:ext uri="{FF2B5EF4-FFF2-40B4-BE49-F238E27FC236}">
              <a16:creationId xmlns:a16="http://schemas.microsoft.com/office/drawing/2014/main" xmlns="" id="{C7A471B7-CDE6-4CC9-A343-A19C7A26BE09}"/>
            </a:ext>
          </a:extLst>
        </xdr:cNvPr>
        <xdr:cNvSpPr/>
      </xdr:nvSpPr>
      <xdr:spPr>
        <a:xfrm>
          <a:off x="20383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154939</xdr:rowOff>
    </xdr:from>
    <xdr:to>
      <xdr:col>111</xdr:col>
      <xdr:colOff>177800</xdr:colOff>
      <xdr:row>107</xdr:row>
      <xdr:rowOff>157480</xdr:rowOff>
    </xdr:to>
    <xdr:cxnSp macro="">
      <xdr:nvCxnSpPr>
        <xdr:cNvPr id="740" name="直線コネクタ 739">
          <a:extLst>
            <a:ext uri="{FF2B5EF4-FFF2-40B4-BE49-F238E27FC236}">
              <a16:creationId xmlns:a16="http://schemas.microsoft.com/office/drawing/2014/main" xmlns="" id="{B3560E26-C491-4A11-A6E6-E62213AA1851}"/>
            </a:ext>
          </a:extLst>
        </xdr:cNvPr>
        <xdr:cNvCxnSpPr/>
      </xdr:nvCxnSpPr>
      <xdr:spPr>
        <a:xfrm flipV="1">
          <a:off x="20434300" y="185000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106680</xdr:rowOff>
    </xdr:from>
    <xdr:to>
      <xdr:col>102</xdr:col>
      <xdr:colOff>165100</xdr:colOff>
      <xdr:row>108</xdr:row>
      <xdr:rowOff>36830</xdr:rowOff>
    </xdr:to>
    <xdr:sp macro="" textlink="">
      <xdr:nvSpPr>
        <xdr:cNvPr id="741" name="楕円 740">
          <a:extLst>
            <a:ext uri="{FF2B5EF4-FFF2-40B4-BE49-F238E27FC236}">
              <a16:creationId xmlns:a16="http://schemas.microsoft.com/office/drawing/2014/main" xmlns="" id="{D5A54298-4CB4-44EB-A173-F9F6A5AE5B43}"/>
            </a:ext>
          </a:extLst>
        </xdr:cNvPr>
        <xdr:cNvSpPr/>
      </xdr:nvSpPr>
      <xdr:spPr>
        <a:xfrm>
          <a:off x="19494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157480</xdr:rowOff>
    </xdr:from>
    <xdr:to>
      <xdr:col>107</xdr:col>
      <xdr:colOff>50800</xdr:colOff>
      <xdr:row>107</xdr:row>
      <xdr:rowOff>157480</xdr:rowOff>
    </xdr:to>
    <xdr:cxnSp macro="">
      <xdr:nvCxnSpPr>
        <xdr:cNvPr id="742" name="直線コネクタ 741">
          <a:extLst>
            <a:ext uri="{FF2B5EF4-FFF2-40B4-BE49-F238E27FC236}">
              <a16:creationId xmlns:a16="http://schemas.microsoft.com/office/drawing/2014/main" xmlns="" id="{0A4A0019-1607-4137-81A4-5FABF5F74897}"/>
            </a:ext>
          </a:extLst>
        </xdr:cNvPr>
        <xdr:cNvCxnSpPr/>
      </xdr:nvCxnSpPr>
      <xdr:spPr>
        <a:xfrm>
          <a:off x="19545300" y="18502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107950</xdr:rowOff>
    </xdr:from>
    <xdr:to>
      <xdr:col>98</xdr:col>
      <xdr:colOff>38100</xdr:colOff>
      <xdr:row>108</xdr:row>
      <xdr:rowOff>38100</xdr:rowOff>
    </xdr:to>
    <xdr:sp macro="" textlink="">
      <xdr:nvSpPr>
        <xdr:cNvPr id="743" name="楕円 742">
          <a:extLst>
            <a:ext uri="{FF2B5EF4-FFF2-40B4-BE49-F238E27FC236}">
              <a16:creationId xmlns:a16="http://schemas.microsoft.com/office/drawing/2014/main" xmlns="" id="{3F9FF151-9326-49D6-BB23-66A96B82AA05}"/>
            </a:ext>
          </a:extLst>
        </xdr:cNvPr>
        <xdr:cNvSpPr/>
      </xdr:nvSpPr>
      <xdr:spPr>
        <a:xfrm>
          <a:off x="18605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157480</xdr:rowOff>
    </xdr:from>
    <xdr:to>
      <xdr:col>102</xdr:col>
      <xdr:colOff>114300</xdr:colOff>
      <xdr:row>107</xdr:row>
      <xdr:rowOff>158750</xdr:rowOff>
    </xdr:to>
    <xdr:cxnSp macro="">
      <xdr:nvCxnSpPr>
        <xdr:cNvPr id="744" name="直線コネクタ 743">
          <a:extLst>
            <a:ext uri="{FF2B5EF4-FFF2-40B4-BE49-F238E27FC236}">
              <a16:creationId xmlns:a16="http://schemas.microsoft.com/office/drawing/2014/main" xmlns="" id="{21B6E294-6B46-489E-B8F4-3F15FCF91996}"/>
            </a:ext>
          </a:extLst>
        </xdr:cNvPr>
        <xdr:cNvCxnSpPr/>
      </xdr:nvCxnSpPr>
      <xdr:spPr>
        <a:xfrm flipV="1">
          <a:off x="18656300" y="18502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a:extLst>
            <a:ext uri="{FF2B5EF4-FFF2-40B4-BE49-F238E27FC236}">
              <a16:creationId xmlns:a16="http://schemas.microsoft.com/office/drawing/2014/main" xmlns="" id="{0E2A78AD-9622-4BB7-B58E-993EFA6AA404}"/>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a:extLst>
            <a:ext uri="{FF2B5EF4-FFF2-40B4-BE49-F238E27FC236}">
              <a16:creationId xmlns:a16="http://schemas.microsoft.com/office/drawing/2014/main" xmlns="" id="{1B733165-E67F-462B-9446-DBC6359117BB}"/>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a:extLst>
            <a:ext uri="{FF2B5EF4-FFF2-40B4-BE49-F238E27FC236}">
              <a16:creationId xmlns:a16="http://schemas.microsoft.com/office/drawing/2014/main" xmlns="" id="{D5E94D8B-E7FE-4BF2-B7DB-1B76EEF13117}"/>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8" name="n_4aveValue【公民館】&#10;一人当たり面積">
          <a:extLst>
            <a:ext uri="{FF2B5EF4-FFF2-40B4-BE49-F238E27FC236}">
              <a16:creationId xmlns:a16="http://schemas.microsoft.com/office/drawing/2014/main" xmlns="" id="{53DF54AD-1EFB-40E7-9B8A-54389CEBF8E7}"/>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25416</xdr:rowOff>
    </xdr:from>
    <xdr:ext cx="469744" cy="259045"/>
    <xdr:sp macro="" textlink="">
      <xdr:nvSpPr>
        <xdr:cNvPr id="749" name="n_1mainValue【公民館】&#10;一人当たり面積">
          <a:extLst>
            <a:ext uri="{FF2B5EF4-FFF2-40B4-BE49-F238E27FC236}">
              <a16:creationId xmlns:a16="http://schemas.microsoft.com/office/drawing/2014/main" xmlns="" id="{A6237AE4-8D62-44D6-9CDA-026ACBFAC1C0}"/>
            </a:ext>
          </a:extLst>
        </xdr:cNvPr>
        <xdr:cNvSpPr txBox="1"/>
      </xdr:nvSpPr>
      <xdr:spPr>
        <a:xfrm>
          <a:off x="21075727" y="185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27957</xdr:rowOff>
    </xdr:from>
    <xdr:ext cx="469744" cy="259045"/>
    <xdr:sp macro="" textlink="">
      <xdr:nvSpPr>
        <xdr:cNvPr id="750" name="n_2mainValue【公民館】&#10;一人当たり面積">
          <a:extLst>
            <a:ext uri="{FF2B5EF4-FFF2-40B4-BE49-F238E27FC236}">
              <a16:creationId xmlns:a16="http://schemas.microsoft.com/office/drawing/2014/main" xmlns="" id="{6E2C9886-1A7B-4BAC-9393-D14228B697AB}"/>
            </a:ext>
          </a:extLst>
        </xdr:cNvPr>
        <xdr:cNvSpPr txBox="1"/>
      </xdr:nvSpPr>
      <xdr:spPr>
        <a:xfrm>
          <a:off x="20199427"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27957</xdr:rowOff>
    </xdr:from>
    <xdr:ext cx="469744" cy="259045"/>
    <xdr:sp macro="" textlink="">
      <xdr:nvSpPr>
        <xdr:cNvPr id="751" name="n_3mainValue【公民館】&#10;一人当たり面積">
          <a:extLst>
            <a:ext uri="{FF2B5EF4-FFF2-40B4-BE49-F238E27FC236}">
              <a16:creationId xmlns:a16="http://schemas.microsoft.com/office/drawing/2014/main" xmlns="" id="{2D532696-B38A-4486-8802-8CB5215569E7}"/>
            </a:ext>
          </a:extLst>
        </xdr:cNvPr>
        <xdr:cNvSpPr txBox="1"/>
      </xdr:nvSpPr>
      <xdr:spPr>
        <a:xfrm>
          <a:off x="19310427"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29227</xdr:rowOff>
    </xdr:from>
    <xdr:ext cx="469744" cy="259045"/>
    <xdr:sp macro="" textlink="">
      <xdr:nvSpPr>
        <xdr:cNvPr id="752" name="n_4mainValue【公民館】&#10;一人当たり面積">
          <a:extLst>
            <a:ext uri="{FF2B5EF4-FFF2-40B4-BE49-F238E27FC236}">
              <a16:creationId xmlns:a16="http://schemas.microsoft.com/office/drawing/2014/main" xmlns="" id="{6DC068A2-3C07-459B-8E84-AD23E9F37E80}"/>
            </a:ext>
          </a:extLst>
        </xdr:cNvPr>
        <xdr:cNvSpPr txBox="1"/>
      </xdr:nvSpPr>
      <xdr:spPr>
        <a:xfrm>
          <a:off x="18421427"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xmlns="" id="{1D7CE5D7-0F80-4612-BCF3-42637A07BF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xmlns="" id="{469F393D-D845-457C-9F3A-401EB81C58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xmlns="" id="{45688E3E-DF7D-4696-B1CF-F38FC4A671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類似団体と比較した場合、全体的に減価償却率が高く、老朽化が進んでいる。なかでも老朽化が進んでいる施設は学校施設となっている。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年度に公営住宅の建設及び老朽化施設の取り壊し等が進んだため、減価償却率が大きく減少しており、学校施設についても今後の松田小学校整備事業により減少する見込みであるものの、</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全体として減価償却率が高いため、計画等に基づく適正な管理・更新を検討していく。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3EC9BC1-38B9-430B-B165-4A67DBFD10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CE487A6-F99C-4FF5-BB25-93326D07F9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D4FF577-78C4-4645-827C-ADA3EBD7D2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18E6EC9-DD5D-4518-A29A-517513432C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4B7256A-D8D4-49FA-9EC4-058C4055FB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9DEB0AD-7997-4040-ADDC-1A306F65F3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EEC2CA9-FEA3-48BB-B888-26FE2184AE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688B88A-2715-415C-BF0F-E4D536C110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4FF6076-7970-4406-BA4B-22736AFAB3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1F54448-F7FF-4A45-951D-BBB77AE553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A17B61B-AAE6-437E-8224-E5FA5305E0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A9E2F41-EAF4-42DA-A3C1-5C830A155A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6B91347-AFB8-4F6B-81EB-C2EF1656DF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93051EE-256C-49A0-A478-D89F61B93C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84A999E-8C66-4ADE-AA1A-CC383B7B55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FF6A998-0413-4622-88D3-C8652351A2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354620F-7793-467D-A49B-35A638B638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402E8B7-7BC1-4705-9718-1914C87D8F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70B6053-E861-4A18-A270-20CB6964EC7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A209E09-2DCC-4BC2-BE06-CC8D1B804A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1A0D4F3-C7C7-495C-936C-AE1AADE7DE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7D2CE63-05CA-4082-8E85-82F13D7641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91C08F2-45F7-443B-8DB8-C52B6D2B88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F91C920-1B98-4CB7-9DF4-2A508F0B01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D24A315-A14B-4C25-9D00-8727C98B45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B4410BE-A89A-4012-98B7-8A7F5E0B00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F5D968D-42EC-4920-A1E0-C1AA04575E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AC7F7D1-B443-4B3B-A6B8-984CBA53E9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4B031BA-0B73-482E-BC7B-A784D341C3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6E9CFACC-0193-4931-8FBE-20A517A59B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4A752AF-5129-49FD-B5EC-DA826B1E11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D5897EA-98E0-43D2-8983-06A69154C8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0080C72-C636-46F9-A4A3-754C710B51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0FCB8F3-BB9E-4285-BB5F-C239893C6C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67D6D95-CCA4-44DE-BA6C-0967D42485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6FD88F47-AE7B-4D53-BE96-8E6CA45175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F490B70-FA3B-44CD-9AA0-9A5F619FFD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4AED387-A311-4251-947D-29941555F9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7F67E944-4EEA-4B56-B6E4-855077BC66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6742EDF-AC15-4516-96F1-6B63682324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371E487-3F8C-4E8C-B936-EAF9F7AFBA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77B362F-613F-4288-B760-3A942ABCB5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AA1ADBE-A3E5-4A6E-AA57-12A849498AA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C84004A3-8A6D-4C43-8A16-621D23F224E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B3EE2998-51E7-4FDE-BE3B-A99033687CA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C7E79170-D313-40A0-8C28-FA26AF0F43A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FC965127-5F95-4A94-884B-00D6DE44D90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75DDC682-8ACB-40C5-901C-B90544FE27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11C979A4-3A31-4D0D-A811-CDF64894DB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9903271-8362-48C2-A999-09603D0934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780DF3F-8E92-436C-A582-1134C2EB7F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6EF1E284-BACE-49A8-85C4-1004273E403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94F3AA8B-B396-41AA-8C9F-A389EFF1409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283FC140-DF1E-421C-8500-7CE1DD465AF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4F274B3-ECA8-4B4F-849C-7E4707F488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793E0845-73C6-4498-AB83-0A2BCDFCD8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xmlns="" id="{5F2489C0-1A43-42DE-8720-0151ED288275}"/>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91DA9BC2-B671-4F66-BAA1-EF9650D4790C}"/>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xmlns="" id="{06490088-AEBF-43B3-B503-54A5BC6FD851}"/>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C51D9737-4E4D-4889-9C25-AEFE41E1604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4D60D171-348D-48E1-82A4-CC815EDFB34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A068EB5-6951-42CA-9169-600F5BEB51E2}"/>
            </a:ext>
          </a:extLst>
        </xdr:cNvPr>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xmlns="" id="{B60AE25C-957E-4C73-BC82-7FFEFE82A4C5}"/>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xmlns="" id="{8B41B893-3C71-4D48-82ED-B0D088693B96}"/>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xmlns="" id="{15EA7FB2-6000-498C-966A-80C34B0425E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xmlns="" id="{ACAC1C38-7861-4B7F-BD70-75B14B8D0FA4}"/>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xmlns="" id="{3A557CDE-48B8-4C7F-B40E-8E4A61AF7EFD}"/>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2610762-314D-4525-973D-719C538E9E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745E538-D300-4316-8CDF-670482714F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E18C048-AA4E-4655-A08E-20AF64EE5B1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880F556-E68D-4E0F-9EE9-ED17E5A2B98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8C2388A-BBB2-4730-8714-3F4A87B9B2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4" name="楕円 73">
          <a:extLst>
            <a:ext uri="{FF2B5EF4-FFF2-40B4-BE49-F238E27FC236}">
              <a16:creationId xmlns:a16="http://schemas.microsoft.com/office/drawing/2014/main" xmlns="" id="{9D14E6F1-FCA6-4397-B294-1699AEA9790D}"/>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AFA16AD1-37FD-43D0-92F6-6FE423A539E2}"/>
            </a:ext>
          </a:extLst>
        </xdr:cNvPr>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115207</xdr:rowOff>
    </xdr:from>
    <xdr:to>
      <xdr:col>20</xdr:col>
      <xdr:colOff>38100</xdr:colOff>
      <xdr:row>40</xdr:row>
      <xdr:rowOff>45357</xdr:rowOff>
    </xdr:to>
    <xdr:sp macro="" textlink="">
      <xdr:nvSpPr>
        <xdr:cNvPr id="76" name="楕円 75">
          <a:extLst>
            <a:ext uri="{FF2B5EF4-FFF2-40B4-BE49-F238E27FC236}">
              <a16:creationId xmlns:a16="http://schemas.microsoft.com/office/drawing/2014/main" xmlns="" id="{02518B3A-D484-463F-9316-4D126FCA9EEF}"/>
            </a:ext>
          </a:extLst>
        </xdr:cNvPr>
        <xdr:cNvSpPr/>
      </xdr:nvSpPr>
      <xdr:spPr>
        <a:xfrm>
          <a:off x="3746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166007</xdr:rowOff>
    </xdr:from>
    <xdr:to>
      <xdr:col>24</xdr:col>
      <xdr:colOff>63500</xdr:colOff>
      <xdr:row>40</xdr:row>
      <xdr:rowOff>30480</xdr:rowOff>
    </xdr:to>
    <xdr:cxnSp macro="">
      <xdr:nvCxnSpPr>
        <xdr:cNvPr id="77" name="直線コネクタ 76">
          <a:extLst>
            <a:ext uri="{FF2B5EF4-FFF2-40B4-BE49-F238E27FC236}">
              <a16:creationId xmlns:a16="http://schemas.microsoft.com/office/drawing/2014/main" xmlns="" id="{33580B1D-193A-4825-BA96-044F88D3BA41}"/>
            </a:ext>
          </a:extLst>
        </xdr:cNvPr>
        <xdr:cNvCxnSpPr/>
      </xdr:nvCxnSpPr>
      <xdr:spPr>
        <a:xfrm>
          <a:off x="3797300" y="68525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79284</xdr:rowOff>
    </xdr:from>
    <xdr:to>
      <xdr:col>15</xdr:col>
      <xdr:colOff>101600</xdr:colOff>
      <xdr:row>40</xdr:row>
      <xdr:rowOff>9434</xdr:rowOff>
    </xdr:to>
    <xdr:sp macro="" textlink="">
      <xdr:nvSpPr>
        <xdr:cNvPr id="78" name="楕円 77">
          <a:extLst>
            <a:ext uri="{FF2B5EF4-FFF2-40B4-BE49-F238E27FC236}">
              <a16:creationId xmlns:a16="http://schemas.microsoft.com/office/drawing/2014/main" xmlns="" id="{A88F4845-66C9-4830-925E-C7E1451A67C6}"/>
            </a:ext>
          </a:extLst>
        </xdr:cNvPr>
        <xdr:cNvSpPr/>
      </xdr:nvSpPr>
      <xdr:spPr>
        <a:xfrm>
          <a:off x="2857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130084</xdr:rowOff>
    </xdr:from>
    <xdr:to>
      <xdr:col>19</xdr:col>
      <xdr:colOff>177800</xdr:colOff>
      <xdr:row>39</xdr:row>
      <xdr:rowOff>166007</xdr:rowOff>
    </xdr:to>
    <xdr:cxnSp macro="">
      <xdr:nvCxnSpPr>
        <xdr:cNvPr id="79" name="直線コネクタ 78">
          <a:extLst>
            <a:ext uri="{FF2B5EF4-FFF2-40B4-BE49-F238E27FC236}">
              <a16:creationId xmlns:a16="http://schemas.microsoft.com/office/drawing/2014/main" xmlns="" id="{8A7BA622-E638-4F5A-9FC5-4B75C71335D3}"/>
            </a:ext>
          </a:extLst>
        </xdr:cNvPr>
        <xdr:cNvCxnSpPr/>
      </xdr:nvCxnSpPr>
      <xdr:spPr>
        <a:xfrm>
          <a:off x="2908300" y="68166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a:extLst>
            <a:ext uri="{FF2B5EF4-FFF2-40B4-BE49-F238E27FC236}">
              <a16:creationId xmlns:a16="http://schemas.microsoft.com/office/drawing/2014/main" xmlns="" id="{A6E9BB4F-E810-47EC-8E48-3224A1C593FA}"/>
            </a:ext>
          </a:extLst>
        </xdr:cNvPr>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130084</xdr:rowOff>
    </xdr:from>
    <xdr:to>
      <xdr:col>15</xdr:col>
      <xdr:colOff>50800</xdr:colOff>
      <xdr:row>39</xdr:row>
      <xdr:rowOff>154577</xdr:rowOff>
    </xdr:to>
    <xdr:cxnSp macro="">
      <xdr:nvCxnSpPr>
        <xdr:cNvPr id="81" name="直線コネクタ 80">
          <a:extLst>
            <a:ext uri="{FF2B5EF4-FFF2-40B4-BE49-F238E27FC236}">
              <a16:creationId xmlns:a16="http://schemas.microsoft.com/office/drawing/2014/main" xmlns="" id="{F581F5F2-5F05-4E70-981B-964DD3EC9227}"/>
            </a:ext>
          </a:extLst>
        </xdr:cNvPr>
        <xdr:cNvCxnSpPr/>
      </xdr:nvCxnSpPr>
      <xdr:spPr>
        <a:xfrm flipV="1">
          <a:off x="2019300" y="68166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xmlns="" id="{2EFAA25D-4FE4-4ED8-9599-C9DC422DDF6F}"/>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39</xdr:row>
      <xdr:rowOff>154577</xdr:rowOff>
    </xdr:to>
    <xdr:cxnSp macro="">
      <xdr:nvCxnSpPr>
        <xdr:cNvPr id="83" name="直線コネクタ 82">
          <a:extLst>
            <a:ext uri="{FF2B5EF4-FFF2-40B4-BE49-F238E27FC236}">
              <a16:creationId xmlns:a16="http://schemas.microsoft.com/office/drawing/2014/main" xmlns="" id="{C4BA67B6-1D25-483A-8BAA-868E20EBC367}"/>
            </a:ext>
          </a:extLst>
        </xdr:cNvPr>
        <xdr:cNvCxnSpPr/>
      </xdr:nvCxnSpPr>
      <xdr:spPr>
        <a:xfrm>
          <a:off x="1130300" y="68362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a:extLst>
            <a:ext uri="{FF2B5EF4-FFF2-40B4-BE49-F238E27FC236}">
              <a16:creationId xmlns:a16="http://schemas.microsoft.com/office/drawing/2014/main" xmlns="" id="{02EB05CB-C798-405A-B199-565772BCF56A}"/>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a:extLst>
            <a:ext uri="{FF2B5EF4-FFF2-40B4-BE49-F238E27FC236}">
              <a16:creationId xmlns:a16="http://schemas.microsoft.com/office/drawing/2014/main" xmlns="" id="{9B3F95AB-6459-4770-BA35-B82AC52C0608}"/>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a:extLst>
            <a:ext uri="{FF2B5EF4-FFF2-40B4-BE49-F238E27FC236}">
              <a16:creationId xmlns:a16="http://schemas.microsoft.com/office/drawing/2014/main" xmlns="" id="{8D97F303-9E81-41B8-B5BF-1D653C7E0B17}"/>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a:extLst>
            <a:ext uri="{FF2B5EF4-FFF2-40B4-BE49-F238E27FC236}">
              <a16:creationId xmlns:a16="http://schemas.microsoft.com/office/drawing/2014/main" xmlns="" id="{38D50437-A068-45A0-996D-CE048860223D}"/>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xmlns="" id="{1FFA3D4D-C6CE-4E17-B91E-9F5FBDE41593}"/>
            </a:ext>
          </a:extLst>
        </xdr:cNvPr>
        <xdr:cNvSpPr txBox="1"/>
      </xdr:nvSpPr>
      <xdr:spPr>
        <a:xfrm>
          <a:off x="3582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xmlns="" id="{F77E3194-1CF1-4FEF-B4B3-A092B12C2F6B}"/>
            </a:ext>
          </a:extLst>
        </xdr:cNvPr>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90" name="n_3mainValue【図書館】&#10;有形固定資産減価償却率">
          <a:extLst>
            <a:ext uri="{FF2B5EF4-FFF2-40B4-BE49-F238E27FC236}">
              <a16:creationId xmlns:a16="http://schemas.microsoft.com/office/drawing/2014/main" xmlns="" id="{84E16DB4-459C-4789-9BA1-2EDF8347A5F3}"/>
            </a:ext>
          </a:extLst>
        </xdr:cNvPr>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xmlns="" id="{EACB40FE-D5D0-47D2-BE72-CD6FAA803ABB}"/>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799F10AD-4FC4-4873-A4C8-82D759BCA1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ACC2D667-181C-4E5A-8AD8-1B3F52F4F44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46B556BE-43D9-4739-BBA1-905B14AF8D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B203EA9-2776-4D1E-86AB-2208A0B007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DD1F9D6-0FBB-452B-8E13-295B89D6DB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CA98FD9-44E0-4D70-8413-509B67DFDC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89A3FA0F-C2F0-4918-9B42-8DF4464D3C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D6A11E3-ECFB-479E-B05E-888A99E846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2A2816C6-AAA3-4628-8FCC-7B1E0FF440B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33FBD0EA-D83B-4FAD-A216-30D65A60A1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8DF1F067-41D7-4140-B06F-C937E282FD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A80750C9-4A98-4D31-8983-0D02789A65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DAEB1280-FD85-4B07-9A84-B5CDE59753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45A6C800-58D4-448C-A2D6-448A0BF3A93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463AF266-385C-4993-9F4C-B0B993C5F4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80E23844-F572-484A-A820-9C81343ED3E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15EB341B-2A59-4C5E-A4B2-B1FB6993B31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F29CE2F6-253B-402D-9F03-F06DBD21621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B6669B37-6204-41E6-8842-6B38F758B44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2ADDD1CF-E2B0-42F2-94EE-D6FAAED64A6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466B4276-54E3-4B78-88FC-45DE982F2D0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21AD7788-8C4C-4646-8D89-1010C05A5FC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5B47F705-42A9-48E5-8D4D-52AD35DA46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3DF7EC08-2194-4299-B616-235DAA8896BA}"/>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9E613CC2-4A91-4BD1-BE7C-E5F6BB6648BB}"/>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3851F72D-8B73-4B08-9817-D46838FF488B}"/>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xmlns="" id="{96CD7EE6-E212-4073-A97B-F4913966448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xmlns="" id="{D33C4803-61B0-44CD-A940-F19BB156D219}"/>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xmlns="" id="{58F28947-62DC-4AA9-8787-537F87BF9AD3}"/>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xmlns="" id="{B23A572F-C551-4A19-AFC8-7C289E9DE60A}"/>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xmlns="" id="{A33248FF-47D1-4BB2-B8A9-5D0CB77605CF}"/>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xmlns="" id="{2C93733D-8B15-4CBF-9700-5B2C95EE11E2}"/>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xmlns="" id="{D979660D-96AF-4C18-9344-E8FD0C0828EE}"/>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xmlns="" id="{CEE831DF-00AB-4D4D-B425-EF3B30759105}"/>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318CAE9-7D5B-4D29-817D-797904E94C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93E18EFD-4652-400A-88A9-EED14D0AB4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1BD4E1EB-743D-4A1B-BC82-501DB58F4E7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4FE61F54-86BD-4ACB-9943-E9A3081433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31266C08-1D14-4BEC-9667-D8CFE2D7C3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86360</xdr:rowOff>
    </xdr:from>
    <xdr:to>
      <xdr:col>55</xdr:col>
      <xdr:colOff>50800</xdr:colOff>
      <xdr:row>42</xdr:row>
      <xdr:rowOff>16510</xdr:rowOff>
    </xdr:to>
    <xdr:sp macro="" textlink="">
      <xdr:nvSpPr>
        <xdr:cNvPr id="131" name="楕円 130">
          <a:extLst>
            <a:ext uri="{FF2B5EF4-FFF2-40B4-BE49-F238E27FC236}">
              <a16:creationId xmlns:a16="http://schemas.microsoft.com/office/drawing/2014/main" xmlns="" id="{6284780F-CD20-44FB-B0A3-785AAC023550}"/>
            </a:ext>
          </a:extLst>
        </xdr:cNvPr>
        <xdr:cNvSpPr/>
      </xdr:nvSpPr>
      <xdr:spPr>
        <a:xfrm>
          <a:off x="104267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1287</xdr:rowOff>
    </xdr:from>
    <xdr:ext cx="469744" cy="259045"/>
    <xdr:sp macro="" textlink="">
      <xdr:nvSpPr>
        <xdr:cNvPr id="132" name="【図書館】&#10;一人当たり面積該当値テキスト">
          <a:extLst>
            <a:ext uri="{FF2B5EF4-FFF2-40B4-BE49-F238E27FC236}">
              <a16:creationId xmlns:a16="http://schemas.microsoft.com/office/drawing/2014/main" xmlns="" id="{F5761B7A-30B2-43B7-8E57-F73AF04BF326}"/>
            </a:ext>
          </a:extLst>
        </xdr:cNvPr>
        <xdr:cNvSpPr txBox="1"/>
      </xdr:nvSpPr>
      <xdr:spPr>
        <a:xfrm>
          <a:off x="10515600" y="70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33" name="楕円 132">
          <a:extLst>
            <a:ext uri="{FF2B5EF4-FFF2-40B4-BE49-F238E27FC236}">
              <a16:creationId xmlns:a16="http://schemas.microsoft.com/office/drawing/2014/main" xmlns="" id="{BB9A4426-6EC9-44D2-8EC3-D79A91380ED4}"/>
            </a:ext>
          </a:extLst>
        </xdr:cNvPr>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137160</xdr:rowOff>
    </xdr:from>
    <xdr:to>
      <xdr:col>55</xdr:col>
      <xdr:colOff>0</xdr:colOff>
      <xdr:row>41</xdr:row>
      <xdr:rowOff>140970</xdr:rowOff>
    </xdr:to>
    <xdr:cxnSp macro="">
      <xdr:nvCxnSpPr>
        <xdr:cNvPr id="134" name="直線コネクタ 133">
          <a:extLst>
            <a:ext uri="{FF2B5EF4-FFF2-40B4-BE49-F238E27FC236}">
              <a16:creationId xmlns:a16="http://schemas.microsoft.com/office/drawing/2014/main" xmlns="" id="{32BD7E86-313A-46C1-8083-E4E065EF51CF}"/>
            </a:ext>
          </a:extLst>
        </xdr:cNvPr>
        <xdr:cNvCxnSpPr/>
      </xdr:nvCxnSpPr>
      <xdr:spPr>
        <a:xfrm flipV="1">
          <a:off x="9639300" y="7166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35" name="楕円 134">
          <a:extLst>
            <a:ext uri="{FF2B5EF4-FFF2-40B4-BE49-F238E27FC236}">
              <a16:creationId xmlns:a16="http://schemas.microsoft.com/office/drawing/2014/main" xmlns="" id="{96FD4DE6-EB40-49B5-AF4E-609F73AE9614}"/>
            </a:ext>
          </a:extLst>
        </xdr:cNvPr>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140970</xdr:rowOff>
    </xdr:to>
    <xdr:cxnSp macro="">
      <xdr:nvCxnSpPr>
        <xdr:cNvPr id="136" name="直線コネクタ 135">
          <a:extLst>
            <a:ext uri="{FF2B5EF4-FFF2-40B4-BE49-F238E27FC236}">
              <a16:creationId xmlns:a16="http://schemas.microsoft.com/office/drawing/2014/main" xmlns="" id="{DDE38288-FADF-4F8F-B3A9-09E4936396BB}"/>
            </a:ext>
          </a:extLst>
        </xdr:cNvPr>
        <xdr:cNvCxnSpPr/>
      </xdr:nvCxnSpPr>
      <xdr:spPr>
        <a:xfrm>
          <a:off x="8750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90170</xdr:rowOff>
    </xdr:from>
    <xdr:to>
      <xdr:col>41</xdr:col>
      <xdr:colOff>101600</xdr:colOff>
      <xdr:row>42</xdr:row>
      <xdr:rowOff>20320</xdr:rowOff>
    </xdr:to>
    <xdr:sp macro="" textlink="">
      <xdr:nvSpPr>
        <xdr:cNvPr id="137" name="楕円 136">
          <a:extLst>
            <a:ext uri="{FF2B5EF4-FFF2-40B4-BE49-F238E27FC236}">
              <a16:creationId xmlns:a16="http://schemas.microsoft.com/office/drawing/2014/main" xmlns="" id="{12E3C9CC-5F7A-48E7-B042-2046F1D4F201}"/>
            </a:ext>
          </a:extLst>
        </xdr:cNvPr>
        <xdr:cNvSpPr/>
      </xdr:nvSpPr>
      <xdr:spPr>
        <a:xfrm>
          <a:off x="781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140970</xdr:rowOff>
    </xdr:from>
    <xdr:to>
      <xdr:col>45</xdr:col>
      <xdr:colOff>177800</xdr:colOff>
      <xdr:row>41</xdr:row>
      <xdr:rowOff>140970</xdr:rowOff>
    </xdr:to>
    <xdr:cxnSp macro="">
      <xdr:nvCxnSpPr>
        <xdr:cNvPr id="138" name="直線コネクタ 137">
          <a:extLst>
            <a:ext uri="{FF2B5EF4-FFF2-40B4-BE49-F238E27FC236}">
              <a16:creationId xmlns:a16="http://schemas.microsoft.com/office/drawing/2014/main" xmlns="" id="{D7098513-42DF-4EA0-A2F9-4A475A8398C7}"/>
            </a:ext>
          </a:extLst>
        </xdr:cNvPr>
        <xdr:cNvCxnSpPr/>
      </xdr:nvCxnSpPr>
      <xdr:spPr>
        <a:xfrm>
          <a:off x="7861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90170</xdr:rowOff>
    </xdr:from>
    <xdr:to>
      <xdr:col>36</xdr:col>
      <xdr:colOff>165100</xdr:colOff>
      <xdr:row>42</xdr:row>
      <xdr:rowOff>20320</xdr:rowOff>
    </xdr:to>
    <xdr:sp macro="" textlink="">
      <xdr:nvSpPr>
        <xdr:cNvPr id="139" name="楕円 138">
          <a:extLst>
            <a:ext uri="{FF2B5EF4-FFF2-40B4-BE49-F238E27FC236}">
              <a16:creationId xmlns:a16="http://schemas.microsoft.com/office/drawing/2014/main" xmlns="" id="{C9BD11B6-6D4E-4645-9157-2F9340247253}"/>
            </a:ext>
          </a:extLst>
        </xdr:cNvPr>
        <xdr:cNvSpPr/>
      </xdr:nvSpPr>
      <xdr:spPr>
        <a:xfrm>
          <a:off x="692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140970</xdr:rowOff>
    </xdr:from>
    <xdr:to>
      <xdr:col>41</xdr:col>
      <xdr:colOff>50800</xdr:colOff>
      <xdr:row>41</xdr:row>
      <xdr:rowOff>140970</xdr:rowOff>
    </xdr:to>
    <xdr:cxnSp macro="">
      <xdr:nvCxnSpPr>
        <xdr:cNvPr id="140" name="直線コネクタ 139">
          <a:extLst>
            <a:ext uri="{FF2B5EF4-FFF2-40B4-BE49-F238E27FC236}">
              <a16:creationId xmlns:a16="http://schemas.microsoft.com/office/drawing/2014/main" xmlns="" id="{5042A178-8D2A-4DAC-8A6F-030BAF1D2209}"/>
            </a:ext>
          </a:extLst>
        </xdr:cNvPr>
        <xdr:cNvCxnSpPr/>
      </xdr:nvCxnSpPr>
      <xdr:spPr>
        <a:xfrm>
          <a:off x="6972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xmlns="" id="{00337422-B9E9-4DFA-AE1E-BD2A8872C272}"/>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xmlns="" id="{63B5B8F4-8DDE-4BAF-96E9-44906AC0C257}"/>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xmlns="" id="{09692D5B-D585-4840-972F-0C5C0CEC9A5B}"/>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xmlns="" id="{92EAE11B-216C-46F2-9D63-2019514BB08D}"/>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45" name="n_1mainValue【図書館】&#10;一人当たり面積">
          <a:extLst>
            <a:ext uri="{FF2B5EF4-FFF2-40B4-BE49-F238E27FC236}">
              <a16:creationId xmlns:a16="http://schemas.microsoft.com/office/drawing/2014/main" xmlns="" id="{ABBD49CE-C1F5-4F76-AC61-0C9775A096D9}"/>
            </a:ext>
          </a:extLst>
        </xdr:cNvPr>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46" name="n_2mainValue【図書館】&#10;一人当たり面積">
          <a:extLst>
            <a:ext uri="{FF2B5EF4-FFF2-40B4-BE49-F238E27FC236}">
              <a16:creationId xmlns:a16="http://schemas.microsoft.com/office/drawing/2014/main" xmlns="" id="{36EF2A9B-CDBD-46EC-BB29-4B37996810EA}"/>
            </a:ext>
          </a:extLst>
        </xdr:cNvPr>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11447</xdr:rowOff>
    </xdr:from>
    <xdr:ext cx="469744" cy="259045"/>
    <xdr:sp macro="" textlink="">
      <xdr:nvSpPr>
        <xdr:cNvPr id="147" name="n_3mainValue【図書館】&#10;一人当たり面積">
          <a:extLst>
            <a:ext uri="{FF2B5EF4-FFF2-40B4-BE49-F238E27FC236}">
              <a16:creationId xmlns:a16="http://schemas.microsoft.com/office/drawing/2014/main" xmlns="" id="{51B98A41-6C6B-4CAC-984A-1FD024B50EB4}"/>
            </a:ext>
          </a:extLst>
        </xdr:cNvPr>
        <xdr:cNvSpPr txBox="1"/>
      </xdr:nvSpPr>
      <xdr:spPr>
        <a:xfrm>
          <a:off x="7626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11447</xdr:rowOff>
    </xdr:from>
    <xdr:ext cx="469744" cy="259045"/>
    <xdr:sp macro="" textlink="">
      <xdr:nvSpPr>
        <xdr:cNvPr id="148" name="n_4mainValue【図書館】&#10;一人当たり面積">
          <a:extLst>
            <a:ext uri="{FF2B5EF4-FFF2-40B4-BE49-F238E27FC236}">
              <a16:creationId xmlns:a16="http://schemas.microsoft.com/office/drawing/2014/main" xmlns="" id="{90A9BA69-1EB3-4348-AEB2-BE50E8E8876A}"/>
            </a:ext>
          </a:extLst>
        </xdr:cNvPr>
        <xdr:cNvSpPr txBox="1"/>
      </xdr:nvSpPr>
      <xdr:spPr>
        <a:xfrm>
          <a:off x="6737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82D3BF5F-60A6-47B1-90DD-4DA5B9B7C9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8DDCB790-33B6-42DB-9CFF-D4E7BBF409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CCAA2FAE-755D-4AE1-B05F-07ED921CB5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3D6EB993-F616-48B8-92DC-5F9FD98004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2D7A5EAC-876F-4195-86AE-4F22EE885D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AB91F8FC-C558-4193-99CF-40EE6DE04E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6CF0EBA6-CD1C-4D31-8BA8-E99B09E5A7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346FEA3B-6A38-4EFA-A78D-92390835F77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F44FBC99-5BDF-4424-A0E3-C81F4C51EC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B38EBD55-0BBE-454B-8E5B-28E75E453C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7E8B83AC-E419-4E85-A0BA-B28C3EAFB7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EF2C0833-B062-4A50-98FD-89D83082C2F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8449E007-0DF6-4F3A-9A7F-413D26694A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9565BC12-15C3-4577-90CE-7E6EE9D444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41D7467D-F49F-40AD-A543-AF44C7E0A64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8A1263B3-5EAC-4ECF-A5E0-A9140234EB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FC56FEB0-CCCA-45F4-B6E6-7BDE286652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DCE182CA-6AAF-44E7-AB89-C91F1F75D5D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54B328B7-3901-4899-9659-6D350129EA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D16C6C4E-60A7-4A6F-9E88-4EA8511BF5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D446E347-8A8C-4BCF-B0FB-9042B39E27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8FC0726B-8A35-4128-9B98-0C5DAE86AE5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76DCEE8F-21F4-4056-A096-B49BF61E712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6FC0031-980B-44E6-923B-4A0E3836EC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D6EA35DF-EABA-4742-89DB-7B0997D44F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DD5D280E-C976-4B9A-BCDA-9993438AF76B}"/>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18EAA71B-C489-4572-94DA-5800EDDCFF0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BB545887-1798-4487-A300-EC0CD96FCCE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62A46DED-4537-4A73-A73C-74F3AE8D75BD}"/>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xmlns="" id="{75B15AC4-3393-45CC-A7DF-362DE597F8CC}"/>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0694A35F-6FB7-4244-880F-A9A8A3F46E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xmlns="" id="{9631F0D3-B3CB-4AB0-B8AB-CBF22F92FB57}"/>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xmlns="" id="{7DC9A29C-0005-4F9C-B69E-46F30B44F725}"/>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xmlns="" id="{638DAAC7-310E-47FF-AAED-1B4188ACB57E}"/>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xmlns="" id="{DC89AC45-2EC2-456C-AC79-51C67C932B6E}"/>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xmlns="" id="{89D13160-7548-440F-A7C6-5585CB3C4AED}"/>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DF3616A-0FB4-4EAF-BE0D-917A651310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638E124-4F33-4D87-A37E-FFF01045F3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9376B3E-C1AA-4683-8227-E28754A974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540C8DA-89EF-4CD5-996F-2DFF8F14ED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D3D173C8-1EE8-4E9F-B752-E50F8B476E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a:extLst>
            <a:ext uri="{FF2B5EF4-FFF2-40B4-BE49-F238E27FC236}">
              <a16:creationId xmlns:a16="http://schemas.microsoft.com/office/drawing/2014/main" xmlns="" id="{5BD38ABE-7695-4595-99F2-6E395B9A2262}"/>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a:extLst>
            <a:ext uri="{FF2B5EF4-FFF2-40B4-BE49-F238E27FC236}">
              <a16:creationId xmlns:a16="http://schemas.microsoft.com/office/drawing/2014/main" xmlns="" id="{82BAFE91-3B94-4B29-B0DE-D316A3602D75}"/>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a:extLst>
            <a:ext uri="{FF2B5EF4-FFF2-40B4-BE49-F238E27FC236}">
              <a16:creationId xmlns:a16="http://schemas.microsoft.com/office/drawing/2014/main" xmlns="" id="{98007061-1C96-4B71-BA04-D7F743D875B5}"/>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3" name="直線コネクタ 192">
          <a:extLst>
            <a:ext uri="{FF2B5EF4-FFF2-40B4-BE49-F238E27FC236}">
              <a16:creationId xmlns:a16="http://schemas.microsoft.com/office/drawing/2014/main" xmlns="" id="{94F461B9-893F-40F2-A1DA-7E5F21A022E6}"/>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a:extLst>
            <a:ext uri="{FF2B5EF4-FFF2-40B4-BE49-F238E27FC236}">
              <a16:creationId xmlns:a16="http://schemas.microsoft.com/office/drawing/2014/main" xmlns="" id="{272CEE7A-5543-4E86-8B8A-0D84FD5786A1}"/>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5" name="直線コネクタ 194">
          <a:extLst>
            <a:ext uri="{FF2B5EF4-FFF2-40B4-BE49-F238E27FC236}">
              <a16:creationId xmlns:a16="http://schemas.microsoft.com/office/drawing/2014/main" xmlns="" id="{0227E217-939F-45EA-8AB2-7A5327D64321}"/>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a:extLst>
            <a:ext uri="{FF2B5EF4-FFF2-40B4-BE49-F238E27FC236}">
              <a16:creationId xmlns:a16="http://schemas.microsoft.com/office/drawing/2014/main" xmlns="" id="{DC107A63-7227-4E56-9249-5FECD1E89CE5}"/>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a:extLst>
            <a:ext uri="{FF2B5EF4-FFF2-40B4-BE49-F238E27FC236}">
              <a16:creationId xmlns:a16="http://schemas.microsoft.com/office/drawing/2014/main" xmlns="" id="{52B12548-5FBC-4851-97BF-26242B192C8D}"/>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a:extLst>
            <a:ext uri="{FF2B5EF4-FFF2-40B4-BE49-F238E27FC236}">
              <a16:creationId xmlns:a16="http://schemas.microsoft.com/office/drawing/2014/main" xmlns="" id="{B011F8D7-5D11-4FD1-B420-275B429F6EC1}"/>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xmlns="" id="{2F1BF1B4-BD58-4E92-BD4F-348DF0B327E9}"/>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9886F291-C146-4886-862D-791578D86968}"/>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FA316BD4-32E1-46FC-BBA1-9BC872637FB6}"/>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C499F18E-0BB8-4400-999B-3AB02EE81C85}"/>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2E4A3961-49CD-4E3E-A074-D0D41BD28F9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a:extLst>
            <a:ext uri="{FF2B5EF4-FFF2-40B4-BE49-F238E27FC236}">
              <a16:creationId xmlns:a16="http://schemas.microsoft.com/office/drawing/2014/main" xmlns="" id="{DAA9EA27-76CF-43F1-B1E2-0F53CD5BEB77}"/>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a:extLst>
            <a:ext uri="{FF2B5EF4-FFF2-40B4-BE49-F238E27FC236}">
              <a16:creationId xmlns:a16="http://schemas.microsoft.com/office/drawing/2014/main" xmlns="" id="{96B57CE8-3EEF-4ED4-B010-2F66A8368E02}"/>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a:extLst>
            <a:ext uri="{FF2B5EF4-FFF2-40B4-BE49-F238E27FC236}">
              <a16:creationId xmlns:a16="http://schemas.microsoft.com/office/drawing/2014/main" xmlns="" id="{85553287-BCD6-415B-A09C-0D9CBBF4EB06}"/>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a:extLst>
            <a:ext uri="{FF2B5EF4-FFF2-40B4-BE49-F238E27FC236}">
              <a16:creationId xmlns:a16="http://schemas.microsoft.com/office/drawing/2014/main" xmlns="" id="{AEE8D40C-54F8-4570-A8AA-BED3E4F2B185}"/>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ED6AED05-D19A-4DF3-8294-5800E6B77A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FFF2FF53-8F44-499F-A0C3-09E7EC0A4C1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E6CA40A0-BDE1-4A97-B73E-79A83DAC9E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7BCDA950-A96D-4900-863C-8C3BF85CE0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E732F6A1-38B4-49D5-A7AB-9A035F2633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1BB8B6F1-FA5A-4FC9-A21C-11FEED13A4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B748412D-A8E0-44D1-9CDB-32D44CBE40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BC7C27D8-5169-4313-B25D-52F7C0D229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8BCD8673-ED53-43C6-8105-77C4CA0D61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96135E3-6E4F-4037-AA56-58927ED87C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xmlns="" id="{8A7F23E8-BA98-4BC2-AF58-54607AC8C21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xmlns="" id="{1595A6C4-1479-439C-BC8D-F4B5A4F9B4E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xmlns="" id="{9B065013-B872-40BD-AC34-2561C4184A7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xmlns="" id="{85D48B0F-3794-4CD3-9EC1-FEA685D3F14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xmlns="" id="{B5438B23-6DE3-482C-8F96-EE3BAA8CBF5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xmlns="" id="{072C8CBF-731A-4B6C-A76D-EDF490A5425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xmlns="" id="{CCDDFBBD-7AE3-4506-8717-F0058A9EF5E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xmlns="" id="{7E788645-8A57-4759-91E3-F0F08AEC8A0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xmlns="" id="{8AB575F2-026C-4666-9414-CC572CDB9EE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xmlns="" id="{94B2D1A9-39CD-4044-B1BE-DA2459AF916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xmlns="" id="{6BD07853-0741-49D2-8A49-E5B8AC128D2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xmlns="" id="{D9686853-74DB-4A7F-AE70-5782256B6CE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xmlns="" id="{607F3CF9-A75C-4E34-9727-259CA27653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xmlns="" id="{F71F5E23-12C2-4441-9137-BE4C19C67D4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xmlns="" id="{998B6B14-45D8-4788-A574-6DA67A9D58B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xmlns="" id="{31B47C7C-EC22-4AE6-ADD6-DD58DE557813}"/>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xmlns="" id="{85929812-0DD0-4F53-BAE3-A523AFB67E32}"/>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xmlns="" id="{AC895F19-425C-40C8-B391-5B40732134FE}"/>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xmlns="" id="{13F25048-C603-4AB8-ADCB-3E1A4ED79AD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xmlns="" id="{98DE6950-3698-45FA-B6E8-4F170EAFA24A}"/>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xmlns="" id="{F53EC565-F464-415F-8668-7F73C638607B}"/>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xmlns="" id="{BCDFB85A-B888-4A7B-A0D8-8E0B87F50D64}"/>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xmlns="" id="{CBCE2F74-9E6F-4420-8348-E898638EB13A}"/>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xmlns="" id="{C9AB2858-C572-4F4D-9A83-746FC3CE474F}"/>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xmlns="" id="{0C9E5900-52AF-42C7-992B-547FF52B7682}"/>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xmlns="" id="{91190FA9-0990-4711-908C-B80D171EAB28}"/>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67AD46BF-D07C-4A4F-887B-EC6D87EE94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4998F814-E5C6-45E4-B6D8-6823CA8ED4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B92E2900-14F6-4CF8-B66A-7FBB16B186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xmlns="" id="{412A27E5-772F-4C9C-BE1B-204E5F2659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8A5D6325-F231-4D35-8B12-C3199311E6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102688</xdr:rowOff>
    </xdr:from>
    <xdr:to>
      <xdr:col>55</xdr:col>
      <xdr:colOff>50800</xdr:colOff>
      <xdr:row>64</xdr:row>
      <xdr:rowOff>32838</xdr:rowOff>
    </xdr:to>
    <xdr:sp macro="" textlink="">
      <xdr:nvSpPr>
        <xdr:cNvPr id="249" name="楕円 248">
          <a:extLst>
            <a:ext uri="{FF2B5EF4-FFF2-40B4-BE49-F238E27FC236}">
              <a16:creationId xmlns:a16="http://schemas.microsoft.com/office/drawing/2014/main" xmlns="" id="{154B5712-0C1B-4FB4-A0B4-4602586A244B}"/>
            </a:ext>
          </a:extLst>
        </xdr:cNvPr>
        <xdr:cNvSpPr/>
      </xdr:nvSpPr>
      <xdr:spPr>
        <a:xfrm>
          <a:off x="104267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17615</xdr:rowOff>
    </xdr:from>
    <xdr:ext cx="469744" cy="259045"/>
    <xdr:sp macro="" textlink="">
      <xdr:nvSpPr>
        <xdr:cNvPr id="250" name="【体育館・プール】&#10;一人当たり面積該当値テキスト">
          <a:extLst>
            <a:ext uri="{FF2B5EF4-FFF2-40B4-BE49-F238E27FC236}">
              <a16:creationId xmlns:a16="http://schemas.microsoft.com/office/drawing/2014/main" xmlns="" id="{021990C4-9075-4301-96EC-AB2DF4FE702C}"/>
            </a:ext>
          </a:extLst>
        </xdr:cNvPr>
        <xdr:cNvSpPr txBox="1"/>
      </xdr:nvSpPr>
      <xdr:spPr>
        <a:xfrm>
          <a:off x="10515600" y="1081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105954</xdr:rowOff>
    </xdr:from>
    <xdr:to>
      <xdr:col>50</xdr:col>
      <xdr:colOff>165100</xdr:colOff>
      <xdr:row>64</xdr:row>
      <xdr:rowOff>36104</xdr:rowOff>
    </xdr:to>
    <xdr:sp macro="" textlink="">
      <xdr:nvSpPr>
        <xdr:cNvPr id="251" name="楕円 250">
          <a:extLst>
            <a:ext uri="{FF2B5EF4-FFF2-40B4-BE49-F238E27FC236}">
              <a16:creationId xmlns:a16="http://schemas.microsoft.com/office/drawing/2014/main" xmlns="" id="{9BFA82C8-EBB2-49FE-942A-B883325298F2}"/>
            </a:ext>
          </a:extLst>
        </xdr:cNvPr>
        <xdr:cNvSpPr/>
      </xdr:nvSpPr>
      <xdr:spPr>
        <a:xfrm>
          <a:off x="9588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153488</xdr:rowOff>
    </xdr:from>
    <xdr:to>
      <xdr:col>55</xdr:col>
      <xdr:colOff>0</xdr:colOff>
      <xdr:row>63</xdr:row>
      <xdr:rowOff>156754</xdr:rowOff>
    </xdr:to>
    <xdr:cxnSp macro="">
      <xdr:nvCxnSpPr>
        <xdr:cNvPr id="252" name="直線コネクタ 251">
          <a:extLst>
            <a:ext uri="{FF2B5EF4-FFF2-40B4-BE49-F238E27FC236}">
              <a16:creationId xmlns:a16="http://schemas.microsoft.com/office/drawing/2014/main" xmlns="" id="{0E2F888C-5209-416C-AE6F-640C911717AF}"/>
            </a:ext>
          </a:extLst>
        </xdr:cNvPr>
        <xdr:cNvCxnSpPr/>
      </xdr:nvCxnSpPr>
      <xdr:spPr>
        <a:xfrm flipV="1">
          <a:off x="9639300" y="1095483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107587</xdr:rowOff>
    </xdr:from>
    <xdr:to>
      <xdr:col>46</xdr:col>
      <xdr:colOff>38100</xdr:colOff>
      <xdr:row>64</xdr:row>
      <xdr:rowOff>37737</xdr:rowOff>
    </xdr:to>
    <xdr:sp macro="" textlink="">
      <xdr:nvSpPr>
        <xdr:cNvPr id="253" name="楕円 252">
          <a:extLst>
            <a:ext uri="{FF2B5EF4-FFF2-40B4-BE49-F238E27FC236}">
              <a16:creationId xmlns:a16="http://schemas.microsoft.com/office/drawing/2014/main" xmlns="" id="{5EC499AF-85A6-4117-AC8F-82278A911C6E}"/>
            </a:ext>
          </a:extLst>
        </xdr:cNvPr>
        <xdr:cNvSpPr/>
      </xdr:nvSpPr>
      <xdr:spPr>
        <a:xfrm>
          <a:off x="869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156754</xdr:rowOff>
    </xdr:from>
    <xdr:to>
      <xdr:col>50</xdr:col>
      <xdr:colOff>114300</xdr:colOff>
      <xdr:row>63</xdr:row>
      <xdr:rowOff>158387</xdr:rowOff>
    </xdr:to>
    <xdr:cxnSp macro="">
      <xdr:nvCxnSpPr>
        <xdr:cNvPr id="254" name="直線コネクタ 253">
          <a:extLst>
            <a:ext uri="{FF2B5EF4-FFF2-40B4-BE49-F238E27FC236}">
              <a16:creationId xmlns:a16="http://schemas.microsoft.com/office/drawing/2014/main" xmlns="" id="{4326728E-A2C0-4B39-9B62-51999B136C30}"/>
            </a:ext>
          </a:extLst>
        </xdr:cNvPr>
        <xdr:cNvCxnSpPr/>
      </xdr:nvCxnSpPr>
      <xdr:spPr>
        <a:xfrm flipV="1">
          <a:off x="8750300" y="1095810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107587</xdr:rowOff>
    </xdr:from>
    <xdr:to>
      <xdr:col>41</xdr:col>
      <xdr:colOff>101600</xdr:colOff>
      <xdr:row>64</xdr:row>
      <xdr:rowOff>37737</xdr:rowOff>
    </xdr:to>
    <xdr:sp macro="" textlink="">
      <xdr:nvSpPr>
        <xdr:cNvPr id="255" name="楕円 254">
          <a:extLst>
            <a:ext uri="{FF2B5EF4-FFF2-40B4-BE49-F238E27FC236}">
              <a16:creationId xmlns:a16="http://schemas.microsoft.com/office/drawing/2014/main" xmlns="" id="{1995E9C5-2C16-4D49-8A83-B4BFECF4257A}"/>
            </a:ext>
          </a:extLst>
        </xdr:cNvPr>
        <xdr:cNvSpPr/>
      </xdr:nvSpPr>
      <xdr:spPr>
        <a:xfrm>
          <a:off x="781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158387</xdr:rowOff>
    </xdr:from>
    <xdr:to>
      <xdr:col>45</xdr:col>
      <xdr:colOff>177800</xdr:colOff>
      <xdr:row>63</xdr:row>
      <xdr:rowOff>158387</xdr:rowOff>
    </xdr:to>
    <xdr:cxnSp macro="">
      <xdr:nvCxnSpPr>
        <xdr:cNvPr id="256" name="直線コネクタ 255">
          <a:extLst>
            <a:ext uri="{FF2B5EF4-FFF2-40B4-BE49-F238E27FC236}">
              <a16:creationId xmlns:a16="http://schemas.microsoft.com/office/drawing/2014/main" xmlns="" id="{FB1EC380-0C88-4705-A92B-993D3FFCE8D7}"/>
            </a:ext>
          </a:extLst>
        </xdr:cNvPr>
        <xdr:cNvCxnSpPr/>
      </xdr:nvCxnSpPr>
      <xdr:spPr>
        <a:xfrm>
          <a:off x="7861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107587</xdr:rowOff>
    </xdr:from>
    <xdr:to>
      <xdr:col>36</xdr:col>
      <xdr:colOff>165100</xdr:colOff>
      <xdr:row>64</xdr:row>
      <xdr:rowOff>37737</xdr:rowOff>
    </xdr:to>
    <xdr:sp macro="" textlink="">
      <xdr:nvSpPr>
        <xdr:cNvPr id="257" name="楕円 256">
          <a:extLst>
            <a:ext uri="{FF2B5EF4-FFF2-40B4-BE49-F238E27FC236}">
              <a16:creationId xmlns:a16="http://schemas.microsoft.com/office/drawing/2014/main" xmlns="" id="{555F0459-2F66-4B5C-AEC3-B406E7D3A49A}"/>
            </a:ext>
          </a:extLst>
        </xdr:cNvPr>
        <xdr:cNvSpPr/>
      </xdr:nvSpPr>
      <xdr:spPr>
        <a:xfrm>
          <a:off x="6921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158387</xdr:rowOff>
    </xdr:from>
    <xdr:to>
      <xdr:col>41</xdr:col>
      <xdr:colOff>50800</xdr:colOff>
      <xdr:row>63</xdr:row>
      <xdr:rowOff>158387</xdr:rowOff>
    </xdr:to>
    <xdr:cxnSp macro="">
      <xdr:nvCxnSpPr>
        <xdr:cNvPr id="258" name="直線コネクタ 257">
          <a:extLst>
            <a:ext uri="{FF2B5EF4-FFF2-40B4-BE49-F238E27FC236}">
              <a16:creationId xmlns:a16="http://schemas.microsoft.com/office/drawing/2014/main" xmlns="" id="{82460B58-C49F-4461-B25B-459F97BCAF6A}"/>
            </a:ext>
          </a:extLst>
        </xdr:cNvPr>
        <xdr:cNvCxnSpPr/>
      </xdr:nvCxnSpPr>
      <xdr:spPr>
        <a:xfrm>
          <a:off x="6972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xmlns="" id="{02B3BEBB-2696-45DD-B5EC-0BF0978F2EAB}"/>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xmlns="" id="{2130F979-7994-46AE-8E26-F38744FED525}"/>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xmlns="" id="{703BFDB3-BB78-4692-9DAE-3743CC33B341}"/>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xmlns="" id="{C57AC004-324F-42EF-80AB-D3617AF15DF6}"/>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27231</xdr:rowOff>
    </xdr:from>
    <xdr:ext cx="469744" cy="259045"/>
    <xdr:sp macro="" textlink="">
      <xdr:nvSpPr>
        <xdr:cNvPr id="263" name="n_1mainValue【体育館・プール】&#10;一人当たり面積">
          <a:extLst>
            <a:ext uri="{FF2B5EF4-FFF2-40B4-BE49-F238E27FC236}">
              <a16:creationId xmlns:a16="http://schemas.microsoft.com/office/drawing/2014/main" xmlns="" id="{558BBC17-CFE7-44B8-AF38-E44519AD3174}"/>
            </a:ext>
          </a:extLst>
        </xdr:cNvPr>
        <xdr:cNvSpPr txBox="1"/>
      </xdr:nvSpPr>
      <xdr:spPr>
        <a:xfrm>
          <a:off x="9391727" y="110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28864</xdr:rowOff>
    </xdr:from>
    <xdr:ext cx="469744" cy="259045"/>
    <xdr:sp macro="" textlink="">
      <xdr:nvSpPr>
        <xdr:cNvPr id="264" name="n_2mainValue【体育館・プール】&#10;一人当たり面積">
          <a:extLst>
            <a:ext uri="{FF2B5EF4-FFF2-40B4-BE49-F238E27FC236}">
              <a16:creationId xmlns:a16="http://schemas.microsoft.com/office/drawing/2014/main" xmlns="" id="{6ED4F119-AE4A-4BC2-8FD1-896547691210}"/>
            </a:ext>
          </a:extLst>
        </xdr:cNvPr>
        <xdr:cNvSpPr txBox="1"/>
      </xdr:nvSpPr>
      <xdr:spPr>
        <a:xfrm>
          <a:off x="8515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28864</xdr:rowOff>
    </xdr:from>
    <xdr:ext cx="469744" cy="259045"/>
    <xdr:sp macro="" textlink="">
      <xdr:nvSpPr>
        <xdr:cNvPr id="265" name="n_3mainValue【体育館・プール】&#10;一人当たり面積">
          <a:extLst>
            <a:ext uri="{FF2B5EF4-FFF2-40B4-BE49-F238E27FC236}">
              <a16:creationId xmlns:a16="http://schemas.microsoft.com/office/drawing/2014/main" xmlns="" id="{4771CEC1-90E9-4408-9D89-C2F949942062}"/>
            </a:ext>
          </a:extLst>
        </xdr:cNvPr>
        <xdr:cNvSpPr txBox="1"/>
      </xdr:nvSpPr>
      <xdr:spPr>
        <a:xfrm>
          <a:off x="7626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28864</xdr:rowOff>
    </xdr:from>
    <xdr:ext cx="469744" cy="259045"/>
    <xdr:sp macro="" textlink="">
      <xdr:nvSpPr>
        <xdr:cNvPr id="266" name="n_4mainValue【体育館・プール】&#10;一人当たり面積">
          <a:extLst>
            <a:ext uri="{FF2B5EF4-FFF2-40B4-BE49-F238E27FC236}">
              <a16:creationId xmlns:a16="http://schemas.microsoft.com/office/drawing/2014/main" xmlns="" id="{F2454367-22FC-4148-A263-3BB7306809C1}"/>
            </a:ext>
          </a:extLst>
        </xdr:cNvPr>
        <xdr:cNvSpPr txBox="1"/>
      </xdr:nvSpPr>
      <xdr:spPr>
        <a:xfrm>
          <a:off x="6737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xmlns="" id="{DC0F5A43-A831-443C-9631-95640D90EB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xmlns="" id="{CD10BAD8-4356-47F5-A443-94D14A36CF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xmlns="" id="{9380065C-61FF-4366-8A1A-D22B2770D8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xmlns="" id="{F97158E7-8A3E-4676-A98E-5FD9DD31C2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xmlns="" id="{5B56CDCA-18CE-450C-8F87-97910472FB3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xmlns="" id="{FDD52D1F-33D1-4C6E-BA3F-76A63ACE35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xmlns="" id="{549F5232-2579-49C2-BF62-AA52230DCE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xmlns="" id="{C9DE1B12-EB6A-4BF3-B6B5-51140F4EFD5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xmlns="" id="{BCD8BDA4-6CF6-4195-9ECF-3EA8209EE0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xmlns="" id="{F05B6D56-86F5-430E-8C69-33F3EF0E1A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xmlns="" id="{2B33DFCB-E855-4018-A9EA-43DAC44AEA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xmlns="" id="{C9F54D90-C9E5-4464-A743-8093D12853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xmlns="" id="{B64A4B22-74D7-4C19-8563-682C4FFF4B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xmlns="" id="{CACF2D86-A04F-480D-B24C-2A303E2647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xmlns="" id="{967931C1-D29D-498D-8583-7100B2FAF9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xmlns="" id="{AE2606D9-E28D-4346-A4EC-B3EC988E8AF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xmlns="" id="{9FB7B3D8-7A55-4090-B80D-0B6F98966D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xmlns="" id="{39189919-B0AC-4CB4-A842-B2F3197165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xmlns="" id="{743BE5BB-37E2-415C-8CED-DC9A989ABC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xmlns="" id="{4A2E8434-C449-47E9-9ED3-48DEFB14AC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xmlns="" id="{657480FE-272C-49C3-95D5-9C1D24E5E9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xmlns="" id="{98AF5411-AB6C-417C-B7E1-8488875B57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xmlns="" id="{743D0409-356C-4101-AC4E-7F60520E4E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xmlns="" id="{4D4E4D53-7F59-4638-BB20-77625909DC8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xmlns="" id="{BFE9F61D-A562-4709-94D5-A92DF8B6F4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xmlns="" id="{FCFE77ED-7860-4046-8871-FD2F950ABF7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xmlns="" id="{F7FFDC82-7216-4369-A016-79C90BFC1E5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xmlns="" id="{FEE495C2-F4C1-45A8-9DF7-143E193D5CF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a:extLst>
            <a:ext uri="{FF2B5EF4-FFF2-40B4-BE49-F238E27FC236}">
              <a16:creationId xmlns:a16="http://schemas.microsoft.com/office/drawing/2014/main" xmlns="" id="{B62B19D7-9B11-4CD7-AE27-73583E4189B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xmlns="" id="{C81F3D90-BE32-4A40-B6D4-FEA09DC5D4E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xmlns="" id="{948E77E9-D709-4472-A857-AC709BDFFE2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xmlns="" id="{04B4AB6C-B807-4342-A7B3-423AAD0A2B0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xmlns="" id="{CA075284-50EC-4277-A3B7-47231B353A8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xmlns="" id="{8B6FBE42-1BEB-4D6E-84AC-0D6429CE3EE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xmlns="" id="{26456E73-CFF0-4802-80E9-0A14362FCE5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xmlns="" id="{0D08EFFB-3DC6-4906-80C7-AA74AB96D22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a:extLst>
            <a:ext uri="{FF2B5EF4-FFF2-40B4-BE49-F238E27FC236}">
              <a16:creationId xmlns:a16="http://schemas.microsoft.com/office/drawing/2014/main" xmlns="" id="{7DEEAB25-2B7C-471A-9D61-2EA74909B35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xmlns="" id="{2C541C0E-46B6-4C4F-A92F-26AE6D3BD86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xmlns="" id="{64DE2D6C-802C-4626-8A4C-42C72D86A3C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xmlns="" id="{627B938B-C32C-4410-82C2-C56F03ED647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7" name="直線コネクタ 306">
          <a:extLst>
            <a:ext uri="{FF2B5EF4-FFF2-40B4-BE49-F238E27FC236}">
              <a16:creationId xmlns:a16="http://schemas.microsoft.com/office/drawing/2014/main" xmlns="" id="{C62C53A3-57E2-4601-AB96-9AA0C7D57F8B}"/>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8" name="【市民会館】&#10;有形固定資産減価償却率最小値テキスト">
          <a:extLst>
            <a:ext uri="{FF2B5EF4-FFF2-40B4-BE49-F238E27FC236}">
              <a16:creationId xmlns:a16="http://schemas.microsoft.com/office/drawing/2014/main" xmlns="" id="{2B887B16-4EC5-4C1F-8336-ACC6100FDEBA}"/>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9" name="直線コネクタ 308">
          <a:extLst>
            <a:ext uri="{FF2B5EF4-FFF2-40B4-BE49-F238E27FC236}">
              <a16:creationId xmlns:a16="http://schemas.microsoft.com/office/drawing/2014/main" xmlns="" id="{1C6026A2-4573-44B0-AF72-A23BFF8F5864}"/>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10" name="【市民会館】&#10;有形固定資産減価償却率最大値テキスト">
          <a:extLst>
            <a:ext uri="{FF2B5EF4-FFF2-40B4-BE49-F238E27FC236}">
              <a16:creationId xmlns:a16="http://schemas.microsoft.com/office/drawing/2014/main" xmlns="" id="{68640D62-63AA-475E-B8B8-4273602C9595}"/>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1" name="直線コネクタ 310">
          <a:extLst>
            <a:ext uri="{FF2B5EF4-FFF2-40B4-BE49-F238E27FC236}">
              <a16:creationId xmlns:a16="http://schemas.microsoft.com/office/drawing/2014/main" xmlns="" id="{2BBDFDC2-9165-41D4-A8E9-0D864B29926A}"/>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2" name="【市民会館】&#10;有形固定資産減価償却率平均値テキスト">
          <a:extLst>
            <a:ext uri="{FF2B5EF4-FFF2-40B4-BE49-F238E27FC236}">
              <a16:creationId xmlns:a16="http://schemas.microsoft.com/office/drawing/2014/main" xmlns="" id="{E23C2D60-A143-4736-A987-DE18921507A6}"/>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3" name="フローチャート: 判断 312">
          <a:extLst>
            <a:ext uri="{FF2B5EF4-FFF2-40B4-BE49-F238E27FC236}">
              <a16:creationId xmlns:a16="http://schemas.microsoft.com/office/drawing/2014/main" xmlns="" id="{C3305C41-7330-4317-840A-F8F86ABEE8D3}"/>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4" name="フローチャート: 判断 313">
          <a:extLst>
            <a:ext uri="{FF2B5EF4-FFF2-40B4-BE49-F238E27FC236}">
              <a16:creationId xmlns:a16="http://schemas.microsoft.com/office/drawing/2014/main" xmlns="" id="{4C04D3A8-1243-4A6D-80AB-DD2EED524324}"/>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5" name="フローチャート: 判断 314">
          <a:extLst>
            <a:ext uri="{FF2B5EF4-FFF2-40B4-BE49-F238E27FC236}">
              <a16:creationId xmlns:a16="http://schemas.microsoft.com/office/drawing/2014/main" xmlns="" id="{2B7E0707-C24C-4A09-B480-66B999513FA5}"/>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6" name="フローチャート: 判断 315">
          <a:extLst>
            <a:ext uri="{FF2B5EF4-FFF2-40B4-BE49-F238E27FC236}">
              <a16:creationId xmlns:a16="http://schemas.microsoft.com/office/drawing/2014/main" xmlns="" id="{5AEB3DB9-23F7-4FF5-AE71-572063C6D343}"/>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7" name="フローチャート: 判断 316">
          <a:extLst>
            <a:ext uri="{FF2B5EF4-FFF2-40B4-BE49-F238E27FC236}">
              <a16:creationId xmlns:a16="http://schemas.microsoft.com/office/drawing/2014/main" xmlns="" id="{2C57091C-05F6-4BBA-A1C6-BD757BF85672}"/>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CE761D40-CE8E-4DB6-9F38-BAB70B70AFF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07D07504-C0BA-4B95-9EA0-BB3A5B5DEF4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EC2E5988-FB58-4C98-8A8C-A9FAF536278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C9FBF960-62A3-4C5D-B71F-AE3507A372F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807EA865-0E8D-430F-AB16-D20451DC050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143511</xdr:rowOff>
    </xdr:from>
    <xdr:to>
      <xdr:col>24</xdr:col>
      <xdr:colOff>114300</xdr:colOff>
      <xdr:row>106</xdr:row>
      <xdr:rowOff>73661</xdr:rowOff>
    </xdr:to>
    <xdr:sp macro="" textlink="">
      <xdr:nvSpPr>
        <xdr:cNvPr id="323" name="楕円 322">
          <a:extLst>
            <a:ext uri="{FF2B5EF4-FFF2-40B4-BE49-F238E27FC236}">
              <a16:creationId xmlns:a16="http://schemas.microsoft.com/office/drawing/2014/main" xmlns="" id="{5D600740-1205-455E-9F22-D0553ED0EFDA}"/>
            </a:ext>
          </a:extLst>
        </xdr:cNvPr>
        <xdr:cNvSpPr/>
      </xdr:nvSpPr>
      <xdr:spPr>
        <a:xfrm>
          <a:off x="4584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121938</xdr:rowOff>
    </xdr:from>
    <xdr:ext cx="405111" cy="259045"/>
    <xdr:sp macro="" textlink="">
      <xdr:nvSpPr>
        <xdr:cNvPr id="324" name="【市民会館】&#10;有形固定資産減価償却率該当値テキスト">
          <a:extLst>
            <a:ext uri="{FF2B5EF4-FFF2-40B4-BE49-F238E27FC236}">
              <a16:creationId xmlns:a16="http://schemas.microsoft.com/office/drawing/2014/main" xmlns="" id="{C765FBD3-8B28-452F-9D6D-207E6ECBDB34}"/>
            </a:ext>
          </a:extLst>
        </xdr:cNvPr>
        <xdr:cNvSpPr txBox="1"/>
      </xdr:nvSpPr>
      <xdr:spPr>
        <a:xfrm>
          <a:off x="4673600"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101600</xdr:rowOff>
    </xdr:from>
    <xdr:to>
      <xdr:col>20</xdr:col>
      <xdr:colOff>38100</xdr:colOff>
      <xdr:row>106</xdr:row>
      <xdr:rowOff>31750</xdr:rowOff>
    </xdr:to>
    <xdr:sp macro="" textlink="">
      <xdr:nvSpPr>
        <xdr:cNvPr id="325" name="楕円 324">
          <a:extLst>
            <a:ext uri="{FF2B5EF4-FFF2-40B4-BE49-F238E27FC236}">
              <a16:creationId xmlns:a16="http://schemas.microsoft.com/office/drawing/2014/main" xmlns="" id="{A32981CF-E44C-4552-8C1E-041056CD3199}"/>
            </a:ext>
          </a:extLst>
        </xdr:cNvPr>
        <xdr:cNvSpPr/>
      </xdr:nvSpPr>
      <xdr:spPr>
        <a:xfrm>
          <a:off x="3746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22861</xdr:rowOff>
    </xdr:to>
    <xdr:cxnSp macro="">
      <xdr:nvCxnSpPr>
        <xdr:cNvPr id="326" name="直線コネクタ 325">
          <a:extLst>
            <a:ext uri="{FF2B5EF4-FFF2-40B4-BE49-F238E27FC236}">
              <a16:creationId xmlns:a16="http://schemas.microsoft.com/office/drawing/2014/main" xmlns="" id="{912D9D44-C124-4451-95CF-3619232ECA8C}"/>
            </a:ext>
          </a:extLst>
        </xdr:cNvPr>
        <xdr:cNvCxnSpPr/>
      </xdr:nvCxnSpPr>
      <xdr:spPr>
        <a:xfrm>
          <a:off x="3797300" y="181546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327" name="楕円 326">
          <a:extLst>
            <a:ext uri="{FF2B5EF4-FFF2-40B4-BE49-F238E27FC236}">
              <a16:creationId xmlns:a16="http://schemas.microsoft.com/office/drawing/2014/main" xmlns="" id="{FA89C0C5-A996-47BF-8550-AC21CD5FE640}"/>
            </a:ext>
          </a:extLst>
        </xdr:cNvPr>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152400</xdr:rowOff>
    </xdr:to>
    <xdr:cxnSp macro="">
      <xdr:nvCxnSpPr>
        <xdr:cNvPr id="328" name="直線コネクタ 327">
          <a:extLst>
            <a:ext uri="{FF2B5EF4-FFF2-40B4-BE49-F238E27FC236}">
              <a16:creationId xmlns:a16="http://schemas.microsoft.com/office/drawing/2014/main" xmlns="" id="{62001CB8-EBF8-4B24-B19C-3DC266338060}"/>
            </a:ext>
          </a:extLst>
        </xdr:cNvPr>
        <xdr:cNvCxnSpPr/>
      </xdr:nvCxnSpPr>
      <xdr:spPr>
        <a:xfrm>
          <a:off x="2908300" y="18112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29" name="楕円 328">
          <a:extLst>
            <a:ext uri="{FF2B5EF4-FFF2-40B4-BE49-F238E27FC236}">
              <a16:creationId xmlns:a16="http://schemas.microsoft.com/office/drawing/2014/main" xmlns="" id="{89B92103-FB18-4EF5-B9C4-D3F7A6C5EDC3}"/>
            </a:ext>
          </a:extLst>
        </xdr:cNvPr>
        <xdr:cNvSpPr/>
      </xdr:nvSpPr>
      <xdr:spPr>
        <a:xfrm>
          <a:off x="196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110489</xdr:rowOff>
    </xdr:from>
    <xdr:to>
      <xdr:col>15</xdr:col>
      <xdr:colOff>50800</xdr:colOff>
      <xdr:row>105</xdr:row>
      <xdr:rowOff>139064</xdr:rowOff>
    </xdr:to>
    <xdr:cxnSp macro="">
      <xdr:nvCxnSpPr>
        <xdr:cNvPr id="330" name="直線コネクタ 329">
          <a:extLst>
            <a:ext uri="{FF2B5EF4-FFF2-40B4-BE49-F238E27FC236}">
              <a16:creationId xmlns:a16="http://schemas.microsoft.com/office/drawing/2014/main" xmlns="" id="{B740E6CB-D7C6-4A2E-A821-6A767ED69DDE}"/>
            </a:ext>
          </a:extLst>
        </xdr:cNvPr>
        <xdr:cNvCxnSpPr/>
      </xdr:nvCxnSpPr>
      <xdr:spPr>
        <a:xfrm flipV="1">
          <a:off x="2019300" y="181127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331" name="楕円 330">
          <a:extLst>
            <a:ext uri="{FF2B5EF4-FFF2-40B4-BE49-F238E27FC236}">
              <a16:creationId xmlns:a16="http://schemas.microsoft.com/office/drawing/2014/main" xmlns="" id="{B4832400-D598-42F4-BBA0-40A7DFA7E2BF}"/>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139064</xdr:rowOff>
    </xdr:to>
    <xdr:cxnSp macro="">
      <xdr:nvCxnSpPr>
        <xdr:cNvPr id="332" name="直線コネクタ 331">
          <a:extLst>
            <a:ext uri="{FF2B5EF4-FFF2-40B4-BE49-F238E27FC236}">
              <a16:creationId xmlns:a16="http://schemas.microsoft.com/office/drawing/2014/main" xmlns="" id="{765827FC-6239-4106-81AF-200E534544D9}"/>
            </a:ext>
          </a:extLst>
        </xdr:cNvPr>
        <xdr:cNvCxnSpPr/>
      </xdr:nvCxnSpPr>
      <xdr:spPr>
        <a:xfrm>
          <a:off x="1130300" y="18135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33" name="n_1aveValue【市民会館】&#10;有形固定資産減価償却率">
          <a:extLst>
            <a:ext uri="{FF2B5EF4-FFF2-40B4-BE49-F238E27FC236}">
              <a16:creationId xmlns:a16="http://schemas.microsoft.com/office/drawing/2014/main" xmlns="" id="{51C6F586-945B-4B92-A916-42827410FB88}"/>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34" name="n_2aveValue【市民会館】&#10;有形固定資産減価償却率">
          <a:extLst>
            <a:ext uri="{FF2B5EF4-FFF2-40B4-BE49-F238E27FC236}">
              <a16:creationId xmlns:a16="http://schemas.microsoft.com/office/drawing/2014/main" xmlns="" id="{AFB2FFC1-23E6-4D1B-9548-CBA0460C94A2}"/>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35" name="n_3aveValue【市民会館】&#10;有形固定資産減価償却率">
          <a:extLst>
            <a:ext uri="{FF2B5EF4-FFF2-40B4-BE49-F238E27FC236}">
              <a16:creationId xmlns:a16="http://schemas.microsoft.com/office/drawing/2014/main" xmlns="" id="{7C9C783E-BFCF-4B2A-9DE1-B02CFAAFAF98}"/>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36" name="n_4aveValue【市民会館】&#10;有形固定資産減価償却率">
          <a:extLst>
            <a:ext uri="{FF2B5EF4-FFF2-40B4-BE49-F238E27FC236}">
              <a16:creationId xmlns:a16="http://schemas.microsoft.com/office/drawing/2014/main" xmlns="" id="{6D3C0A2C-7A83-4B87-A551-D4FBD561851B}"/>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22877</xdr:rowOff>
    </xdr:from>
    <xdr:ext cx="405111" cy="259045"/>
    <xdr:sp macro="" textlink="">
      <xdr:nvSpPr>
        <xdr:cNvPr id="337" name="n_1mainValue【市民会館】&#10;有形固定資産減価償却率">
          <a:extLst>
            <a:ext uri="{FF2B5EF4-FFF2-40B4-BE49-F238E27FC236}">
              <a16:creationId xmlns:a16="http://schemas.microsoft.com/office/drawing/2014/main" xmlns="" id="{078E10DA-2312-437F-9774-0CA03CB1D772}"/>
            </a:ext>
          </a:extLst>
        </xdr:cNvPr>
        <xdr:cNvSpPr txBox="1"/>
      </xdr:nvSpPr>
      <xdr:spPr>
        <a:xfrm>
          <a:off x="3582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338" name="n_2mainValue【市民会館】&#10;有形固定資産減価償却率">
          <a:extLst>
            <a:ext uri="{FF2B5EF4-FFF2-40B4-BE49-F238E27FC236}">
              <a16:creationId xmlns:a16="http://schemas.microsoft.com/office/drawing/2014/main" xmlns="" id="{471B5180-D457-4A33-AE34-D96D3D946A6A}"/>
            </a:ext>
          </a:extLst>
        </xdr:cNvPr>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9541</xdr:rowOff>
    </xdr:from>
    <xdr:ext cx="405111" cy="259045"/>
    <xdr:sp macro="" textlink="">
      <xdr:nvSpPr>
        <xdr:cNvPr id="339" name="n_3mainValue【市民会館】&#10;有形固定資産減価償却率">
          <a:extLst>
            <a:ext uri="{FF2B5EF4-FFF2-40B4-BE49-F238E27FC236}">
              <a16:creationId xmlns:a16="http://schemas.microsoft.com/office/drawing/2014/main" xmlns="" id="{99F5D2A3-959C-4D8D-B169-B29F15033472}"/>
            </a:ext>
          </a:extLst>
        </xdr:cNvPr>
        <xdr:cNvSpPr txBox="1"/>
      </xdr:nvSpPr>
      <xdr:spPr>
        <a:xfrm>
          <a:off x="1816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40" name="n_4mainValue【市民会館】&#10;有形固定資産減価償却率">
          <a:extLst>
            <a:ext uri="{FF2B5EF4-FFF2-40B4-BE49-F238E27FC236}">
              <a16:creationId xmlns:a16="http://schemas.microsoft.com/office/drawing/2014/main" xmlns="" id="{5182DA12-F175-46FA-A99C-527C9793F236}"/>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xmlns="" id="{24976326-B936-4F87-B27E-4874899D5E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xmlns="" id="{1B63AC75-A640-4D2C-AE9F-FB1ABB488C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xmlns="" id="{1F5F716B-998A-46EE-9D93-208B021013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xmlns="" id="{5FA2E165-7328-41ED-BD2B-35678ABCD1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xmlns="" id="{74C84AA3-474C-449C-ABE0-4E746CB231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xmlns="" id="{B1BE8FB1-3242-465A-8352-B0F75C6AEE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xmlns="" id="{0960CE8A-72FE-49AC-BA5E-644E40A3C7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xmlns="" id="{BC15259B-39E6-4675-A4F7-B9555EFFA35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xmlns="" id="{71E3E200-8F81-401D-BFD1-97E9BAB1F1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xmlns="" id="{2F132CAD-FEFE-458A-9EBE-595514F39D3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a:extLst>
            <a:ext uri="{FF2B5EF4-FFF2-40B4-BE49-F238E27FC236}">
              <a16:creationId xmlns:a16="http://schemas.microsoft.com/office/drawing/2014/main" xmlns="" id="{321307E6-D317-4735-B258-CB00ADE716C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xmlns="" id="{90C4E594-D80C-4041-BAA6-B5BFC69C2DA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a:extLst>
            <a:ext uri="{FF2B5EF4-FFF2-40B4-BE49-F238E27FC236}">
              <a16:creationId xmlns:a16="http://schemas.microsoft.com/office/drawing/2014/main" xmlns="" id="{B2557916-C38E-477F-A92B-458D13AC8BE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a:extLst>
            <a:ext uri="{FF2B5EF4-FFF2-40B4-BE49-F238E27FC236}">
              <a16:creationId xmlns:a16="http://schemas.microsoft.com/office/drawing/2014/main" xmlns="" id="{455C2084-6648-4537-825A-C530727DFCE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a:extLst>
            <a:ext uri="{FF2B5EF4-FFF2-40B4-BE49-F238E27FC236}">
              <a16:creationId xmlns:a16="http://schemas.microsoft.com/office/drawing/2014/main" xmlns="" id="{8AC8DC77-F6EE-464A-A034-0A84D184179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a:extLst>
            <a:ext uri="{FF2B5EF4-FFF2-40B4-BE49-F238E27FC236}">
              <a16:creationId xmlns:a16="http://schemas.microsoft.com/office/drawing/2014/main" xmlns="" id="{4E60116F-EDDD-4F66-A048-6932784CD7C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a:extLst>
            <a:ext uri="{FF2B5EF4-FFF2-40B4-BE49-F238E27FC236}">
              <a16:creationId xmlns:a16="http://schemas.microsoft.com/office/drawing/2014/main" xmlns="" id="{DA125D08-DD52-4BEA-AB4E-483886EB111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a:extLst>
            <a:ext uri="{FF2B5EF4-FFF2-40B4-BE49-F238E27FC236}">
              <a16:creationId xmlns:a16="http://schemas.microsoft.com/office/drawing/2014/main" xmlns="" id="{25CB3BA2-6194-41AF-9681-10BBAEF7702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a:extLst>
            <a:ext uri="{FF2B5EF4-FFF2-40B4-BE49-F238E27FC236}">
              <a16:creationId xmlns:a16="http://schemas.microsoft.com/office/drawing/2014/main" xmlns="" id="{C2827AA9-D58E-477B-A0B3-E4C80E62A41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a:extLst>
            <a:ext uri="{FF2B5EF4-FFF2-40B4-BE49-F238E27FC236}">
              <a16:creationId xmlns:a16="http://schemas.microsoft.com/office/drawing/2014/main" xmlns="" id="{53E44E5D-5F65-4C60-82BA-A04872E0860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a:extLst>
            <a:ext uri="{FF2B5EF4-FFF2-40B4-BE49-F238E27FC236}">
              <a16:creationId xmlns:a16="http://schemas.microsoft.com/office/drawing/2014/main" xmlns="" id="{DFB49CC4-A2F4-489F-82AB-EA2A66B26A7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xmlns="" id="{030C3333-7741-4DDE-8D7E-4468515FAE8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xmlns="" id="{9CF6F55A-9C40-41B0-80FD-7E799A1EC38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xmlns="" id="{1A859609-75AE-4B33-95BD-16977609B3D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xmlns="" id="{DBB7DBF0-4B04-4FEC-A552-A6DC55C44E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6" name="直線コネクタ 365">
          <a:extLst>
            <a:ext uri="{FF2B5EF4-FFF2-40B4-BE49-F238E27FC236}">
              <a16:creationId xmlns:a16="http://schemas.microsoft.com/office/drawing/2014/main" xmlns="" id="{51C61F36-B241-4A4C-8402-5D786A7CDC0D}"/>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7" name="【市民会館】&#10;一人当たり面積最小値テキスト">
          <a:extLst>
            <a:ext uri="{FF2B5EF4-FFF2-40B4-BE49-F238E27FC236}">
              <a16:creationId xmlns:a16="http://schemas.microsoft.com/office/drawing/2014/main" xmlns="" id="{B8DCE537-70F3-48C7-8D88-B07CA630C86C}"/>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8" name="直線コネクタ 367">
          <a:extLst>
            <a:ext uri="{FF2B5EF4-FFF2-40B4-BE49-F238E27FC236}">
              <a16:creationId xmlns:a16="http://schemas.microsoft.com/office/drawing/2014/main" xmlns="" id="{52FA9621-8487-4A35-AFA7-4C9749FC47EF}"/>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9" name="【市民会館】&#10;一人当たり面積最大値テキスト">
          <a:extLst>
            <a:ext uri="{FF2B5EF4-FFF2-40B4-BE49-F238E27FC236}">
              <a16:creationId xmlns:a16="http://schemas.microsoft.com/office/drawing/2014/main" xmlns="" id="{544AD712-CB35-4CC3-A571-A91E37B88A41}"/>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70" name="直線コネクタ 369">
          <a:extLst>
            <a:ext uri="{FF2B5EF4-FFF2-40B4-BE49-F238E27FC236}">
              <a16:creationId xmlns:a16="http://schemas.microsoft.com/office/drawing/2014/main" xmlns="" id="{6C7C58A5-D821-4F26-900F-C7BB0E3623F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371" name="【市民会館】&#10;一人当たり面積平均値テキスト">
          <a:extLst>
            <a:ext uri="{FF2B5EF4-FFF2-40B4-BE49-F238E27FC236}">
              <a16:creationId xmlns:a16="http://schemas.microsoft.com/office/drawing/2014/main" xmlns="" id="{78294385-5D81-4F95-9073-A7C3B14E3A43}"/>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2" name="フローチャート: 判断 371">
          <a:extLst>
            <a:ext uri="{FF2B5EF4-FFF2-40B4-BE49-F238E27FC236}">
              <a16:creationId xmlns:a16="http://schemas.microsoft.com/office/drawing/2014/main" xmlns="" id="{D537491E-33DD-4B38-8BBB-FA6303A3B96F}"/>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3" name="フローチャート: 判断 372">
          <a:extLst>
            <a:ext uri="{FF2B5EF4-FFF2-40B4-BE49-F238E27FC236}">
              <a16:creationId xmlns:a16="http://schemas.microsoft.com/office/drawing/2014/main" xmlns="" id="{E6E62878-3DA0-418E-B353-CDF6152D84EE}"/>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4" name="フローチャート: 判断 373">
          <a:extLst>
            <a:ext uri="{FF2B5EF4-FFF2-40B4-BE49-F238E27FC236}">
              <a16:creationId xmlns:a16="http://schemas.microsoft.com/office/drawing/2014/main" xmlns="" id="{A2F76005-0726-4415-9377-61F67F7D4341}"/>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5" name="フローチャート: 判断 374">
          <a:extLst>
            <a:ext uri="{FF2B5EF4-FFF2-40B4-BE49-F238E27FC236}">
              <a16:creationId xmlns:a16="http://schemas.microsoft.com/office/drawing/2014/main" xmlns="" id="{1701C03B-7840-47A9-AE6A-38695EF854E2}"/>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6" name="フローチャート: 判断 375">
          <a:extLst>
            <a:ext uri="{FF2B5EF4-FFF2-40B4-BE49-F238E27FC236}">
              <a16:creationId xmlns:a16="http://schemas.microsoft.com/office/drawing/2014/main" xmlns="" id="{AE513340-B64C-418B-9E68-AEBC4F33323C}"/>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CA20CB11-45DF-45B9-AD07-DBC20B22C6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EBB6DB59-B9AC-44E2-84BB-0788192557B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C61E11FC-A1DF-4FF5-8F61-BE7E2D71D31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DD8123B0-0AF8-4844-BF7F-F33C4F8B27E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5833E7B3-68BF-4B55-9A5C-F2846B063E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58057</xdr:rowOff>
    </xdr:from>
    <xdr:to>
      <xdr:col>55</xdr:col>
      <xdr:colOff>50800</xdr:colOff>
      <xdr:row>105</xdr:row>
      <xdr:rowOff>159657</xdr:rowOff>
    </xdr:to>
    <xdr:sp macro="" textlink="">
      <xdr:nvSpPr>
        <xdr:cNvPr id="382" name="楕円 381">
          <a:extLst>
            <a:ext uri="{FF2B5EF4-FFF2-40B4-BE49-F238E27FC236}">
              <a16:creationId xmlns:a16="http://schemas.microsoft.com/office/drawing/2014/main" xmlns="" id="{EF425236-0F16-4F65-A055-C990193104EC}"/>
            </a:ext>
          </a:extLst>
        </xdr:cNvPr>
        <xdr:cNvSpPr/>
      </xdr:nvSpPr>
      <xdr:spPr>
        <a:xfrm>
          <a:off x="10426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80934</xdr:rowOff>
    </xdr:from>
    <xdr:ext cx="469744" cy="259045"/>
    <xdr:sp macro="" textlink="">
      <xdr:nvSpPr>
        <xdr:cNvPr id="383" name="【市民会館】&#10;一人当たり面積該当値テキスト">
          <a:extLst>
            <a:ext uri="{FF2B5EF4-FFF2-40B4-BE49-F238E27FC236}">
              <a16:creationId xmlns:a16="http://schemas.microsoft.com/office/drawing/2014/main" xmlns="" id="{9859939C-D1EF-41F5-81D8-6B2B2D4D682C}"/>
            </a:ext>
          </a:extLst>
        </xdr:cNvPr>
        <xdr:cNvSpPr txBox="1"/>
      </xdr:nvSpPr>
      <xdr:spPr>
        <a:xfrm>
          <a:off x="10515600" y="1791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69487</xdr:rowOff>
    </xdr:from>
    <xdr:to>
      <xdr:col>50</xdr:col>
      <xdr:colOff>165100</xdr:colOff>
      <xdr:row>105</xdr:row>
      <xdr:rowOff>171087</xdr:rowOff>
    </xdr:to>
    <xdr:sp macro="" textlink="">
      <xdr:nvSpPr>
        <xdr:cNvPr id="384" name="楕円 383">
          <a:extLst>
            <a:ext uri="{FF2B5EF4-FFF2-40B4-BE49-F238E27FC236}">
              <a16:creationId xmlns:a16="http://schemas.microsoft.com/office/drawing/2014/main" xmlns="" id="{B94536E4-ADA1-453E-9672-66EF3550ACD5}"/>
            </a:ext>
          </a:extLst>
        </xdr:cNvPr>
        <xdr:cNvSpPr/>
      </xdr:nvSpPr>
      <xdr:spPr>
        <a:xfrm>
          <a:off x="9588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108857</xdr:rowOff>
    </xdr:from>
    <xdr:to>
      <xdr:col>55</xdr:col>
      <xdr:colOff>0</xdr:colOff>
      <xdr:row>105</xdr:row>
      <xdr:rowOff>120287</xdr:rowOff>
    </xdr:to>
    <xdr:cxnSp macro="">
      <xdr:nvCxnSpPr>
        <xdr:cNvPr id="385" name="直線コネクタ 384">
          <a:extLst>
            <a:ext uri="{FF2B5EF4-FFF2-40B4-BE49-F238E27FC236}">
              <a16:creationId xmlns:a16="http://schemas.microsoft.com/office/drawing/2014/main" xmlns="" id="{0C385C7C-1C4E-45B3-A3E6-410F514BF45E}"/>
            </a:ext>
          </a:extLst>
        </xdr:cNvPr>
        <xdr:cNvCxnSpPr/>
      </xdr:nvCxnSpPr>
      <xdr:spPr>
        <a:xfrm flipV="1">
          <a:off x="9639300" y="181111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74386</xdr:rowOff>
    </xdr:from>
    <xdr:to>
      <xdr:col>46</xdr:col>
      <xdr:colOff>38100</xdr:colOff>
      <xdr:row>106</xdr:row>
      <xdr:rowOff>4536</xdr:rowOff>
    </xdr:to>
    <xdr:sp macro="" textlink="">
      <xdr:nvSpPr>
        <xdr:cNvPr id="386" name="楕円 385">
          <a:extLst>
            <a:ext uri="{FF2B5EF4-FFF2-40B4-BE49-F238E27FC236}">
              <a16:creationId xmlns:a16="http://schemas.microsoft.com/office/drawing/2014/main" xmlns="" id="{A288D599-AACB-4E42-92FF-AEBF071E9204}"/>
            </a:ext>
          </a:extLst>
        </xdr:cNvPr>
        <xdr:cNvSpPr/>
      </xdr:nvSpPr>
      <xdr:spPr>
        <a:xfrm>
          <a:off x="8699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120287</xdr:rowOff>
    </xdr:from>
    <xdr:to>
      <xdr:col>50</xdr:col>
      <xdr:colOff>114300</xdr:colOff>
      <xdr:row>105</xdr:row>
      <xdr:rowOff>125186</xdr:rowOff>
    </xdr:to>
    <xdr:cxnSp macro="">
      <xdr:nvCxnSpPr>
        <xdr:cNvPr id="387" name="直線コネクタ 386">
          <a:extLst>
            <a:ext uri="{FF2B5EF4-FFF2-40B4-BE49-F238E27FC236}">
              <a16:creationId xmlns:a16="http://schemas.microsoft.com/office/drawing/2014/main" xmlns="" id="{D28DAA46-5E2D-48BD-9FAF-11C3788624B7}"/>
            </a:ext>
          </a:extLst>
        </xdr:cNvPr>
        <xdr:cNvCxnSpPr/>
      </xdr:nvCxnSpPr>
      <xdr:spPr>
        <a:xfrm flipV="1">
          <a:off x="8750300" y="181225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76019</xdr:rowOff>
    </xdr:from>
    <xdr:to>
      <xdr:col>41</xdr:col>
      <xdr:colOff>101600</xdr:colOff>
      <xdr:row>106</xdr:row>
      <xdr:rowOff>6169</xdr:rowOff>
    </xdr:to>
    <xdr:sp macro="" textlink="">
      <xdr:nvSpPr>
        <xdr:cNvPr id="388" name="楕円 387">
          <a:extLst>
            <a:ext uri="{FF2B5EF4-FFF2-40B4-BE49-F238E27FC236}">
              <a16:creationId xmlns:a16="http://schemas.microsoft.com/office/drawing/2014/main" xmlns="" id="{E6842903-5FEF-495D-AFDA-A042F8BF086F}"/>
            </a:ext>
          </a:extLst>
        </xdr:cNvPr>
        <xdr:cNvSpPr/>
      </xdr:nvSpPr>
      <xdr:spPr>
        <a:xfrm>
          <a:off x="781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125186</xdr:rowOff>
    </xdr:from>
    <xdr:to>
      <xdr:col>45</xdr:col>
      <xdr:colOff>177800</xdr:colOff>
      <xdr:row>105</xdr:row>
      <xdr:rowOff>126819</xdr:rowOff>
    </xdr:to>
    <xdr:cxnSp macro="">
      <xdr:nvCxnSpPr>
        <xdr:cNvPr id="389" name="直線コネクタ 388">
          <a:extLst>
            <a:ext uri="{FF2B5EF4-FFF2-40B4-BE49-F238E27FC236}">
              <a16:creationId xmlns:a16="http://schemas.microsoft.com/office/drawing/2014/main" xmlns="" id="{69F862E7-3A1C-4930-B39C-71DD9523A038}"/>
            </a:ext>
          </a:extLst>
        </xdr:cNvPr>
        <xdr:cNvCxnSpPr/>
      </xdr:nvCxnSpPr>
      <xdr:spPr>
        <a:xfrm flipV="1">
          <a:off x="7861300" y="181274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79284</xdr:rowOff>
    </xdr:from>
    <xdr:to>
      <xdr:col>36</xdr:col>
      <xdr:colOff>165100</xdr:colOff>
      <xdr:row>106</xdr:row>
      <xdr:rowOff>9434</xdr:rowOff>
    </xdr:to>
    <xdr:sp macro="" textlink="">
      <xdr:nvSpPr>
        <xdr:cNvPr id="390" name="楕円 389">
          <a:extLst>
            <a:ext uri="{FF2B5EF4-FFF2-40B4-BE49-F238E27FC236}">
              <a16:creationId xmlns:a16="http://schemas.microsoft.com/office/drawing/2014/main" xmlns="" id="{5B9A1B99-2F63-4331-8808-048176439086}"/>
            </a:ext>
          </a:extLst>
        </xdr:cNvPr>
        <xdr:cNvSpPr/>
      </xdr:nvSpPr>
      <xdr:spPr>
        <a:xfrm>
          <a:off x="692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126819</xdr:rowOff>
    </xdr:from>
    <xdr:to>
      <xdr:col>41</xdr:col>
      <xdr:colOff>50800</xdr:colOff>
      <xdr:row>105</xdr:row>
      <xdr:rowOff>130084</xdr:rowOff>
    </xdr:to>
    <xdr:cxnSp macro="">
      <xdr:nvCxnSpPr>
        <xdr:cNvPr id="391" name="直線コネクタ 390">
          <a:extLst>
            <a:ext uri="{FF2B5EF4-FFF2-40B4-BE49-F238E27FC236}">
              <a16:creationId xmlns:a16="http://schemas.microsoft.com/office/drawing/2014/main" xmlns="" id="{0A63A9F1-F5E5-4D00-BF7A-7A21700F0DD5}"/>
            </a:ext>
          </a:extLst>
        </xdr:cNvPr>
        <xdr:cNvCxnSpPr/>
      </xdr:nvCxnSpPr>
      <xdr:spPr>
        <a:xfrm flipV="1">
          <a:off x="6972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392" name="n_1aveValue【市民会館】&#10;一人当たり面積">
          <a:extLst>
            <a:ext uri="{FF2B5EF4-FFF2-40B4-BE49-F238E27FC236}">
              <a16:creationId xmlns:a16="http://schemas.microsoft.com/office/drawing/2014/main" xmlns="" id="{A1451B70-53CE-46C5-9B27-D789C4334BBA}"/>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393" name="n_2aveValue【市民会館】&#10;一人当たり面積">
          <a:extLst>
            <a:ext uri="{FF2B5EF4-FFF2-40B4-BE49-F238E27FC236}">
              <a16:creationId xmlns:a16="http://schemas.microsoft.com/office/drawing/2014/main" xmlns="" id="{E0D1A17E-1F78-44D6-8956-B8FF5B7C4D5B}"/>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94" name="n_3aveValue【市民会館】&#10;一人当たり面積">
          <a:extLst>
            <a:ext uri="{FF2B5EF4-FFF2-40B4-BE49-F238E27FC236}">
              <a16:creationId xmlns:a16="http://schemas.microsoft.com/office/drawing/2014/main" xmlns="" id="{1655BF3D-0072-467A-A205-C09D5A6212F8}"/>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395" name="n_4aveValue【市民会館】&#10;一人当たり面積">
          <a:extLst>
            <a:ext uri="{FF2B5EF4-FFF2-40B4-BE49-F238E27FC236}">
              <a16:creationId xmlns:a16="http://schemas.microsoft.com/office/drawing/2014/main" xmlns="" id="{01E92E11-FC5E-4361-9F17-DCF5F4057AB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16164</xdr:rowOff>
    </xdr:from>
    <xdr:ext cx="469744" cy="259045"/>
    <xdr:sp macro="" textlink="">
      <xdr:nvSpPr>
        <xdr:cNvPr id="396" name="n_1mainValue【市民会館】&#10;一人当たり面積">
          <a:extLst>
            <a:ext uri="{FF2B5EF4-FFF2-40B4-BE49-F238E27FC236}">
              <a16:creationId xmlns:a16="http://schemas.microsoft.com/office/drawing/2014/main" xmlns="" id="{747D90BA-63AD-4A2D-B766-19E675485E64}"/>
            </a:ext>
          </a:extLst>
        </xdr:cNvPr>
        <xdr:cNvSpPr txBox="1"/>
      </xdr:nvSpPr>
      <xdr:spPr>
        <a:xfrm>
          <a:off x="9391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21063</xdr:rowOff>
    </xdr:from>
    <xdr:ext cx="469744" cy="259045"/>
    <xdr:sp macro="" textlink="">
      <xdr:nvSpPr>
        <xdr:cNvPr id="397" name="n_2mainValue【市民会館】&#10;一人当たり面積">
          <a:extLst>
            <a:ext uri="{FF2B5EF4-FFF2-40B4-BE49-F238E27FC236}">
              <a16:creationId xmlns:a16="http://schemas.microsoft.com/office/drawing/2014/main" xmlns="" id="{D5F0CFA6-8EA7-4D49-84CA-AC36945D63BF}"/>
            </a:ext>
          </a:extLst>
        </xdr:cNvPr>
        <xdr:cNvSpPr txBox="1"/>
      </xdr:nvSpPr>
      <xdr:spPr>
        <a:xfrm>
          <a:off x="85154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22696</xdr:rowOff>
    </xdr:from>
    <xdr:ext cx="469744" cy="259045"/>
    <xdr:sp macro="" textlink="">
      <xdr:nvSpPr>
        <xdr:cNvPr id="398" name="n_3mainValue【市民会館】&#10;一人当たり面積">
          <a:extLst>
            <a:ext uri="{FF2B5EF4-FFF2-40B4-BE49-F238E27FC236}">
              <a16:creationId xmlns:a16="http://schemas.microsoft.com/office/drawing/2014/main" xmlns="" id="{7C57CC1C-466E-4682-93F2-60A70B08FC2F}"/>
            </a:ext>
          </a:extLst>
        </xdr:cNvPr>
        <xdr:cNvSpPr txBox="1"/>
      </xdr:nvSpPr>
      <xdr:spPr>
        <a:xfrm>
          <a:off x="7626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25961</xdr:rowOff>
    </xdr:from>
    <xdr:ext cx="469744" cy="259045"/>
    <xdr:sp macro="" textlink="">
      <xdr:nvSpPr>
        <xdr:cNvPr id="399" name="n_4mainValue【市民会館】&#10;一人当たり面積">
          <a:extLst>
            <a:ext uri="{FF2B5EF4-FFF2-40B4-BE49-F238E27FC236}">
              <a16:creationId xmlns:a16="http://schemas.microsoft.com/office/drawing/2014/main" xmlns="" id="{CFB002EB-3C93-4C96-914F-79DF01A33E14}"/>
            </a:ext>
          </a:extLst>
        </xdr:cNvPr>
        <xdr:cNvSpPr txBox="1"/>
      </xdr:nvSpPr>
      <xdr:spPr>
        <a:xfrm>
          <a:off x="6737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xmlns="" id="{0AA266ED-CD62-40EF-83CB-DF80BBD5D8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xmlns="" id="{98B54397-E0C7-458E-A4BB-10AFFF05FC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xmlns="" id="{6FAEA801-D2FA-4CCE-A16F-7134C8A3E5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xmlns="" id="{A5F5C8C4-ABB2-4B23-9F5A-842799151A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xmlns="" id="{551EC5BE-B9A8-4EF9-A50F-6641225E5C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xmlns="" id="{272164D2-16ED-460F-80DC-D5063E39FC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xmlns="" id="{5EAA0639-2779-4339-AE80-6B4DD37227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xmlns="" id="{340BFB60-B959-4591-AE04-1BFA356B978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xmlns="" id="{503EF192-0139-4B51-83AC-09E3083D4F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xmlns="" id="{95889428-FE8C-4456-98C2-C46E7D78F2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xmlns="" id="{E2F29923-C8C9-4CF9-80CB-5908E564BA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xmlns="" id="{4CBE7CD4-FA12-4F9F-81EC-93A3458351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xmlns="" id="{ABB93C45-FDB7-4462-A770-B74E9CD528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xmlns="" id="{DDD3C516-49B8-435D-A7FD-E0204A55C7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xmlns="" id="{D6F1768C-356F-40C8-AAD5-2EBB0BD959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xmlns="" id="{FCC302F6-0EDA-4931-AA26-5D6F8228844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xmlns="" id="{04B96FD9-63DD-478E-B1E1-80286CECA2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xmlns="" id="{5E768F89-62AE-4264-9A42-21F2A4F795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xmlns="" id="{CAFFC40C-452F-418F-AE1B-E91319DB29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xmlns="" id="{9C87959E-BD82-4F78-8CC0-010AEB4508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xmlns="" id="{40623FA2-9456-477A-ACFA-49A7DE8494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xmlns="" id="{37B55740-DDFC-458E-9154-4B343D5555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xmlns="" id="{75EAC7B4-6590-4C6C-B6AF-0D3F31F06E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xmlns="" id="{A826A69A-737A-4C5A-9791-F429E6A9A4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xmlns="" id="{81883DCE-39D2-4A95-ABE6-820B31F62D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xmlns="" id="{40125626-D368-4218-9DA0-BDB07E1D7DF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xmlns="" id="{21752B08-1B99-4BF7-ADA9-A8D250E0F4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7" name="直線コネクタ 426">
          <a:extLst>
            <a:ext uri="{FF2B5EF4-FFF2-40B4-BE49-F238E27FC236}">
              <a16:creationId xmlns:a16="http://schemas.microsoft.com/office/drawing/2014/main" xmlns="" id="{986AA6D8-2319-4B08-934D-4049257B5F0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8" name="テキスト ボックス 427">
          <a:extLst>
            <a:ext uri="{FF2B5EF4-FFF2-40B4-BE49-F238E27FC236}">
              <a16:creationId xmlns:a16="http://schemas.microsoft.com/office/drawing/2014/main" xmlns="" id="{F24D4987-7B5C-4F00-9C4E-3FA59B46612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9" name="直線コネクタ 428">
          <a:extLst>
            <a:ext uri="{FF2B5EF4-FFF2-40B4-BE49-F238E27FC236}">
              <a16:creationId xmlns:a16="http://schemas.microsoft.com/office/drawing/2014/main" xmlns="" id="{BA33BCF4-DFBD-45DA-958E-5A21E74A392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0" name="テキスト ボックス 429">
          <a:extLst>
            <a:ext uri="{FF2B5EF4-FFF2-40B4-BE49-F238E27FC236}">
              <a16:creationId xmlns:a16="http://schemas.microsoft.com/office/drawing/2014/main" xmlns="" id="{987AC553-23E6-437E-90D6-0A8B6B1184D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1" name="直線コネクタ 430">
          <a:extLst>
            <a:ext uri="{FF2B5EF4-FFF2-40B4-BE49-F238E27FC236}">
              <a16:creationId xmlns:a16="http://schemas.microsoft.com/office/drawing/2014/main" xmlns="" id="{07C04D20-C585-40FF-A37B-1A44CBF289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2" name="テキスト ボックス 431">
          <a:extLst>
            <a:ext uri="{FF2B5EF4-FFF2-40B4-BE49-F238E27FC236}">
              <a16:creationId xmlns:a16="http://schemas.microsoft.com/office/drawing/2014/main" xmlns="" id="{14E6261B-D461-42EB-A7C4-5AF3AD2CFEF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3" name="直線コネクタ 432">
          <a:extLst>
            <a:ext uri="{FF2B5EF4-FFF2-40B4-BE49-F238E27FC236}">
              <a16:creationId xmlns:a16="http://schemas.microsoft.com/office/drawing/2014/main" xmlns="" id="{5B8F1FB3-2F89-414C-99FA-97923D272DF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4" name="テキスト ボックス 433">
          <a:extLst>
            <a:ext uri="{FF2B5EF4-FFF2-40B4-BE49-F238E27FC236}">
              <a16:creationId xmlns:a16="http://schemas.microsoft.com/office/drawing/2014/main" xmlns="" id="{60E105DD-A3A6-43F6-9641-4B7F2DCE2C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5" name="直線コネクタ 434">
          <a:extLst>
            <a:ext uri="{FF2B5EF4-FFF2-40B4-BE49-F238E27FC236}">
              <a16:creationId xmlns:a16="http://schemas.microsoft.com/office/drawing/2014/main" xmlns="" id="{1A8CA2F6-570F-4D41-85B1-36620D29EB2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6" name="テキスト ボックス 435">
          <a:extLst>
            <a:ext uri="{FF2B5EF4-FFF2-40B4-BE49-F238E27FC236}">
              <a16:creationId xmlns:a16="http://schemas.microsoft.com/office/drawing/2014/main" xmlns="" id="{561B3E98-BA2F-4EFE-9547-F5BBB1AFE50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xmlns="" id="{79C69B3D-C468-4A2A-BF09-2919BDE655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8" name="テキスト ボックス 437">
          <a:extLst>
            <a:ext uri="{FF2B5EF4-FFF2-40B4-BE49-F238E27FC236}">
              <a16:creationId xmlns:a16="http://schemas.microsoft.com/office/drawing/2014/main" xmlns="" id="{65C459B7-A9EE-4B4D-AAE6-6D91305DE7E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xmlns="" id="{1A7BDB33-D4A0-4435-A2EB-FF67870A12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40" name="直線コネクタ 439">
          <a:extLst>
            <a:ext uri="{FF2B5EF4-FFF2-40B4-BE49-F238E27FC236}">
              <a16:creationId xmlns:a16="http://schemas.microsoft.com/office/drawing/2014/main" xmlns="" id="{4D48EAED-F7DA-4936-BE43-E11CFE142D5D}"/>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xmlns="" id="{67D4E056-0F8B-455B-AF68-E77BAC02382D}"/>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42" name="直線コネクタ 441">
          <a:extLst>
            <a:ext uri="{FF2B5EF4-FFF2-40B4-BE49-F238E27FC236}">
              <a16:creationId xmlns:a16="http://schemas.microsoft.com/office/drawing/2014/main" xmlns="" id="{37A1454D-DBEB-43DE-BE1B-6611C47A523E}"/>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43" name="【保健センター・保健所】&#10;有形固定資産減価償却率最大値テキスト">
          <a:extLst>
            <a:ext uri="{FF2B5EF4-FFF2-40B4-BE49-F238E27FC236}">
              <a16:creationId xmlns:a16="http://schemas.microsoft.com/office/drawing/2014/main" xmlns="" id="{0DE40BD0-63DF-43B1-888E-23B9401282B5}"/>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44" name="直線コネクタ 443">
          <a:extLst>
            <a:ext uri="{FF2B5EF4-FFF2-40B4-BE49-F238E27FC236}">
              <a16:creationId xmlns:a16="http://schemas.microsoft.com/office/drawing/2014/main" xmlns="" id="{748A4677-5AAF-4286-96DF-23E235152519}"/>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xmlns="" id="{8D8C84F5-4CF6-499D-88F4-CB4F65AE39E9}"/>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6" name="フローチャート: 判断 445">
          <a:extLst>
            <a:ext uri="{FF2B5EF4-FFF2-40B4-BE49-F238E27FC236}">
              <a16:creationId xmlns:a16="http://schemas.microsoft.com/office/drawing/2014/main" xmlns="" id="{FF0B491C-6DE8-44A4-8A7F-A89DFFBB3FF8}"/>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47" name="フローチャート: 判断 446">
          <a:extLst>
            <a:ext uri="{FF2B5EF4-FFF2-40B4-BE49-F238E27FC236}">
              <a16:creationId xmlns:a16="http://schemas.microsoft.com/office/drawing/2014/main" xmlns="" id="{E9655BCD-96B8-4D88-9B52-54822BCEE434}"/>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48" name="フローチャート: 判断 447">
          <a:extLst>
            <a:ext uri="{FF2B5EF4-FFF2-40B4-BE49-F238E27FC236}">
              <a16:creationId xmlns:a16="http://schemas.microsoft.com/office/drawing/2014/main" xmlns="" id="{B7D4F92E-F03A-4219-A04D-5EB33A39E817}"/>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49" name="フローチャート: 判断 448">
          <a:extLst>
            <a:ext uri="{FF2B5EF4-FFF2-40B4-BE49-F238E27FC236}">
              <a16:creationId xmlns:a16="http://schemas.microsoft.com/office/drawing/2014/main" xmlns="" id="{5E308667-8EC5-426D-A2E9-9ADAEB266FBA}"/>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50" name="フローチャート: 判断 449">
          <a:extLst>
            <a:ext uri="{FF2B5EF4-FFF2-40B4-BE49-F238E27FC236}">
              <a16:creationId xmlns:a16="http://schemas.microsoft.com/office/drawing/2014/main" xmlns="" id="{F8E3F3B3-B1D0-485A-A33D-F593FFB070D8}"/>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6811080C-E940-4F45-A4BB-10645BDCEA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94AC40D4-6578-4096-948C-0C78500904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FB60A1FC-0412-4096-BE6A-46D5499C17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6D8786C4-FE8A-4E93-8709-BCBFF978BB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C51775C8-F650-4479-9CE4-8326D7202A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36830</xdr:rowOff>
    </xdr:from>
    <xdr:to>
      <xdr:col>85</xdr:col>
      <xdr:colOff>177800</xdr:colOff>
      <xdr:row>58</xdr:row>
      <xdr:rowOff>138430</xdr:rowOff>
    </xdr:to>
    <xdr:sp macro="" textlink="">
      <xdr:nvSpPr>
        <xdr:cNvPr id="456" name="楕円 455">
          <a:extLst>
            <a:ext uri="{FF2B5EF4-FFF2-40B4-BE49-F238E27FC236}">
              <a16:creationId xmlns:a16="http://schemas.microsoft.com/office/drawing/2014/main" xmlns="" id="{E0A4D7A7-19C9-491A-93CD-BA2405817405}"/>
            </a:ext>
          </a:extLst>
        </xdr:cNvPr>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59707</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xmlns="" id="{390E0813-BC35-4A26-B301-C876950093AB}"/>
            </a:ext>
          </a:extLst>
        </xdr:cNvPr>
        <xdr:cNvSpPr txBox="1"/>
      </xdr:nvSpPr>
      <xdr:spPr>
        <a:xfrm>
          <a:off x="16357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168275</xdr:rowOff>
    </xdr:from>
    <xdr:to>
      <xdr:col>81</xdr:col>
      <xdr:colOff>101600</xdr:colOff>
      <xdr:row>58</xdr:row>
      <xdr:rowOff>98425</xdr:rowOff>
    </xdr:to>
    <xdr:sp macro="" textlink="">
      <xdr:nvSpPr>
        <xdr:cNvPr id="458" name="楕円 457">
          <a:extLst>
            <a:ext uri="{FF2B5EF4-FFF2-40B4-BE49-F238E27FC236}">
              <a16:creationId xmlns:a16="http://schemas.microsoft.com/office/drawing/2014/main" xmlns="" id="{F48E6B16-2F81-44C6-BE45-FF55B6E5D15C}"/>
            </a:ext>
          </a:extLst>
        </xdr:cNvPr>
        <xdr:cNvSpPr/>
      </xdr:nvSpPr>
      <xdr:spPr>
        <a:xfrm>
          <a:off x="15430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47625</xdr:rowOff>
    </xdr:from>
    <xdr:to>
      <xdr:col>85</xdr:col>
      <xdr:colOff>127000</xdr:colOff>
      <xdr:row>58</xdr:row>
      <xdr:rowOff>87630</xdr:rowOff>
    </xdr:to>
    <xdr:cxnSp macro="">
      <xdr:nvCxnSpPr>
        <xdr:cNvPr id="459" name="直線コネクタ 458">
          <a:extLst>
            <a:ext uri="{FF2B5EF4-FFF2-40B4-BE49-F238E27FC236}">
              <a16:creationId xmlns:a16="http://schemas.microsoft.com/office/drawing/2014/main" xmlns="" id="{44743D62-B052-47DD-8245-BCE52113E1C3}"/>
            </a:ext>
          </a:extLst>
        </xdr:cNvPr>
        <xdr:cNvCxnSpPr/>
      </xdr:nvCxnSpPr>
      <xdr:spPr>
        <a:xfrm>
          <a:off x="15481300" y="9991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130175</xdr:rowOff>
    </xdr:from>
    <xdr:to>
      <xdr:col>76</xdr:col>
      <xdr:colOff>165100</xdr:colOff>
      <xdr:row>58</xdr:row>
      <xdr:rowOff>60325</xdr:rowOff>
    </xdr:to>
    <xdr:sp macro="" textlink="">
      <xdr:nvSpPr>
        <xdr:cNvPr id="460" name="楕円 459">
          <a:extLst>
            <a:ext uri="{FF2B5EF4-FFF2-40B4-BE49-F238E27FC236}">
              <a16:creationId xmlns:a16="http://schemas.microsoft.com/office/drawing/2014/main" xmlns="" id="{C6365717-0778-443A-8E6E-F539009BB813}"/>
            </a:ext>
          </a:extLst>
        </xdr:cNvPr>
        <xdr:cNvSpPr/>
      </xdr:nvSpPr>
      <xdr:spPr>
        <a:xfrm>
          <a:off x="14541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xdr:rowOff>
    </xdr:from>
    <xdr:to>
      <xdr:col>81</xdr:col>
      <xdr:colOff>50800</xdr:colOff>
      <xdr:row>58</xdr:row>
      <xdr:rowOff>47625</xdr:rowOff>
    </xdr:to>
    <xdr:cxnSp macro="">
      <xdr:nvCxnSpPr>
        <xdr:cNvPr id="461" name="直線コネクタ 460">
          <a:extLst>
            <a:ext uri="{FF2B5EF4-FFF2-40B4-BE49-F238E27FC236}">
              <a16:creationId xmlns:a16="http://schemas.microsoft.com/office/drawing/2014/main" xmlns="" id="{DA8C626B-C3F5-49FB-9137-1337BD8AF00A}"/>
            </a:ext>
          </a:extLst>
        </xdr:cNvPr>
        <xdr:cNvCxnSpPr/>
      </xdr:nvCxnSpPr>
      <xdr:spPr>
        <a:xfrm>
          <a:off x="14592300" y="9953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92075</xdr:rowOff>
    </xdr:from>
    <xdr:to>
      <xdr:col>72</xdr:col>
      <xdr:colOff>38100</xdr:colOff>
      <xdr:row>58</xdr:row>
      <xdr:rowOff>22225</xdr:rowOff>
    </xdr:to>
    <xdr:sp macro="" textlink="">
      <xdr:nvSpPr>
        <xdr:cNvPr id="462" name="楕円 461">
          <a:extLst>
            <a:ext uri="{FF2B5EF4-FFF2-40B4-BE49-F238E27FC236}">
              <a16:creationId xmlns:a16="http://schemas.microsoft.com/office/drawing/2014/main" xmlns="" id="{3BDE4455-C7C5-4669-AE26-6978E6F1C95E}"/>
            </a:ext>
          </a:extLst>
        </xdr:cNvPr>
        <xdr:cNvSpPr/>
      </xdr:nvSpPr>
      <xdr:spPr>
        <a:xfrm>
          <a:off x="1365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142875</xdr:rowOff>
    </xdr:from>
    <xdr:to>
      <xdr:col>76</xdr:col>
      <xdr:colOff>114300</xdr:colOff>
      <xdr:row>58</xdr:row>
      <xdr:rowOff>9525</xdr:rowOff>
    </xdr:to>
    <xdr:cxnSp macro="">
      <xdr:nvCxnSpPr>
        <xdr:cNvPr id="463" name="直線コネクタ 462">
          <a:extLst>
            <a:ext uri="{FF2B5EF4-FFF2-40B4-BE49-F238E27FC236}">
              <a16:creationId xmlns:a16="http://schemas.microsoft.com/office/drawing/2014/main" xmlns="" id="{828835D7-94F8-4830-BEAA-18EC24F3E280}"/>
            </a:ext>
          </a:extLst>
        </xdr:cNvPr>
        <xdr:cNvCxnSpPr/>
      </xdr:nvCxnSpPr>
      <xdr:spPr>
        <a:xfrm>
          <a:off x="13703300" y="9915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53975</xdr:rowOff>
    </xdr:from>
    <xdr:to>
      <xdr:col>67</xdr:col>
      <xdr:colOff>101600</xdr:colOff>
      <xdr:row>57</xdr:row>
      <xdr:rowOff>155575</xdr:rowOff>
    </xdr:to>
    <xdr:sp macro="" textlink="">
      <xdr:nvSpPr>
        <xdr:cNvPr id="464" name="楕円 463">
          <a:extLst>
            <a:ext uri="{FF2B5EF4-FFF2-40B4-BE49-F238E27FC236}">
              <a16:creationId xmlns:a16="http://schemas.microsoft.com/office/drawing/2014/main" xmlns="" id="{F8E90F23-DDD0-459F-9736-079D3A0F41B5}"/>
            </a:ext>
          </a:extLst>
        </xdr:cNvPr>
        <xdr:cNvSpPr/>
      </xdr:nvSpPr>
      <xdr:spPr>
        <a:xfrm>
          <a:off x="12763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104775</xdr:rowOff>
    </xdr:from>
    <xdr:to>
      <xdr:col>71</xdr:col>
      <xdr:colOff>177800</xdr:colOff>
      <xdr:row>57</xdr:row>
      <xdr:rowOff>142875</xdr:rowOff>
    </xdr:to>
    <xdr:cxnSp macro="">
      <xdr:nvCxnSpPr>
        <xdr:cNvPr id="465" name="直線コネクタ 464">
          <a:extLst>
            <a:ext uri="{FF2B5EF4-FFF2-40B4-BE49-F238E27FC236}">
              <a16:creationId xmlns:a16="http://schemas.microsoft.com/office/drawing/2014/main" xmlns="" id="{D492F4E7-6CA7-4139-8A27-6F7283A74D37}"/>
            </a:ext>
          </a:extLst>
        </xdr:cNvPr>
        <xdr:cNvCxnSpPr/>
      </xdr:nvCxnSpPr>
      <xdr:spPr>
        <a:xfrm>
          <a:off x="12814300" y="987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xmlns="" id="{CD9421DD-DE70-43E9-94AA-4A06567A5F78}"/>
            </a:ext>
          </a:extLst>
        </xdr:cNvPr>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xmlns="" id="{8308264F-1CB4-4EA2-A6DB-C6DE6BC68A6E}"/>
            </a:ext>
          </a:extLst>
        </xdr:cNvPr>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xmlns="" id="{F0C092C2-CF37-4C21-B54A-B5B9D7435409}"/>
            </a:ext>
          </a:extLst>
        </xdr:cNvPr>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xmlns="" id="{C73A3C42-8383-4512-8F05-516F40136B5F}"/>
            </a:ext>
          </a:extLst>
        </xdr:cNvPr>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114952</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xmlns="" id="{DE15FA87-B956-41F1-B17C-1DD67AEE3856}"/>
            </a:ext>
          </a:extLst>
        </xdr:cNvPr>
        <xdr:cNvSpPr txBox="1"/>
      </xdr:nvSpPr>
      <xdr:spPr>
        <a:xfrm>
          <a:off x="15266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76852</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xmlns="" id="{7F708889-72CE-4FAE-805F-173EA4C88B71}"/>
            </a:ext>
          </a:extLst>
        </xdr:cNvPr>
        <xdr:cNvSpPr txBox="1"/>
      </xdr:nvSpPr>
      <xdr:spPr>
        <a:xfrm>
          <a:off x="14389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38752</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xmlns="" id="{519FF564-1161-4311-95D4-1061389E70C6}"/>
            </a:ext>
          </a:extLst>
        </xdr:cNvPr>
        <xdr:cNvSpPr txBox="1"/>
      </xdr:nvSpPr>
      <xdr:spPr>
        <a:xfrm>
          <a:off x="13500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652</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xmlns="" id="{2FFDC22D-3597-4577-93F0-C5C8BBC6FACB}"/>
            </a:ext>
          </a:extLst>
        </xdr:cNvPr>
        <xdr:cNvSpPr txBox="1"/>
      </xdr:nvSpPr>
      <xdr:spPr>
        <a:xfrm>
          <a:off x="12611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xmlns="" id="{98BAB32F-0842-460E-8927-04C5BACFE7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xmlns="" id="{297B66A9-6335-4813-A416-DA2455602B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xmlns="" id="{B7403B42-AC9B-481A-8ECF-C9CE081ED9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xmlns="" id="{45B277AE-37DF-46EC-9896-03D7149564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xmlns="" id="{319DE009-3404-45F7-B109-A0773CFF17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xmlns="" id="{23C7B46E-E7FE-4370-87A0-23DE301370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xmlns="" id="{53873623-5C5B-4495-9560-71061ACD57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xmlns="" id="{76C4472B-89A8-46A2-8E0D-5FC18C149E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xmlns="" id="{62FBB929-318D-4A61-8DA2-1432C81F98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xmlns="" id="{B180ACC1-3208-41F5-9FB3-D245588D156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4" name="直線コネクタ 483">
          <a:extLst>
            <a:ext uri="{FF2B5EF4-FFF2-40B4-BE49-F238E27FC236}">
              <a16:creationId xmlns:a16="http://schemas.microsoft.com/office/drawing/2014/main" xmlns="" id="{D8D91C9F-7520-4B0A-84BE-2D8577E1190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5" name="テキスト ボックス 484">
          <a:extLst>
            <a:ext uri="{FF2B5EF4-FFF2-40B4-BE49-F238E27FC236}">
              <a16:creationId xmlns:a16="http://schemas.microsoft.com/office/drawing/2014/main" xmlns="" id="{8737C9C8-E0ED-45D3-A5C1-D424545100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6" name="直線コネクタ 485">
          <a:extLst>
            <a:ext uri="{FF2B5EF4-FFF2-40B4-BE49-F238E27FC236}">
              <a16:creationId xmlns:a16="http://schemas.microsoft.com/office/drawing/2014/main" xmlns="" id="{89062BB9-D686-4382-A7AB-DBD8112FC8D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7" name="テキスト ボックス 486">
          <a:extLst>
            <a:ext uri="{FF2B5EF4-FFF2-40B4-BE49-F238E27FC236}">
              <a16:creationId xmlns:a16="http://schemas.microsoft.com/office/drawing/2014/main" xmlns="" id="{F7AD13B7-0594-4220-AFFE-214751C7B8B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8" name="直線コネクタ 487">
          <a:extLst>
            <a:ext uri="{FF2B5EF4-FFF2-40B4-BE49-F238E27FC236}">
              <a16:creationId xmlns:a16="http://schemas.microsoft.com/office/drawing/2014/main" xmlns="" id="{AB9CB814-1945-465C-8017-EAB87C02490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9" name="テキスト ボックス 488">
          <a:extLst>
            <a:ext uri="{FF2B5EF4-FFF2-40B4-BE49-F238E27FC236}">
              <a16:creationId xmlns:a16="http://schemas.microsoft.com/office/drawing/2014/main" xmlns="" id="{F72FDE65-7D2F-4A37-840F-E03D725AFBE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0" name="直線コネクタ 489">
          <a:extLst>
            <a:ext uri="{FF2B5EF4-FFF2-40B4-BE49-F238E27FC236}">
              <a16:creationId xmlns:a16="http://schemas.microsoft.com/office/drawing/2014/main" xmlns="" id="{C9DBDFF0-A558-4313-A9C1-164ED53B4B5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1" name="テキスト ボックス 490">
          <a:extLst>
            <a:ext uri="{FF2B5EF4-FFF2-40B4-BE49-F238E27FC236}">
              <a16:creationId xmlns:a16="http://schemas.microsoft.com/office/drawing/2014/main" xmlns="" id="{FC4D439D-353B-4C7F-A8BD-DF674279650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2" name="直線コネクタ 491">
          <a:extLst>
            <a:ext uri="{FF2B5EF4-FFF2-40B4-BE49-F238E27FC236}">
              <a16:creationId xmlns:a16="http://schemas.microsoft.com/office/drawing/2014/main" xmlns="" id="{2F25F4DE-5494-44D3-9307-8F9C84F91A1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xmlns="" id="{83E93709-F284-4293-B7FF-7282E63558E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xmlns="" id="{794B3B20-5FF7-4131-969E-C5D91B83F0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xmlns="" id="{E765FC5B-DB7E-4040-8097-DF0F5B33C2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a:extLst>
            <a:ext uri="{FF2B5EF4-FFF2-40B4-BE49-F238E27FC236}">
              <a16:creationId xmlns:a16="http://schemas.microsoft.com/office/drawing/2014/main" xmlns="" id="{7006378A-2CB2-4D18-9758-392C7DFDF04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97" name="直線コネクタ 496">
          <a:extLst>
            <a:ext uri="{FF2B5EF4-FFF2-40B4-BE49-F238E27FC236}">
              <a16:creationId xmlns:a16="http://schemas.microsoft.com/office/drawing/2014/main" xmlns="" id="{3C25743A-AC56-4821-A7FE-FBED256115D4}"/>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8" name="【保健センター・保健所】&#10;一人当たり面積最小値テキスト">
          <a:extLst>
            <a:ext uri="{FF2B5EF4-FFF2-40B4-BE49-F238E27FC236}">
              <a16:creationId xmlns:a16="http://schemas.microsoft.com/office/drawing/2014/main" xmlns="" id="{24A0F0B8-F9DA-4E62-A579-AC9D5CD1F759}"/>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9" name="直線コネクタ 498">
          <a:extLst>
            <a:ext uri="{FF2B5EF4-FFF2-40B4-BE49-F238E27FC236}">
              <a16:creationId xmlns:a16="http://schemas.microsoft.com/office/drawing/2014/main" xmlns="" id="{AA6EF238-1C1D-43C8-A04A-0E0E88444577}"/>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00" name="【保健センター・保健所】&#10;一人当たり面積最大値テキスト">
          <a:extLst>
            <a:ext uri="{FF2B5EF4-FFF2-40B4-BE49-F238E27FC236}">
              <a16:creationId xmlns:a16="http://schemas.microsoft.com/office/drawing/2014/main" xmlns="" id="{E57D554D-4EA9-4930-B984-0A08F7023609}"/>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01" name="直線コネクタ 500">
          <a:extLst>
            <a:ext uri="{FF2B5EF4-FFF2-40B4-BE49-F238E27FC236}">
              <a16:creationId xmlns:a16="http://schemas.microsoft.com/office/drawing/2014/main" xmlns="" id="{D3D07F6A-F5B0-40E2-A6ED-AD5EC4F40818}"/>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02" name="【保健センター・保健所】&#10;一人当たり面積平均値テキスト">
          <a:extLst>
            <a:ext uri="{FF2B5EF4-FFF2-40B4-BE49-F238E27FC236}">
              <a16:creationId xmlns:a16="http://schemas.microsoft.com/office/drawing/2014/main" xmlns="" id="{F876A4CB-DDC4-4064-9CAB-75B1CC57A86A}"/>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03" name="フローチャート: 判断 502">
          <a:extLst>
            <a:ext uri="{FF2B5EF4-FFF2-40B4-BE49-F238E27FC236}">
              <a16:creationId xmlns:a16="http://schemas.microsoft.com/office/drawing/2014/main" xmlns="" id="{72FF0EC6-933F-408A-8BD0-45A6209D649B}"/>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04" name="フローチャート: 判断 503">
          <a:extLst>
            <a:ext uri="{FF2B5EF4-FFF2-40B4-BE49-F238E27FC236}">
              <a16:creationId xmlns:a16="http://schemas.microsoft.com/office/drawing/2014/main" xmlns="" id="{3F3E179B-7BA6-4DBE-96ED-439A0DD8AE92}"/>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05" name="フローチャート: 判断 504">
          <a:extLst>
            <a:ext uri="{FF2B5EF4-FFF2-40B4-BE49-F238E27FC236}">
              <a16:creationId xmlns:a16="http://schemas.microsoft.com/office/drawing/2014/main" xmlns="" id="{B2B5BF58-9708-400E-A991-56E5626CDAFF}"/>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06" name="フローチャート: 判断 505">
          <a:extLst>
            <a:ext uri="{FF2B5EF4-FFF2-40B4-BE49-F238E27FC236}">
              <a16:creationId xmlns:a16="http://schemas.microsoft.com/office/drawing/2014/main" xmlns="" id="{7302E300-FC74-4F6A-BF9F-3643703DD625}"/>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07" name="フローチャート: 判断 506">
          <a:extLst>
            <a:ext uri="{FF2B5EF4-FFF2-40B4-BE49-F238E27FC236}">
              <a16:creationId xmlns:a16="http://schemas.microsoft.com/office/drawing/2014/main" xmlns="" id="{E8C1C9A2-3FB6-4017-B68C-A4F15D168560}"/>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90D93427-B762-4DF3-9059-D54CB15527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94B998B5-3D66-472C-90F7-4E574046248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5D324A6C-A0A5-4A3D-9D7F-7627D4DC63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22B0EC3A-3374-48C3-928C-2CDF7057A2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4F76EF1A-E599-401D-B964-34BD2669E5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52070</xdr:rowOff>
    </xdr:from>
    <xdr:to>
      <xdr:col>116</xdr:col>
      <xdr:colOff>114300</xdr:colOff>
      <xdr:row>60</xdr:row>
      <xdr:rowOff>153670</xdr:rowOff>
    </xdr:to>
    <xdr:sp macro="" textlink="">
      <xdr:nvSpPr>
        <xdr:cNvPr id="513" name="楕円 512">
          <a:extLst>
            <a:ext uri="{FF2B5EF4-FFF2-40B4-BE49-F238E27FC236}">
              <a16:creationId xmlns:a16="http://schemas.microsoft.com/office/drawing/2014/main" xmlns="" id="{835E953B-F694-4379-9B75-54BF58E0BFBA}"/>
            </a:ext>
          </a:extLst>
        </xdr:cNvPr>
        <xdr:cNvSpPr/>
      </xdr:nvSpPr>
      <xdr:spPr>
        <a:xfrm>
          <a:off x="22110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74947</xdr:rowOff>
    </xdr:from>
    <xdr:ext cx="469744" cy="259045"/>
    <xdr:sp macro="" textlink="">
      <xdr:nvSpPr>
        <xdr:cNvPr id="514" name="【保健センター・保健所】&#10;一人当たり面積該当値テキスト">
          <a:extLst>
            <a:ext uri="{FF2B5EF4-FFF2-40B4-BE49-F238E27FC236}">
              <a16:creationId xmlns:a16="http://schemas.microsoft.com/office/drawing/2014/main" xmlns="" id="{C57938CF-DFCA-45E6-8C75-1C5CE2BCC41C}"/>
            </a:ext>
          </a:extLst>
        </xdr:cNvPr>
        <xdr:cNvSpPr txBox="1"/>
      </xdr:nvSpPr>
      <xdr:spPr>
        <a:xfrm>
          <a:off x="22199600"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515" name="楕円 514">
          <a:extLst>
            <a:ext uri="{FF2B5EF4-FFF2-40B4-BE49-F238E27FC236}">
              <a16:creationId xmlns:a16="http://schemas.microsoft.com/office/drawing/2014/main" xmlns="" id="{C9265B5C-DF49-4C90-A9DC-DDE5260E79A4}"/>
            </a:ext>
          </a:extLst>
        </xdr:cNvPr>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102870</xdr:rowOff>
    </xdr:from>
    <xdr:to>
      <xdr:col>116</xdr:col>
      <xdr:colOff>63500</xdr:colOff>
      <xdr:row>60</xdr:row>
      <xdr:rowOff>114300</xdr:rowOff>
    </xdr:to>
    <xdr:cxnSp macro="">
      <xdr:nvCxnSpPr>
        <xdr:cNvPr id="516" name="直線コネクタ 515">
          <a:extLst>
            <a:ext uri="{FF2B5EF4-FFF2-40B4-BE49-F238E27FC236}">
              <a16:creationId xmlns:a16="http://schemas.microsoft.com/office/drawing/2014/main" xmlns="" id="{0C4496ED-67E9-4AD4-8310-7E87F112A824}"/>
            </a:ext>
          </a:extLst>
        </xdr:cNvPr>
        <xdr:cNvCxnSpPr/>
      </xdr:nvCxnSpPr>
      <xdr:spPr>
        <a:xfrm flipV="1">
          <a:off x="21323300" y="1038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71120</xdr:rowOff>
    </xdr:from>
    <xdr:to>
      <xdr:col>107</xdr:col>
      <xdr:colOff>101600</xdr:colOff>
      <xdr:row>61</xdr:row>
      <xdr:rowOff>1270</xdr:rowOff>
    </xdr:to>
    <xdr:sp macro="" textlink="">
      <xdr:nvSpPr>
        <xdr:cNvPr id="517" name="楕円 516">
          <a:extLst>
            <a:ext uri="{FF2B5EF4-FFF2-40B4-BE49-F238E27FC236}">
              <a16:creationId xmlns:a16="http://schemas.microsoft.com/office/drawing/2014/main" xmlns="" id="{33369505-89D8-4EFC-AD41-8D0EB77A940F}"/>
            </a:ext>
          </a:extLst>
        </xdr:cNvPr>
        <xdr:cNvSpPr/>
      </xdr:nvSpPr>
      <xdr:spPr>
        <a:xfrm>
          <a:off x="2038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121920</xdr:rowOff>
    </xdr:to>
    <xdr:cxnSp macro="">
      <xdr:nvCxnSpPr>
        <xdr:cNvPr id="518" name="直線コネクタ 517">
          <a:extLst>
            <a:ext uri="{FF2B5EF4-FFF2-40B4-BE49-F238E27FC236}">
              <a16:creationId xmlns:a16="http://schemas.microsoft.com/office/drawing/2014/main" xmlns="" id="{C0D72525-5462-4791-A290-3AF0D45DD0E1}"/>
            </a:ext>
          </a:extLst>
        </xdr:cNvPr>
        <xdr:cNvCxnSpPr/>
      </xdr:nvCxnSpPr>
      <xdr:spPr>
        <a:xfrm flipV="1">
          <a:off x="20434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71120</xdr:rowOff>
    </xdr:from>
    <xdr:to>
      <xdr:col>102</xdr:col>
      <xdr:colOff>165100</xdr:colOff>
      <xdr:row>61</xdr:row>
      <xdr:rowOff>1270</xdr:rowOff>
    </xdr:to>
    <xdr:sp macro="" textlink="">
      <xdr:nvSpPr>
        <xdr:cNvPr id="519" name="楕円 518">
          <a:extLst>
            <a:ext uri="{FF2B5EF4-FFF2-40B4-BE49-F238E27FC236}">
              <a16:creationId xmlns:a16="http://schemas.microsoft.com/office/drawing/2014/main" xmlns="" id="{97812178-1AB2-4101-8D24-59AD2A0E3137}"/>
            </a:ext>
          </a:extLst>
        </xdr:cNvPr>
        <xdr:cNvSpPr/>
      </xdr:nvSpPr>
      <xdr:spPr>
        <a:xfrm>
          <a:off x="19494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121920</xdr:rowOff>
    </xdr:from>
    <xdr:to>
      <xdr:col>107</xdr:col>
      <xdr:colOff>50800</xdr:colOff>
      <xdr:row>60</xdr:row>
      <xdr:rowOff>121920</xdr:rowOff>
    </xdr:to>
    <xdr:cxnSp macro="">
      <xdr:nvCxnSpPr>
        <xdr:cNvPr id="520" name="直線コネクタ 519">
          <a:extLst>
            <a:ext uri="{FF2B5EF4-FFF2-40B4-BE49-F238E27FC236}">
              <a16:creationId xmlns:a16="http://schemas.microsoft.com/office/drawing/2014/main" xmlns="" id="{66823BC9-3096-4722-8B74-4B3DB427CC82}"/>
            </a:ext>
          </a:extLst>
        </xdr:cNvPr>
        <xdr:cNvCxnSpPr/>
      </xdr:nvCxnSpPr>
      <xdr:spPr>
        <a:xfrm>
          <a:off x="195453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74930</xdr:rowOff>
    </xdr:from>
    <xdr:to>
      <xdr:col>98</xdr:col>
      <xdr:colOff>38100</xdr:colOff>
      <xdr:row>61</xdr:row>
      <xdr:rowOff>5080</xdr:rowOff>
    </xdr:to>
    <xdr:sp macro="" textlink="">
      <xdr:nvSpPr>
        <xdr:cNvPr id="521" name="楕円 520">
          <a:extLst>
            <a:ext uri="{FF2B5EF4-FFF2-40B4-BE49-F238E27FC236}">
              <a16:creationId xmlns:a16="http://schemas.microsoft.com/office/drawing/2014/main" xmlns="" id="{2635A3FC-2A14-424C-B353-CA5634390B96}"/>
            </a:ext>
          </a:extLst>
        </xdr:cNvPr>
        <xdr:cNvSpPr/>
      </xdr:nvSpPr>
      <xdr:spPr>
        <a:xfrm>
          <a:off x="18605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121920</xdr:rowOff>
    </xdr:from>
    <xdr:to>
      <xdr:col>102</xdr:col>
      <xdr:colOff>114300</xdr:colOff>
      <xdr:row>60</xdr:row>
      <xdr:rowOff>125730</xdr:rowOff>
    </xdr:to>
    <xdr:cxnSp macro="">
      <xdr:nvCxnSpPr>
        <xdr:cNvPr id="522" name="直線コネクタ 521">
          <a:extLst>
            <a:ext uri="{FF2B5EF4-FFF2-40B4-BE49-F238E27FC236}">
              <a16:creationId xmlns:a16="http://schemas.microsoft.com/office/drawing/2014/main" xmlns="" id="{682ABE6C-FC6F-4F9C-B5EC-EC8B77E57F89}"/>
            </a:ext>
          </a:extLst>
        </xdr:cNvPr>
        <xdr:cNvCxnSpPr/>
      </xdr:nvCxnSpPr>
      <xdr:spPr>
        <a:xfrm flipV="1">
          <a:off x="18656300" y="1040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23" name="n_1aveValue【保健センター・保健所】&#10;一人当たり面積">
          <a:extLst>
            <a:ext uri="{FF2B5EF4-FFF2-40B4-BE49-F238E27FC236}">
              <a16:creationId xmlns:a16="http://schemas.microsoft.com/office/drawing/2014/main" xmlns="" id="{425DFCD4-CA9A-4CCE-BD12-99AD2D03A6A4}"/>
            </a:ext>
          </a:extLst>
        </xdr:cNvPr>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524" name="n_2aveValue【保健センター・保健所】&#10;一人当たり面積">
          <a:extLst>
            <a:ext uri="{FF2B5EF4-FFF2-40B4-BE49-F238E27FC236}">
              <a16:creationId xmlns:a16="http://schemas.microsoft.com/office/drawing/2014/main" xmlns="" id="{387AD919-3040-4954-B6E3-C5CE9FC8FA4C}"/>
            </a:ext>
          </a:extLst>
        </xdr:cNvPr>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525" name="n_3aveValue【保健センター・保健所】&#10;一人当たり面積">
          <a:extLst>
            <a:ext uri="{FF2B5EF4-FFF2-40B4-BE49-F238E27FC236}">
              <a16:creationId xmlns:a16="http://schemas.microsoft.com/office/drawing/2014/main" xmlns="" id="{260B0040-359F-479E-A298-7C91462D4049}"/>
            </a:ext>
          </a:extLst>
        </xdr:cNvPr>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526" name="n_4aveValue【保健センター・保健所】&#10;一人当たり面積">
          <a:extLst>
            <a:ext uri="{FF2B5EF4-FFF2-40B4-BE49-F238E27FC236}">
              <a16:creationId xmlns:a16="http://schemas.microsoft.com/office/drawing/2014/main" xmlns="" id="{9716EA9E-FE47-4152-BFBA-3BAD6BC62D77}"/>
            </a:ext>
          </a:extLst>
        </xdr:cNvPr>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527" name="n_1mainValue【保健センター・保健所】&#10;一人当たり面積">
          <a:extLst>
            <a:ext uri="{FF2B5EF4-FFF2-40B4-BE49-F238E27FC236}">
              <a16:creationId xmlns:a16="http://schemas.microsoft.com/office/drawing/2014/main" xmlns="" id="{ADB08AF9-A62F-4054-814D-14DF622641A4}"/>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17797</xdr:rowOff>
    </xdr:from>
    <xdr:ext cx="469744" cy="259045"/>
    <xdr:sp macro="" textlink="">
      <xdr:nvSpPr>
        <xdr:cNvPr id="528" name="n_2mainValue【保健センター・保健所】&#10;一人当たり面積">
          <a:extLst>
            <a:ext uri="{FF2B5EF4-FFF2-40B4-BE49-F238E27FC236}">
              <a16:creationId xmlns:a16="http://schemas.microsoft.com/office/drawing/2014/main" xmlns="" id="{030E0160-1E8C-42AB-AEA3-7968F4F7388C}"/>
            </a:ext>
          </a:extLst>
        </xdr:cNvPr>
        <xdr:cNvSpPr txBox="1"/>
      </xdr:nvSpPr>
      <xdr:spPr>
        <a:xfrm>
          <a:off x="20199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17797</xdr:rowOff>
    </xdr:from>
    <xdr:ext cx="469744" cy="259045"/>
    <xdr:sp macro="" textlink="">
      <xdr:nvSpPr>
        <xdr:cNvPr id="529" name="n_3mainValue【保健センター・保健所】&#10;一人当たり面積">
          <a:extLst>
            <a:ext uri="{FF2B5EF4-FFF2-40B4-BE49-F238E27FC236}">
              <a16:creationId xmlns:a16="http://schemas.microsoft.com/office/drawing/2014/main" xmlns="" id="{64908288-41D2-4FEC-B708-61938722FAC2}"/>
            </a:ext>
          </a:extLst>
        </xdr:cNvPr>
        <xdr:cNvSpPr txBox="1"/>
      </xdr:nvSpPr>
      <xdr:spPr>
        <a:xfrm>
          <a:off x="19310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21607</xdr:rowOff>
    </xdr:from>
    <xdr:ext cx="469744" cy="259045"/>
    <xdr:sp macro="" textlink="">
      <xdr:nvSpPr>
        <xdr:cNvPr id="530" name="n_4mainValue【保健センター・保健所】&#10;一人当たり面積">
          <a:extLst>
            <a:ext uri="{FF2B5EF4-FFF2-40B4-BE49-F238E27FC236}">
              <a16:creationId xmlns:a16="http://schemas.microsoft.com/office/drawing/2014/main" xmlns="" id="{57ACF356-65A2-4394-98BA-22756A56865E}"/>
            </a:ext>
          </a:extLst>
        </xdr:cNvPr>
        <xdr:cNvSpPr txBox="1"/>
      </xdr:nvSpPr>
      <xdr:spPr>
        <a:xfrm>
          <a:off x="18421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xmlns="" id="{B6DDFB02-AE7C-4EDB-86F5-DC68CB0CAA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xmlns="" id="{B7A1FA5A-1EB0-4F1E-801C-FD2A39839E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xmlns="" id="{4867979D-F3F0-4B56-9603-B6D3F8C456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xmlns="" id="{E632EDD9-AC32-45B6-B54A-2B1706CFFD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xmlns="" id="{147FBBFC-4C95-4737-9D69-18B814570D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xmlns="" id="{53BBC9DC-6067-4E13-BE68-D77CBED795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xmlns="" id="{A0014520-A8E9-4889-92AF-9C51561445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xmlns="" id="{06BADA2B-102B-44F3-A140-0AF4D3C3969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xmlns="" id="{8AEE1E2D-3A34-4B0E-929E-F19BEC2900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xmlns="" id="{2096A67F-3D41-4B45-942E-11A83E7F00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xmlns="" id="{E0CA1E32-EA8E-4E95-90A5-ACEA477F8C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xmlns="" id="{83EBBBA9-8DC1-4876-9392-BA468923E21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a:extLst>
            <a:ext uri="{FF2B5EF4-FFF2-40B4-BE49-F238E27FC236}">
              <a16:creationId xmlns:a16="http://schemas.microsoft.com/office/drawing/2014/main" xmlns="" id="{72FC3A62-5505-44FD-917C-D38F6CA13E6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xmlns="" id="{C72930F4-FE5E-4019-B759-EC7CDF777D4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xmlns="" id="{8C7F2059-C284-46BD-B408-F713CD5570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xmlns="" id="{BDACBB83-6B21-49DF-9CE1-FC1BCCF0B22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xmlns="" id="{0C4EC0F8-5933-483D-BCC2-C9D09A2C19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xmlns="" id="{4062024F-B24F-4F69-B0EA-05490C9B518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xmlns="" id="{842D2580-D222-47D0-AE93-A1CBBD8D7D0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xmlns="" id="{3C6F0511-6B47-498A-A0B5-67CC38D93A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xmlns="" id="{45BBBA84-E9B8-4129-BA17-4533DB7D6A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xmlns="" id="{30779AEF-D2EB-4F8F-BB95-6B64E8F40B5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a:extLst>
            <a:ext uri="{FF2B5EF4-FFF2-40B4-BE49-F238E27FC236}">
              <a16:creationId xmlns:a16="http://schemas.microsoft.com/office/drawing/2014/main" xmlns="" id="{EEF93F48-A161-4C7F-BDC9-E29AA21F6C4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xmlns="" id="{3C4CDBEB-0F26-4E2D-A314-0C3DD20A5E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a:extLst>
            <a:ext uri="{FF2B5EF4-FFF2-40B4-BE49-F238E27FC236}">
              <a16:creationId xmlns:a16="http://schemas.microsoft.com/office/drawing/2014/main" xmlns="" id="{09C3C832-1398-4F08-95F7-E29822B06D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6" name="直線コネクタ 555">
          <a:extLst>
            <a:ext uri="{FF2B5EF4-FFF2-40B4-BE49-F238E27FC236}">
              <a16:creationId xmlns:a16="http://schemas.microsoft.com/office/drawing/2014/main" xmlns="" id="{6570BDF4-37BC-4C02-8B51-27E8A1669BFA}"/>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7" name="【消防施設】&#10;有形固定資産減価償却率最小値テキスト">
          <a:extLst>
            <a:ext uri="{FF2B5EF4-FFF2-40B4-BE49-F238E27FC236}">
              <a16:creationId xmlns:a16="http://schemas.microsoft.com/office/drawing/2014/main" xmlns="" id="{87F3C108-66B8-4D3A-9BB5-6D18204810E8}"/>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8" name="直線コネクタ 557">
          <a:extLst>
            <a:ext uri="{FF2B5EF4-FFF2-40B4-BE49-F238E27FC236}">
              <a16:creationId xmlns:a16="http://schemas.microsoft.com/office/drawing/2014/main" xmlns="" id="{F8A937AD-BFA2-462C-9AE8-EA9F62E3B0CE}"/>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9" name="【消防施設】&#10;有形固定資産減価償却率最大値テキスト">
          <a:extLst>
            <a:ext uri="{FF2B5EF4-FFF2-40B4-BE49-F238E27FC236}">
              <a16:creationId xmlns:a16="http://schemas.microsoft.com/office/drawing/2014/main" xmlns="" id="{C9F26A0D-74CD-45F4-9E1A-7C9FE9CFD47D}"/>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60" name="直線コネクタ 559">
          <a:extLst>
            <a:ext uri="{FF2B5EF4-FFF2-40B4-BE49-F238E27FC236}">
              <a16:creationId xmlns:a16="http://schemas.microsoft.com/office/drawing/2014/main" xmlns="" id="{7CD195FD-C8D1-4766-8BF2-9542566119D6}"/>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61" name="【消防施設】&#10;有形固定資産減価償却率平均値テキスト">
          <a:extLst>
            <a:ext uri="{FF2B5EF4-FFF2-40B4-BE49-F238E27FC236}">
              <a16:creationId xmlns:a16="http://schemas.microsoft.com/office/drawing/2014/main" xmlns="" id="{731CFD37-DC4C-4C17-8A61-CFFE798A3ED6}"/>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62" name="フローチャート: 判断 561">
          <a:extLst>
            <a:ext uri="{FF2B5EF4-FFF2-40B4-BE49-F238E27FC236}">
              <a16:creationId xmlns:a16="http://schemas.microsoft.com/office/drawing/2014/main" xmlns="" id="{2EA80090-EB38-4AB2-A542-D9CA0BCE6FCD}"/>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63" name="フローチャート: 判断 562">
          <a:extLst>
            <a:ext uri="{FF2B5EF4-FFF2-40B4-BE49-F238E27FC236}">
              <a16:creationId xmlns:a16="http://schemas.microsoft.com/office/drawing/2014/main" xmlns="" id="{43AD5C8B-2530-43D9-B6A7-228AE613DF6B}"/>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4" name="フローチャート: 判断 563">
          <a:extLst>
            <a:ext uri="{FF2B5EF4-FFF2-40B4-BE49-F238E27FC236}">
              <a16:creationId xmlns:a16="http://schemas.microsoft.com/office/drawing/2014/main" xmlns="" id="{A573B3B6-F749-4551-94DC-B9EC3B01F90D}"/>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5" name="フローチャート: 判断 564">
          <a:extLst>
            <a:ext uri="{FF2B5EF4-FFF2-40B4-BE49-F238E27FC236}">
              <a16:creationId xmlns:a16="http://schemas.microsoft.com/office/drawing/2014/main" xmlns="" id="{EF2DF484-57EF-4A60-86EA-21844B79D2BE}"/>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6" name="フローチャート: 判断 565">
          <a:extLst>
            <a:ext uri="{FF2B5EF4-FFF2-40B4-BE49-F238E27FC236}">
              <a16:creationId xmlns:a16="http://schemas.microsoft.com/office/drawing/2014/main" xmlns="" id="{B36E3545-074B-40AA-A8F9-5217B994C1CA}"/>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xmlns="" id="{5F1E44EC-A51B-4264-9AD5-76B7D444CE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58F2353F-0006-45C1-ABF3-C72267996EC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C5A9E2F1-7FBD-46FE-BACE-777F08382D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xmlns="" id="{FE753D8B-D6B5-4247-895B-D5A19F5C69B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xmlns="" id="{67EF7190-214C-4282-B39D-98D06A9B84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572" name="楕円 571">
          <a:extLst>
            <a:ext uri="{FF2B5EF4-FFF2-40B4-BE49-F238E27FC236}">
              <a16:creationId xmlns:a16="http://schemas.microsoft.com/office/drawing/2014/main" xmlns="" id="{8584A6B7-878B-432F-874D-F05D160526F4}"/>
            </a:ext>
          </a:extLst>
        </xdr:cNvPr>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573" name="【消防施設】&#10;有形固定資産減価償却率該当値テキスト">
          <a:extLst>
            <a:ext uri="{FF2B5EF4-FFF2-40B4-BE49-F238E27FC236}">
              <a16:creationId xmlns:a16="http://schemas.microsoft.com/office/drawing/2014/main" xmlns="" id="{CF1268CD-40E3-4D39-AFD6-0DD651BE0DE2}"/>
            </a:ext>
          </a:extLst>
        </xdr:cNvPr>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132624</xdr:rowOff>
    </xdr:from>
    <xdr:to>
      <xdr:col>81</xdr:col>
      <xdr:colOff>101600</xdr:colOff>
      <xdr:row>83</xdr:row>
      <xdr:rowOff>62774</xdr:rowOff>
    </xdr:to>
    <xdr:sp macro="" textlink="">
      <xdr:nvSpPr>
        <xdr:cNvPr id="574" name="楕円 573">
          <a:extLst>
            <a:ext uri="{FF2B5EF4-FFF2-40B4-BE49-F238E27FC236}">
              <a16:creationId xmlns:a16="http://schemas.microsoft.com/office/drawing/2014/main" xmlns="" id="{7D202EA9-24D1-43EC-ADF5-894F32016553}"/>
            </a:ext>
          </a:extLst>
        </xdr:cNvPr>
        <xdr:cNvSpPr/>
      </xdr:nvSpPr>
      <xdr:spPr>
        <a:xfrm>
          <a:off x="15430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11974</xdr:rowOff>
    </xdr:from>
    <xdr:to>
      <xdr:col>85</xdr:col>
      <xdr:colOff>127000</xdr:colOff>
      <xdr:row>83</xdr:row>
      <xdr:rowOff>100149</xdr:rowOff>
    </xdr:to>
    <xdr:cxnSp macro="">
      <xdr:nvCxnSpPr>
        <xdr:cNvPr id="575" name="直線コネクタ 574">
          <a:extLst>
            <a:ext uri="{FF2B5EF4-FFF2-40B4-BE49-F238E27FC236}">
              <a16:creationId xmlns:a16="http://schemas.microsoft.com/office/drawing/2014/main" xmlns="" id="{8BA5C59D-9024-4516-9FDD-489CC18F96E3}"/>
            </a:ext>
          </a:extLst>
        </xdr:cNvPr>
        <xdr:cNvCxnSpPr/>
      </xdr:nvCxnSpPr>
      <xdr:spPr>
        <a:xfrm>
          <a:off x="15481300" y="1424232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576" name="楕円 575">
          <a:extLst>
            <a:ext uri="{FF2B5EF4-FFF2-40B4-BE49-F238E27FC236}">
              <a16:creationId xmlns:a16="http://schemas.microsoft.com/office/drawing/2014/main" xmlns="" id="{F94912E2-9BB5-4215-927D-F8D49316519D}"/>
            </a:ext>
          </a:extLst>
        </xdr:cNvPr>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83</xdr:row>
      <xdr:rowOff>11974</xdr:rowOff>
    </xdr:to>
    <xdr:cxnSp macro="">
      <xdr:nvCxnSpPr>
        <xdr:cNvPr id="577" name="直線コネクタ 576">
          <a:extLst>
            <a:ext uri="{FF2B5EF4-FFF2-40B4-BE49-F238E27FC236}">
              <a16:creationId xmlns:a16="http://schemas.microsoft.com/office/drawing/2014/main" xmlns="" id="{CD681AAC-EC9E-4747-9923-60674D4E82C2}"/>
            </a:ext>
          </a:extLst>
        </xdr:cNvPr>
        <xdr:cNvCxnSpPr/>
      </xdr:nvCxnSpPr>
      <xdr:spPr>
        <a:xfrm>
          <a:off x="14592300" y="1415415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578" name="楕円 577">
          <a:extLst>
            <a:ext uri="{FF2B5EF4-FFF2-40B4-BE49-F238E27FC236}">
              <a16:creationId xmlns:a16="http://schemas.microsoft.com/office/drawing/2014/main" xmlns="" id="{A307816B-84A0-4834-84F5-4653F2DA2957}"/>
            </a:ext>
          </a:extLst>
        </xdr:cNvPr>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95250</xdr:rowOff>
    </xdr:from>
    <xdr:to>
      <xdr:col>76</xdr:col>
      <xdr:colOff>114300</xdr:colOff>
      <xdr:row>82</xdr:row>
      <xdr:rowOff>144236</xdr:rowOff>
    </xdr:to>
    <xdr:cxnSp macro="">
      <xdr:nvCxnSpPr>
        <xdr:cNvPr id="579" name="直線コネクタ 578">
          <a:extLst>
            <a:ext uri="{FF2B5EF4-FFF2-40B4-BE49-F238E27FC236}">
              <a16:creationId xmlns:a16="http://schemas.microsoft.com/office/drawing/2014/main" xmlns="" id="{5EC186E8-9273-4912-9373-0B913FE93AB0}"/>
            </a:ext>
          </a:extLst>
        </xdr:cNvPr>
        <xdr:cNvCxnSpPr/>
      </xdr:nvCxnSpPr>
      <xdr:spPr>
        <a:xfrm flipV="1">
          <a:off x="13703300" y="1415415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580" name="n_1aveValue【消防施設】&#10;有形固定資産減価償却率">
          <a:extLst>
            <a:ext uri="{FF2B5EF4-FFF2-40B4-BE49-F238E27FC236}">
              <a16:creationId xmlns:a16="http://schemas.microsoft.com/office/drawing/2014/main" xmlns="" id="{500E9995-6A7D-48BC-9B77-9F49037C2552}"/>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581" name="n_2aveValue【消防施設】&#10;有形固定資産減価償却率">
          <a:extLst>
            <a:ext uri="{FF2B5EF4-FFF2-40B4-BE49-F238E27FC236}">
              <a16:creationId xmlns:a16="http://schemas.microsoft.com/office/drawing/2014/main" xmlns="" id="{9A5A9C8A-B786-44E0-A1D2-7AF3B7179457}"/>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82" name="n_3aveValue【消防施設】&#10;有形固定資産減価償却率">
          <a:extLst>
            <a:ext uri="{FF2B5EF4-FFF2-40B4-BE49-F238E27FC236}">
              <a16:creationId xmlns:a16="http://schemas.microsoft.com/office/drawing/2014/main" xmlns="" id="{C9E4A8D4-AE9C-4A88-B2D7-1F7AA424FD0A}"/>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83" name="n_4aveValue【消防施設】&#10;有形固定資産減価償却率">
          <a:extLst>
            <a:ext uri="{FF2B5EF4-FFF2-40B4-BE49-F238E27FC236}">
              <a16:creationId xmlns:a16="http://schemas.microsoft.com/office/drawing/2014/main" xmlns="" id="{56ED30D4-5BE1-410E-9919-F1796C1607A8}"/>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53901</xdr:rowOff>
    </xdr:from>
    <xdr:ext cx="405111" cy="259045"/>
    <xdr:sp macro="" textlink="">
      <xdr:nvSpPr>
        <xdr:cNvPr id="584" name="n_1mainValue【消防施設】&#10;有形固定資産減価償却率">
          <a:extLst>
            <a:ext uri="{FF2B5EF4-FFF2-40B4-BE49-F238E27FC236}">
              <a16:creationId xmlns:a16="http://schemas.microsoft.com/office/drawing/2014/main" xmlns="" id="{0C820097-BD4F-4D86-99A3-C872B3B3B7A7}"/>
            </a:ext>
          </a:extLst>
        </xdr:cNvPr>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162577</xdr:rowOff>
    </xdr:from>
    <xdr:ext cx="405111" cy="259045"/>
    <xdr:sp macro="" textlink="">
      <xdr:nvSpPr>
        <xdr:cNvPr id="585" name="n_2mainValue【消防施設】&#10;有形固定資産減価償却率">
          <a:extLst>
            <a:ext uri="{FF2B5EF4-FFF2-40B4-BE49-F238E27FC236}">
              <a16:creationId xmlns:a16="http://schemas.microsoft.com/office/drawing/2014/main" xmlns="" id="{C959DFA4-C338-4F77-AA28-EAFABA06D625}"/>
            </a:ext>
          </a:extLst>
        </xdr:cNvPr>
        <xdr:cNvSpPr txBox="1"/>
      </xdr:nvSpPr>
      <xdr:spPr>
        <a:xfrm>
          <a:off x="14389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586" name="n_3mainValue【消防施設】&#10;有形固定資産減価償却率">
          <a:extLst>
            <a:ext uri="{FF2B5EF4-FFF2-40B4-BE49-F238E27FC236}">
              <a16:creationId xmlns:a16="http://schemas.microsoft.com/office/drawing/2014/main" xmlns="" id="{5A443AD7-A43E-4E3A-B036-02A38BF057CD}"/>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24C9F7E6-56F0-4E32-914A-14CFFA2C5D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00CFE941-9466-498A-9320-1D652DFB7A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45AFC58D-5AE6-40AB-BC50-37A9AA6BE4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33FB6160-C695-4546-B5EA-AA9DDFCA6B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10E4B625-32A6-483C-BAC1-DE5C25F8D3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DE4B395D-3F51-4490-828E-71508CA3E7D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B3C5B75F-CAAB-4714-A4CE-6929AAB342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B5D7B117-134E-4CFB-9CC7-2F1A0FB6DD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xmlns="" id="{A77D5AF5-D6AB-4E25-A169-E8ED98838D6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xmlns="" id="{EDBB9DE5-AB35-499B-BE55-BAA94B7AEF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a16="http://schemas.microsoft.com/office/drawing/2014/main" xmlns="" id="{AE9AB14B-7383-4061-9BBC-1AE72DFBE79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xmlns="" id="{84D98712-129D-4BB2-9784-4F493583EC6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a16="http://schemas.microsoft.com/office/drawing/2014/main" xmlns="" id="{9BE301AB-49BB-4FF7-A0DF-129AC863E9A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a16="http://schemas.microsoft.com/office/drawing/2014/main" xmlns="" id="{58A9C1A4-B662-4CBA-8DA3-86BD4F35587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xmlns="" id="{3A62EB47-3A8E-4564-B61A-9860E528362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xmlns="" id="{04B5E047-10D3-4D58-AAE8-3594E5F71F9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a16="http://schemas.microsoft.com/office/drawing/2014/main" xmlns="" id="{FF0EC718-096D-44E6-BD24-447B27ED1A2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a16="http://schemas.microsoft.com/office/drawing/2014/main" xmlns="" id="{774266BE-51F5-4A52-9938-EFEB88E8572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a16="http://schemas.microsoft.com/office/drawing/2014/main" xmlns="" id="{864C5010-81D8-41E6-B8BF-F4AE92AD706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a16="http://schemas.microsoft.com/office/drawing/2014/main" xmlns="" id="{A2400B62-3F90-4F92-988C-30BF7E55363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xmlns="" id="{E59FBAD4-E041-44A3-A39D-6548830666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xmlns="" id="{1671C37F-33D5-4E72-9A13-653A95CC22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xmlns="" id="{8DE85429-B2DB-4A4C-90E5-8C54F81FE8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10" name="直線コネクタ 609">
          <a:extLst>
            <a:ext uri="{FF2B5EF4-FFF2-40B4-BE49-F238E27FC236}">
              <a16:creationId xmlns:a16="http://schemas.microsoft.com/office/drawing/2014/main" xmlns="" id="{5C6534C6-B6C7-4030-AE0B-0CADF9377224}"/>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1" name="【消防施設】&#10;一人当たり面積最小値テキスト">
          <a:extLst>
            <a:ext uri="{FF2B5EF4-FFF2-40B4-BE49-F238E27FC236}">
              <a16:creationId xmlns:a16="http://schemas.microsoft.com/office/drawing/2014/main" xmlns="" id="{3B097F93-3CBB-4771-8C9A-BE6BDC7EAF99}"/>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2" name="直線コネクタ 611">
          <a:extLst>
            <a:ext uri="{FF2B5EF4-FFF2-40B4-BE49-F238E27FC236}">
              <a16:creationId xmlns:a16="http://schemas.microsoft.com/office/drawing/2014/main" xmlns="" id="{0FD6D118-B5BF-491D-9C90-023C23C71C7C}"/>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3" name="【消防施設】&#10;一人当たり面積最大値テキスト">
          <a:extLst>
            <a:ext uri="{FF2B5EF4-FFF2-40B4-BE49-F238E27FC236}">
              <a16:creationId xmlns:a16="http://schemas.microsoft.com/office/drawing/2014/main" xmlns="" id="{10ED1A14-EEEE-4B48-84EE-0ECF7BA97567}"/>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4" name="直線コネクタ 613">
          <a:extLst>
            <a:ext uri="{FF2B5EF4-FFF2-40B4-BE49-F238E27FC236}">
              <a16:creationId xmlns:a16="http://schemas.microsoft.com/office/drawing/2014/main" xmlns="" id="{6CAF5EB4-3C92-4703-A62F-4C439B1D82E7}"/>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15" name="【消防施設】&#10;一人当たり面積平均値テキスト">
          <a:extLst>
            <a:ext uri="{FF2B5EF4-FFF2-40B4-BE49-F238E27FC236}">
              <a16:creationId xmlns:a16="http://schemas.microsoft.com/office/drawing/2014/main" xmlns="" id="{25CF6A4B-79D3-4276-AA98-D1A02DC5AD1B}"/>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6" name="フローチャート: 判断 615">
          <a:extLst>
            <a:ext uri="{FF2B5EF4-FFF2-40B4-BE49-F238E27FC236}">
              <a16:creationId xmlns:a16="http://schemas.microsoft.com/office/drawing/2014/main" xmlns="" id="{88913443-35AB-48DA-A797-03AF42219746}"/>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7" name="フローチャート: 判断 616">
          <a:extLst>
            <a:ext uri="{FF2B5EF4-FFF2-40B4-BE49-F238E27FC236}">
              <a16:creationId xmlns:a16="http://schemas.microsoft.com/office/drawing/2014/main" xmlns="" id="{10B84DB2-6C3E-4CB1-9176-43E1306C0E2C}"/>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8" name="フローチャート: 判断 617">
          <a:extLst>
            <a:ext uri="{FF2B5EF4-FFF2-40B4-BE49-F238E27FC236}">
              <a16:creationId xmlns:a16="http://schemas.microsoft.com/office/drawing/2014/main" xmlns="" id="{C9745025-8CFD-4AFA-8103-3E3422C807EE}"/>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9" name="フローチャート: 判断 618">
          <a:extLst>
            <a:ext uri="{FF2B5EF4-FFF2-40B4-BE49-F238E27FC236}">
              <a16:creationId xmlns:a16="http://schemas.microsoft.com/office/drawing/2014/main" xmlns="" id="{391E2381-7588-4654-8604-720FF326582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20" name="フローチャート: 判断 619">
          <a:extLst>
            <a:ext uri="{FF2B5EF4-FFF2-40B4-BE49-F238E27FC236}">
              <a16:creationId xmlns:a16="http://schemas.microsoft.com/office/drawing/2014/main" xmlns="" id="{027B811D-E37A-41F4-A4CB-255F53A15AE8}"/>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E49CAD7E-06D9-4C99-BC5D-0819945848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B5F3DE9B-D07C-4AC2-B140-DDE1A47EA2C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16471AA0-1A8C-4D9C-9257-99BC72506F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xmlns="" id="{B2BF0A2F-F6A1-416C-8196-35657609CCE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A881F893-0BB1-42F6-B604-8C27BFCB7A9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26" name="楕円 625">
          <a:extLst>
            <a:ext uri="{FF2B5EF4-FFF2-40B4-BE49-F238E27FC236}">
              <a16:creationId xmlns:a16="http://schemas.microsoft.com/office/drawing/2014/main" xmlns="" id="{8C122A9B-7867-4554-834B-DDC25DE29F5C}"/>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627" name="【消防施設】&#10;一人当たり面積該当値テキスト">
          <a:extLst>
            <a:ext uri="{FF2B5EF4-FFF2-40B4-BE49-F238E27FC236}">
              <a16:creationId xmlns:a16="http://schemas.microsoft.com/office/drawing/2014/main" xmlns="" id="{2821CD5A-4E45-4934-A8E2-899E8BA8B3F5}"/>
            </a:ext>
          </a:extLst>
        </xdr:cNvPr>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130175</xdr:rowOff>
    </xdr:from>
    <xdr:to>
      <xdr:col>112</xdr:col>
      <xdr:colOff>38100</xdr:colOff>
      <xdr:row>86</xdr:row>
      <xdr:rowOff>60325</xdr:rowOff>
    </xdr:to>
    <xdr:sp macro="" textlink="">
      <xdr:nvSpPr>
        <xdr:cNvPr id="628" name="楕円 627">
          <a:extLst>
            <a:ext uri="{FF2B5EF4-FFF2-40B4-BE49-F238E27FC236}">
              <a16:creationId xmlns:a16="http://schemas.microsoft.com/office/drawing/2014/main" xmlns="" id="{074DAE89-008A-49CD-A0F1-49911CECED96}"/>
            </a:ext>
          </a:extLst>
        </xdr:cNvPr>
        <xdr:cNvSpPr/>
      </xdr:nvSpPr>
      <xdr:spPr>
        <a:xfrm>
          <a:off x="21272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9525</xdr:rowOff>
    </xdr:to>
    <xdr:cxnSp macro="">
      <xdr:nvCxnSpPr>
        <xdr:cNvPr id="629" name="直線コネクタ 628">
          <a:extLst>
            <a:ext uri="{FF2B5EF4-FFF2-40B4-BE49-F238E27FC236}">
              <a16:creationId xmlns:a16="http://schemas.microsoft.com/office/drawing/2014/main" xmlns="" id="{83056EC5-E221-4BFB-90C9-5A853FE7187B}"/>
            </a:ext>
          </a:extLst>
        </xdr:cNvPr>
        <xdr:cNvCxnSpPr/>
      </xdr:nvCxnSpPr>
      <xdr:spPr>
        <a:xfrm flipV="1">
          <a:off x="21323300" y="147523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30" name="楕円 629">
          <a:extLst>
            <a:ext uri="{FF2B5EF4-FFF2-40B4-BE49-F238E27FC236}">
              <a16:creationId xmlns:a16="http://schemas.microsoft.com/office/drawing/2014/main" xmlns="" id="{2F570CEE-F380-4946-A3B7-FD2F7FC86B0E}"/>
            </a:ext>
          </a:extLst>
        </xdr:cNvPr>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xdr:rowOff>
    </xdr:from>
    <xdr:to>
      <xdr:col>111</xdr:col>
      <xdr:colOff>177800</xdr:colOff>
      <xdr:row>86</xdr:row>
      <xdr:rowOff>11430</xdr:rowOff>
    </xdr:to>
    <xdr:cxnSp macro="">
      <xdr:nvCxnSpPr>
        <xdr:cNvPr id="631" name="直線コネクタ 630">
          <a:extLst>
            <a:ext uri="{FF2B5EF4-FFF2-40B4-BE49-F238E27FC236}">
              <a16:creationId xmlns:a16="http://schemas.microsoft.com/office/drawing/2014/main" xmlns="" id="{3DA4AEB6-37AA-44AF-AEB9-A6ADC67A599E}"/>
            </a:ext>
          </a:extLst>
        </xdr:cNvPr>
        <xdr:cNvCxnSpPr/>
      </xdr:nvCxnSpPr>
      <xdr:spPr>
        <a:xfrm flipV="1">
          <a:off x="20434300" y="1475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632" name="楕円 631">
          <a:extLst>
            <a:ext uri="{FF2B5EF4-FFF2-40B4-BE49-F238E27FC236}">
              <a16:creationId xmlns:a16="http://schemas.microsoft.com/office/drawing/2014/main" xmlns="" id="{867B5B06-A479-4ABB-B2DE-73E2D2FA5995}"/>
            </a:ext>
          </a:extLst>
        </xdr:cNvPr>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11430</xdr:rowOff>
    </xdr:to>
    <xdr:cxnSp macro="">
      <xdr:nvCxnSpPr>
        <xdr:cNvPr id="633" name="直線コネクタ 632">
          <a:extLst>
            <a:ext uri="{FF2B5EF4-FFF2-40B4-BE49-F238E27FC236}">
              <a16:creationId xmlns:a16="http://schemas.microsoft.com/office/drawing/2014/main" xmlns="" id="{11A4F3D2-BC67-400B-B870-7234814E0102}"/>
            </a:ext>
          </a:extLst>
        </xdr:cNvPr>
        <xdr:cNvCxnSpPr/>
      </xdr:nvCxnSpPr>
      <xdr:spPr>
        <a:xfrm>
          <a:off x="19545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34" name="n_1aveValue【消防施設】&#10;一人当たり面積">
          <a:extLst>
            <a:ext uri="{FF2B5EF4-FFF2-40B4-BE49-F238E27FC236}">
              <a16:creationId xmlns:a16="http://schemas.microsoft.com/office/drawing/2014/main" xmlns="" id="{938AED12-8E38-446B-8434-63B251E18123}"/>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5" name="n_2aveValue【消防施設】&#10;一人当たり面積">
          <a:extLst>
            <a:ext uri="{FF2B5EF4-FFF2-40B4-BE49-F238E27FC236}">
              <a16:creationId xmlns:a16="http://schemas.microsoft.com/office/drawing/2014/main" xmlns="" id="{9E3E7958-F6C1-49D3-9F51-64EA24A310F4}"/>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6" name="n_3aveValue【消防施設】&#10;一人当たり面積">
          <a:extLst>
            <a:ext uri="{FF2B5EF4-FFF2-40B4-BE49-F238E27FC236}">
              <a16:creationId xmlns:a16="http://schemas.microsoft.com/office/drawing/2014/main" xmlns="" id="{A7C6EEF8-06D4-4A86-B103-EC7C17344967}"/>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37" name="n_4aveValue【消防施設】&#10;一人当たり面積">
          <a:extLst>
            <a:ext uri="{FF2B5EF4-FFF2-40B4-BE49-F238E27FC236}">
              <a16:creationId xmlns:a16="http://schemas.microsoft.com/office/drawing/2014/main" xmlns="" id="{519D1A4C-83E0-4AA5-830C-BCA552DF6951}"/>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51452</xdr:rowOff>
    </xdr:from>
    <xdr:ext cx="469744" cy="259045"/>
    <xdr:sp macro="" textlink="">
      <xdr:nvSpPr>
        <xdr:cNvPr id="638" name="n_1mainValue【消防施設】&#10;一人当たり面積">
          <a:extLst>
            <a:ext uri="{FF2B5EF4-FFF2-40B4-BE49-F238E27FC236}">
              <a16:creationId xmlns:a16="http://schemas.microsoft.com/office/drawing/2014/main" xmlns="" id="{915D6AC3-D088-4759-B0D1-7112CC35208A}"/>
            </a:ext>
          </a:extLst>
        </xdr:cNvPr>
        <xdr:cNvSpPr txBox="1"/>
      </xdr:nvSpPr>
      <xdr:spPr>
        <a:xfrm>
          <a:off x="21075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39" name="n_2mainValue【消防施設】&#10;一人当たり面積">
          <a:extLst>
            <a:ext uri="{FF2B5EF4-FFF2-40B4-BE49-F238E27FC236}">
              <a16:creationId xmlns:a16="http://schemas.microsoft.com/office/drawing/2014/main" xmlns="" id="{0FB93ECC-B78E-49F2-8A4D-7FD72602898F}"/>
            </a:ext>
          </a:extLst>
        </xdr:cNvPr>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640" name="n_3mainValue【消防施設】&#10;一人当たり面積">
          <a:extLst>
            <a:ext uri="{FF2B5EF4-FFF2-40B4-BE49-F238E27FC236}">
              <a16:creationId xmlns:a16="http://schemas.microsoft.com/office/drawing/2014/main" xmlns="" id="{2D6F9FC1-3A4A-44C9-B19F-7B5C47D6DC21}"/>
            </a:ext>
          </a:extLst>
        </xdr:cNvPr>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979289D7-9F18-45A1-AB31-BECF147515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7CB270BE-98D0-4D59-B2A4-46B89816BE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70E2CCE4-ADB4-4247-B756-D532BA0100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6122DE70-D4FD-4071-AFB5-97DDC607D5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8869D17F-8B67-4263-8D3D-8337873B06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873D8328-A423-490E-98A3-F0BEF07D3F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8FA8472F-3139-4A0D-84C8-4100F3C0CB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CE5886DA-C3B4-4DDD-90D2-3C0E23D23B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0322FC54-8946-4053-87F5-55E83E0742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389483FE-F7DA-44EC-80C1-38097E1F10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xmlns="" id="{2E2752FF-BB8D-4D4E-AFE7-E41523993B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xmlns="" id="{500E68BE-B8A7-4CD4-9A22-13D9E916D9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E0E30DB3-8140-4EDF-AE51-08107DF813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xmlns="" id="{EE667506-BE6E-4036-BECE-FDAF521745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xmlns="" id="{F68DE1C8-4448-4698-A170-33F7390C68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xmlns="" id="{933914E8-F64D-4398-AC65-89978493BAD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xmlns="" id="{D82886D6-FCAD-4F49-AB27-3524D007BC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xmlns="" id="{0D58CE46-FD76-47EA-B0EE-8A2FCF7E5AF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xmlns="" id="{FBEF1E9B-DCF4-480A-B343-754B88A59D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xmlns="" id="{4384A7CB-C566-441A-B035-321E2BA53F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xmlns="" id="{81A940A1-9DD8-4863-AA38-0D9E527D36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xmlns="" id="{8EBECEA8-15F4-4971-9E4C-00B1A24848A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xmlns="" id="{C43D31C7-BC40-419A-938F-6D3785D7E2F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9BD66564-12CB-4DD3-A830-DFD9BEBF180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xmlns="" id="{4C2FBAD3-BCF2-476F-B92C-FE4B5E9FFF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6" name="直線コネクタ 665">
          <a:extLst>
            <a:ext uri="{FF2B5EF4-FFF2-40B4-BE49-F238E27FC236}">
              <a16:creationId xmlns:a16="http://schemas.microsoft.com/office/drawing/2014/main" xmlns="" id="{16E617D2-2C57-4C0B-9C01-6BA601314FDA}"/>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7" name="【庁舎】&#10;有形固定資産減価償却率最小値テキスト">
          <a:extLst>
            <a:ext uri="{FF2B5EF4-FFF2-40B4-BE49-F238E27FC236}">
              <a16:creationId xmlns:a16="http://schemas.microsoft.com/office/drawing/2014/main" xmlns="" id="{C7837CBD-17F2-4C64-A034-E3FF8CD3D3A5}"/>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68" name="直線コネクタ 667">
          <a:extLst>
            <a:ext uri="{FF2B5EF4-FFF2-40B4-BE49-F238E27FC236}">
              <a16:creationId xmlns:a16="http://schemas.microsoft.com/office/drawing/2014/main" xmlns="" id="{D96C89AB-E27F-4E08-B888-290F733A6572}"/>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9" name="【庁舎】&#10;有形固定資産減価償却率最大値テキスト">
          <a:extLst>
            <a:ext uri="{FF2B5EF4-FFF2-40B4-BE49-F238E27FC236}">
              <a16:creationId xmlns:a16="http://schemas.microsoft.com/office/drawing/2014/main" xmlns="" id="{98A30FB0-AC59-423E-8E79-B5E9E28B92B5}"/>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0" name="直線コネクタ 669">
          <a:extLst>
            <a:ext uri="{FF2B5EF4-FFF2-40B4-BE49-F238E27FC236}">
              <a16:creationId xmlns:a16="http://schemas.microsoft.com/office/drawing/2014/main" xmlns="" id="{1865F963-5346-4DB6-8970-D3769E8C34B7}"/>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671" name="【庁舎】&#10;有形固定資産減価償却率平均値テキスト">
          <a:extLst>
            <a:ext uri="{FF2B5EF4-FFF2-40B4-BE49-F238E27FC236}">
              <a16:creationId xmlns:a16="http://schemas.microsoft.com/office/drawing/2014/main" xmlns="" id="{94D84AD8-B803-4BFA-B4A7-07FBD6EF16C3}"/>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2" name="フローチャート: 判断 671">
          <a:extLst>
            <a:ext uri="{FF2B5EF4-FFF2-40B4-BE49-F238E27FC236}">
              <a16:creationId xmlns:a16="http://schemas.microsoft.com/office/drawing/2014/main" xmlns="" id="{72B0B5AC-2C44-447F-BCEC-5A0FD0AACDF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3" name="フローチャート: 判断 672">
          <a:extLst>
            <a:ext uri="{FF2B5EF4-FFF2-40B4-BE49-F238E27FC236}">
              <a16:creationId xmlns:a16="http://schemas.microsoft.com/office/drawing/2014/main" xmlns="" id="{63FC4517-06CF-420C-AE8A-688F6BD0296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4" name="フローチャート: 判断 673">
          <a:extLst>
            <a:ext uri="{FF2B5EF4-FFF2-40B4-BE49-F238E27FC236}">
              <a16:creationId xmlns:a16="http://schemas.microsoft.com/office/drawing/2014/main" xmlns="" id="{2366E84C-199F-4B8B-BEF4-0A61A191F61E}"/>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5" name="フローチャート: 判断 674">
          <a:extLst>
            <a:ext uri="{FF2B5EF4-FFF2-40B4-BE49-F238E27FC236}">
              <a16:creationId xmlns:a16="http://schemas.microsoft.com/office/drawing/2014/main" xmlns="" id="{CB5FEA12-DFFB-40B5-8713-D44046FA91AE}"/>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76" name="フローチャート: 判断 675">
          <a:extLst>
            <a:ext uri="{FF2B5EF4-FFF2-40B4-BE49-F238E27FC236}">
              <a16:creationId xmlns:a16="http://schemas.microsoft.com/office/drawing/2014/main" xmlns="" id="{4926F76F-F7B4-4F6B-B386-574F1636FFC1}"/>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3F1DC143-0F83-4C17-B00D-1E31395425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3E81A94E-FD50-47AF-907A-4F5EB67496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CB50B2DC-7DD5-4306-8C82-8E41E1739A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5A15A276-673A-4C05-B303-42FB114FD7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FDAFE97E-06C8-4C56-B052-C88B740AB0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77651</xdr:rowOff>
    </xdr:from>
    <xdr:to>
      <xdr:col>85</xdr:col>
      <xdr:colOff>177800</xdr:colOff>
      <xdr:row>103</xdr:row>
      <xdr:rowOff>7801</xdr:rowOff>
    </xdr:to>
    <xdr:sp macro="" textlink="">
      <xdr:nvSpPr>
        <xdr:cNvPr id="682" name="楕円 681">
          <a:extLst>
            <a:ext uri="{FF2B5EF4-FFF2-40B4-BE49-F238E27FC236}">
              <a16:creationId xmlns:a16="http://schemas.microsoft.com/office/drawing/2014/main" xmlns="" id="{83A1F247-D973-407B-BA6B-E8B690513818}"/>
            </a:ext>
          </a:extLst>
        </xdr:cNvPr>
        <xdr:cNvSpPr/>
      </xdr:nvSpPr>
      <xdr:spPr>
        <a:xfrm>
          <a:off x="16268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100528</xdr:rowOff>
    </xdr:from>
    <xdr:ext cx="405111" cy="259045"/>
    <xdr:sp macro="" textlink="">
      <xdr:nvSpPr>
        <xdr:cNvPr id="683" name="【庁舎】&#10;有形固定資産減価償却率該当値テキスト">
          <a:extLst>
            <a:ext uri="{FF2B5EF4-FFF2-40B4-BE49-F238E27FC236}">
              <a16:creationId xmlns:a16="http://schemas.microsoft.com/office/drawing/2014/main" xmlns="" id="{BF0F2C9F-EFE5-4E1B-8974-AB9BE8B4AC54}"/>
            </a:ext>
          </a:extLst>
        </xdr:cNvPr>
        <xdr:cNvSpPr txBox="1"/>
      </xdr:nvSpPr>
      <xdr:spPr>
        <a:xfrm>
          <a:off x="16357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684" name="楕円 683">
          <a:extLst>
            <a:ext uri="{FF2B5EF4-FFF2-40B4-BE49-F238E27FC236}">
              <a16:creationId xmlns:a16="http://schemas.microsoft.com/office/drawing/2014/main" xmlns="" id="{9EA90C13-4280-4365-95B8-4151FF144843}"/>
            </a:ext>
          </a:extLst>
        </xdr:cNvPr>
        <xdr:cNvSpPr/>
      </xdr:nvSpPr>
      <xdr:spPr>
        <a:xfrm>
          <a:off x="15430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102</xdr:row>
      <xdr:rowOff>128451</xdr:rowOff>
    </xdr:to>
    <xdr:cxnSp macro="">
      <xdr:nvCxnSpPr>
        <xdr:cNvPr id="685" name="直線コネクタ 684">
          <a:extLst>
            <a:ext uri="{FF2B5EF4-FFF2-40B4-BE49-F238E27FC236}">
              <a16:creationId xmlns:a16="http://schemas.microsoft.com/office/drawing/2014/main" xmlns="" id="{A2B48AA6-E382-4933-B267-5FA03188E5EF}"/>
            </a:ext>
          </a:extLst>
        </xdr:cNvPr>
        <xdr:cNvCxnSpPr/>
      </xdr:nvCxnSpPr>
      <xdr:spPr>
        <a:xfrm>
          <a:off x="15481300" y="175836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10705</xdr:rowOff>
    </xdr:from>
    <xdr:to>
      <xdr:col>76</xdr:col>
      <xdr:colOff>165100</xdr:colOff>
      <xdr:row>102</xdr:row>
      <xdr:rowOff>112305</xdr:rowOff>
    </xdr:to>
    <xdr:sp macro="" textlink="">
      <xdr:nvSpPr>
        <xdr:cNvPr id="686" name="楕円 685">
          <a:extLst>
            <a:ext uri="{FF2B5EF4-FFF2-40B4-BE49-F238E27FC236}">
              <a16:creationId xmlns:a16="http://schemas.microsoft.com/office/drawing/2014/main" xmlns="" id="{E2C4DB84-C3FA-4EF9-B50B-274843FAE0AD}"/>
            </a:ext>
          </a:extLst>
        </xdr:cNvPr>
        <xdr:cNvSpPr/>
      </xdr:nvSpPr>
      <xdr:spPr>
        <a:xfrm>
          <a:off x="14541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61505</xdr:rowOff>
    </xdr:from>
    <xdr:to>
      <xdr:col>81</xdr:col>
      <xdr:colOff>50800</xdr:colOff>
      <xdr:row>102</xdr:row>
      <xdr:rowOff>95794</xdr:rowOff>
    </xdr:to>
    <xdr:cxnSp macro="">
      <xdr:nvCxnSpPr>
        <xdr:cNvPr id="687" name="直線コネクタ 686">
          <a:extLst>
            <a:ext uri="{FF2B5EF4-FFF2-40B4-BE49-F238E27FC236}">
              <a16:creationId xmlns:a16="http://schemas.microsoft.com/office/drawing/2014/main" xmlns="" id="{D6488FEF-E47E-4DF8-91DB-60044958332E}"/>
            </a:ext>
          </a:extLst>
        </xdr:cNvPr>
        <xdr:cNvCxnSpPr/>
      </xdr:nvCxnSpPr>
      <xdr:spPr>
        <a:xfrm>
          <a:off x="14592300" y="175494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688" name="楕円 687">
          <a:extLst>
            <a:ext uri="{FF2B5EF4-FFF2-40B4-BE49-F238E27FC236}">
              <a16:creationId xmlns:a16="http://schemas.microsoft.com/office/drawing/2014/main" xmlns="" id="{7929BF22-F017-49F8-9FC8-25C840A60A78}"/>
            </a:ext>
          </a:extLst>
        </xdr:cNvPr>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xdr:rowOff>
    </xdr:from>
    <xdr:to>
      <xdr:col>76</xdr:col>
      <xdr:colOff>114300</xdr:colOff>
      <xdr:row>102</xdr:row>
      <xdr:rowOff>61505</xdr:rowOff>
    </xdr:to>
    <xdr:cxnSp macro="">
      <xdr:nvCxnSpPr>
        <xdr:cNvPr id="689" name="直線コネクタ 688">
          <a:extLst>
            <a:ext uri="{FF2B5EF4-FFF2-40B4-BE49-F238E27FC236}">
              <a16:creationId xmlns:a16="http://schemas.microsoft.com/office/drawing/2014/main" xmlns="" id="{6CE1556B-FBD2-4190-ADBA-D21F76EC2DB8}"/>
            </a:ext>
          </a:extLst>
        </xdr:cNvPr>
        <xdr:cNvCxnSpPr/>
      </xdr:nvCxnSpPr>
      <xdr:spPr>
        <a:xfrm>
          <a:off x="13703300" y="1749552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113574</xdr:rowOff>
    </xdr:from>
    <xdr:to>
      <xdr:col>67</xdr:col>
      <xdr:colOff>101600</xdr:colOff>
      <xdr:row>102</xdr:row>
      <xdr:rowOff>43724</xdr:rowOff>
    </xdr:to>
    <xdr:sp macro="" textlink="">
      <xdr:nvSpPr>
        <xdr:cNvPr id="690" name="楕円 689">
          <a:extLst>
            <a:ext uri="{FF2B5EF4-FFF2-40B4-BE49-F238E27FC236}">
              <a16:creationId xmlns:a16="http://schemas.microsoft.com/office/drawing/2014/main" xmlns="" id="{C9CFDF30-C5F8-4AEC-AA80-595635017F3B}"/>
            </a:ext>
          </a:extLst>
        </xdr:cNvPr>
        <xdr:cNvSpPr/>
      </xdr:nvSpPr>
      <xdr:spPr>
        <a:xfrm>
          <a:off x="12763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164374</xdr:rowOff>
    </xdr:from>
    <xdr:to>
      <xdr:col>71</xdr:col>
      <xdr:colOff>177800</xdr:colOff>
      <xdr:row>102</xdr:row>
      <xdr:rowOff>7620</xdr:rowOff>
    </xdr:to>
    <xdr:cxnSp macro="">
      <xdr:nvCxnSpPr>
        <xdr:cNvPr id="691" name="直線コネクタ 690">
          <a:extLst>
            <a:ext uri="{FF2B5EF4-FFF2-40B4-BE49-F238E27FC236}">
              <a16:creationId xmlns:a16="http://schemas.microsoft.com/office/drawing/2014/main" xmlns="" id="{4AC4A409-D6A3-4D59-8C2C-A3A2BA3488F1}"/>
            </a:ext>
          </a:extLst>
        </xdr:cNvPr>
        <xdr:cNvCxnSpPr/>
      </xdr:nvCxnSpPr>
      <xdr:spPr>
        <a:xfrm>
          <a:off x="12814300" y="1748082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5459</xdr:rowOff>
    </xdr:from>
    <xdr:ext cx="405111" cy="259045"/>
    <xdr:sp macro="" textlink="">
      <xdr:nvSpPr>
        <xdr:cNvPr id="692" name="n_1aveValue【庁舎】&#10;有形固定資産減価償却率">
          <a:extLst>
            <a:ext uri="{FF2B5EF4-FFF2-40B4-BE49-F238E27FC236}">
              <a16:creationId xmlns:a16="http://schemas.microsoft.com/office/drawing/2014/main" xmlns="" id="{1F1D9DBB-54DF-4D90-85B0-4C5162850F6E}"/>
            </a:ext>
          </a:extLst>
        </xdr:cNvPr>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693" name="n_2aveValue【庁舎】&#10;有形固定資産減価償却率">
          <a:extLst>
            <a:ext uri="{FF2B5EF4-FFF2-40B4-BE49-F238E27FC236}">
              <a16:creationId xmlns:a16="http://schemas.microsoft.com/office/drawing/2014/main" xmlns="" id="{88886BE5-EB17-409D-8B18-042270970F7D}"/>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18522</xdr:rowOff>
    </xdr:from>
    <xdr:ext cx="405111" cy="259045"/>
    <xdr:sp macro="" textlink="">
      <xdr:nvSpPr>
        <xdr:cNvPr id="694" name="n_3aveValue【庁舎】&#10;有形固定資産減価償却率">
          <a:extLst>
            <a:ext uri="{FF2B5EF4-FFF2-40B4-BE49-F238E27FC236}">
              <a16:creationId xmlns:a16="http://schemas.microsoft.com/office/drawing/2014/main" xmlns="" id="{1CD75E50-C4D0-48A4-B06E-48A7B4F98BB8}"/>
            </a:ext>
          </a:extLst>
        </xdr:cNvPr>
        <xdr:cNvSpPr txBox="1"/>
      </xdr:nvSpPr>
      <xdr:spPr>
        <a:xfrm>
          <a:off x="13500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695" name="n_4aveValue【庁舎】&#10;有形固定資産減価償却率">
          <a:extLst>
            <a:ext uri="{FF2B5EF4-FFF2-40B4-BE49-F238E27FC236}">
              <a16:creationId xmlns:a16="http://schemas.microsoft.com/office/drawing/2014/main" xmlns="" id="{431982B6-B989-4702-9680-EC5F562F67DF}"/>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163121</xdr:rowOff>
    </xdr:from>
    <xdr:ext cx="405111" cy="259045"/>
    <xdr:sp macro="" textlink="">
      <xdr:nvSpPr>
        <xdr:cNvPr id="696" name="n_1mainValue【庁舎】&#10;有形固定資産減価償却率">
          <a:extLst>
            <a:ext uri="{FF2B5EF4-FFF2-40B4-BE49-F238E27FC236}">
              <a16:creationId xmlns:a16="http://schemas.microsoft.com/office/drawing/2014/main" xmlns="" id="{6F5BB4F1-71F7-468B-99E2-122407DC25E3}"/>
            </a:ext>
          </a:extLst>
        </xdr:cNvPr>
        <xdr:cNvSpPr txBox="1"/>
      </xdr:nvSpPr>
      <xdr:spPr>
        <a:xfrm>
          <a:off x="152660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128832</xdr:rowOff>
    </xdr:from>
    <xdr:ext cx="405111" cy="259045"/>
    <xdr:sp macro="" textlink="">
      <xdr:nvSpPr>
        <xdr:cNvPr id="697" name="n_2mainValue【庁舎】&#10;有形固定資産減価償却率">
          <a:extLst>
            <a:ext uri="{FF2B5EF4-FFF2-40B4-BE49-F238E27FC236}">
              <a16:creationId xmlns:a16="http://schemas.microsoft.com/office/drawing/2014/main" xmlns="" id="{6ADD9117-9856-42DA-BAD6-BEC5BA06BC37}"/>
            </a:ext>
          </a:extLst>
        </xdr:cNvPr>
        <xdr:cNvSpPr txBox="1"/>
      </xdr:nvSpPr>
      <xdr:spPr>
        <a:xfrm>
          <a:off x="14389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698" name="n_3mainValue【庁舎】&#10;有形固定資産減価償却率">
          <a:extLst>
            <a:ext uri="{FF2B5EF4-FFF2-40B4-BE49-F238E27FC236}">
              <a16:creationId xmlns:a16="http://schemas.microsoft.com/office/drawing/2014/main" xmlns="" id="{90EB6471-D231-4D51-8ED6-FB2BED28A1B4}"/>
            </a:ext>
          </a:extLst>
        </xdr:cNvPr>
        <xdr:cNvSpPr txBox="1"/>
      </xdr:nvSpPr>
      <xdr:spPr>
        <a:xfrm>
          <a:off x="13500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60251</xdr:rowOff>
    </xdr:from>
    <xdr:ext cx="405111" cy="259045"/>
    <xdr:sp macro="" textlink="">
      <xdr:nvSpPr>
        <xdr:cNvPr id="699" name="n_4mainValue【庁舎】&#10;有形固定資産減価償却率">
          <a:extLst>
            <a:ext uri="{FF2B5EF4-FFF2-40B4-BE49-F238E27FC236}">
              <a16:creationId xmlns:a16="http://schemas.microsoft.com/office/drawing/2014/main" xmlns="" id="{DF1355F2-DF54-4CD7-9F32-5A386E4F48DA}"/>
            </a:ext>
          </a:extLst>
        </xdr:cNvPr>
        <xdr:cNvSpPr txBox="1"/>
      </xdr:nvSpPr>
      <xdr:spPr>
        <a:xfrm>
          <a:off x="12611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18ABCA52-846A-440B-B611-AC82F23568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9B6BF7F9-B73A-4635-B1AA-2250D53902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03328E4F-0929-478D-ACC8-00AE8F6BEE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80CF03FB-EAC0-4E97-A3B3-692CE4119A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1694D494-C0AF-4402-8669-6367B3A91F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E609031E-8865-4480-AAE8-0ACE51D21A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09BBCBC6-E1C0-4481-AAE6-B498FB8F66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2AA0D9AF-36FC-4239-8F06-D84054C5A36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C2F6AC60-B82D-4E9B-8948-FEA0671318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1361AB16-FCE4-472E-A83A-A3ACBE7E2A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xmlns="" id="{F5315C4B-B8B5-424E-B223-9E5B8F69052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xmlns="" id="{FD576507-8CA9-468C-96BB-B748464B489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xmlns="" id="{432B4F02-4F96-4979-9301-47ED2018FF5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xmlns="" id="{660FD637-49D6-4487-992B-AA41655C08D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xmlns="" id="{DB681A94-6627-4651-8C65-9896761944B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xmlns="" id="{E1DF1DF8-9D84-4BCD-B553-7EB8DAAD1B5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xmlns="" id="{07E91BE2-6B4E-4C13-A4A4-4C1D732E58F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xmlns="" id="{882C195D-5C3E-4385-A3FD-C34527F2B97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xmlns="" id="{FE84317B-1BEC-405E-8212-AC138FEE76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xmlns="" id="{34B2EFF7-8D3E-45F7-AEA4-6CE18CCB46C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xmlns="" id="{887403E0-7D36-49D8-A69D-E7E50CB8AD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1" name="直線コネクタ 720">
          <a:extLst>
            <a:ext uri="{FF2B5EF4-FFF2-40B4-BE49-F238E27FC236}">
              <a16:creationId xmlns:a16="http://schemas.microsoft.com/office/drawing/2014/main" xmlns="" id="{DA8C8B6F-E418-4282-8E56-8C3C5CB633AA}"/>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2" name="【庁舎】&#10;一人当たり面積最小値テキスト">
          <a:extLst>
            <a:ext uri="{FF2B5EF4-FFF2-40B4-BE49-F238E27FC236}">
              <a16:creationId xmlns:a16="http://schemas.microsoft.com/office/drawing/2014/main" xmlns="" id="{AAC3559D-088D-4E9D-8AB3-963EB4E3A782}"/>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3" name="直線コネクタ 722">
          <a:extLst>
            <a:ext uri="{FF2B5EF4-FFF2-40B4-BE49-F238E27FC236}">
              <a16:creationId xmlns:a16="http://schemas.microsoft.com/office/drawing/2014/main" xmlns="" id="{E1D2DD48-E6D9-4E6F-A2DD-77745EBF4C92}"/>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4" name="【庁舎】&#10;一人当たり面積最大値テキスト">
          <a:extLst>
            <a:ext uri="{FF2B5EF4-FFF2-40B4-BE49-F238E27FC236}">
              <a16:creationId xmlns:a16="http://schemas.microsoft.com/office/drawing/2014/main" xmlns="" id="{1476BE33-9F7F-48C5-B78A-9CD31F97C3E7}"/>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5" name="直線コネクタ 724">
          <a:extLst>
            <a:ext uri="{FF2B5EF4-FFF2-40B4-BE49-F238E27FC236}">
              <a16:creationId xmlns:a16="http://schemas.microsoft.com/office/drawing/2014/main" xmlns="" id="{F084C839-A04C-400C-BD74-3EDA0E51932B}"/>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6" name="【庁舎】&#10;一人当たり面積平均値テキスト">
          <a:extLst>
            <a:ext uri="{FF2B5EF4-FFF2-40B4-BE49-F238E27FC236}">
              <a16:creationId xmlns:a16="http://schemas.microsoft.com/office/drawing/2014/main" xmlns="" id="{B1F96B9E-482B-4362-9FA4-0BA12204D41B}"/>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7" name="フローチャート: 判断 726">
          <a:extLst>
            <a:ext uri="{FF2B5EF4-FFF2-40B4-BE49-F238E27FC236}">
              <a16:creationId xmlns:a16="http://schemas.microsoft.com/office/drawing/2014/main" xmlns="" id="{85EA2E93-F7B6-49C6-A0DB-3BD47B0368B1}"/>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28" name="フローチャート: 判断 727">
          <a:extLst>
            <a:ext uri="{FF2B5EF4-FFF2-40B4-BE49-F238E27FC236}">
              <a16:creationId xmlns:a16="http://schemas.microsoft.com/office/drawing/2014/main" xmlns="" id="{B9D48E5C-D251-485A-A9A8-4D1498311DCA}"/>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29" name="フローチャート: 判断 728">
          <a:extLst>
            <a:ext uri="{FF2B5EF4-FFF2-40B4-BE49-F238E27FC236}">
              <a16:creationId xmlns:a16="http://schemas.microsoft.com/office/drawing/2014/main" xmlns="" id="{12CB3D3B-BDB0-4EE3-B7E3-BE1F0E30DE29}"/>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0" name="フローチャート: 判断 729">
          <a:extLst>
            <a:ext uri="{FF2B5EF4-FFF2-40B4-BE49-F238E27FC236}">
              <a16:creationId xmlns:a16="http://schemas.microsoft.com/office/drawing/2014/main" xmlns="" id="{2F3ED28D-7676-4A18-BE26-B92FB454D619}"/>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1" name="フローチャート: 判断 730">
          <a:extLst>
            <a:ext uri="{FF2B5EF4-FFF2-40B4-BE49-F238E27FC236}">
              <a16:creationId xmlns:a16="http://schemas.microsoft.com/office/drawing/2014/main" xmlns="" id="{1B4CD7C5-7446-44E6-B046-B79236B6D684}"/>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9033590E-FA27-4FA2-A77D-B68F3DEB60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E5F8BF4D-B87B-4A90-A740-DEAFEE475E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EC750A68-BDCD-4BDE-9F0C-D53591935D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8BF0C8D2-6F16-4ED0-BAF6-6338FB151C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FC39FD85-9F30-4B1A-86BF-4A6402926E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31801</xdr:rowOff>
    </xdr:from>
    <xdr:to>
      <xdr:col>116</xdr:col>
      <xdr:colOff>114300</xdr:colOff>
      <xdr:row>107</xdr:row>
      <xdr:rowOff>133401</xdr:rowOff>
    </xdr:to>
    <xdr:sp macro="" textlink="">
      <xdr:nvSpPr>
        <xdr:cNvPr id="737" name="楕円 736">
          <a:extLst>
            <a:ext uri="{FF2B5EF4-FFF2-40B4-BE49-F238E27FC236}">
              <a16:creationId xmlns:a16="http://schemas.microsoft.com/office/drawing/2014/main" xmlns="" id="{FC78F390-8233-422C-82FC-F42F6AEF7282}"/>
            </a:ext>
          </a:extLst>
        </xdr:cNvPr>
        <xdr:cNvSpPr/>
      </xdr:nvSpPr>
      <xdr:spPr>
        <a:xfrm>
          <a:off x="22110700" y="18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38" name="【庁舎】&#10;一人当たり面積該当値テキスト">
          <a:extLst>
            <a:ext uri="{FF2B5EF4-FFF2-40B4-BE49-F238E27FC236}">
              <a16:creationId xmlns:a16="http://schemas.microsoft.com/office/drawing/2014/main" xmlns="" id="{E9EB8B88-4D99-46A4-AD47-D0FB399F74BC}"/>
            </a:ext>
          </a:extLst>
        </xdr:cNvPr>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739" name="楕円 738">
          <a:extLst>
            <a:ext uri="{FF2B5EF4-FFF2-40B4-BE49-F238E27FC236}">
              <a16:creationId xmlns:a16="http://schemas.microsoft.com/office/drawing/2014/main" xmlns="" id="{34FBDC19-5CEC-4058-9989-15957B28C44D}"/>
            </a:ext>
          </a:extLst>
        </xdr:cNvPr>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82601</xdr:rowOff>
    </xdr:from>
    <xdr:to>
      <xdr:col>116</xdr:col>
      <xdr:colOff>63500</xdr:colOff>
      <xdr:row>107</xdr:row>
      <xdr:rowOff>85344</xdr:rowOff>
    </xdr:to>
    <xdr:cxnSp macro="">
      <xdr:nvCxnSpPr>
        <xdr:cNvPr id="740" name="直線コネクタ 739">
          <a:extLst>
            <a:ext uri="{FF2B5EF4-FFF2-40B4-BE49-F238E27FC236}">
              <a16:creationId xmlns:a16="http://schemas.microsoft.com/office/drawing/2014/main" xmlns="" id="{54BE1E46-BBA1-4DF7-B8D5-63BE952DC972}"/>
            </a:ext>
          </a:extLst>
        </xdr:cNvPr>
        <xdr:cNvCxnSpPr/>
      </xdr:nvCxnSpPr>
      <xdr:spPr>
        <a:xfrm flipV="1">
          <a:off x="21323300" y="1842775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36373</xdr:rowOff>
    </xdr:from>
    <xdr:to>
      <xdr:col>107</xdr:col>
      <xdr:colOff>101600</xdr:colOff>
      <xdr:row>107</xdr:row>
      <xdr:rowOff>137973</xdr:rowOff>
    </xdr:to>
    <xdr:sp macro="" textlink="">
      <xdr:nvSpPr>
        <xdr:cNvPr id="741" name="楕円 740">
          <a:extLst>
            <a:ext uri="{FF2B5EF4-FFF2-40B4-BE49-F238E27FC236}">
              <a16:creationId xmlns:a16="http://schemas.microsoft.com/office/drawing/2014/main" xmlns="" id="{1B0A03F7-944D-438F-A3F4-FD2098AD7043}"/>
            </a:ext>
          </a:extLst>
        </xdr:cNvPr>
        <xdr:cNvSpPr/>
      </xdr:nvSpPr>
      <xdr:spPr>
        <a:xfrm>
          <a:off x="20383500" y="183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87173</xdr:rowOff>
    </xdr:to>
    <xdr:cxnSp macro="">
      <xdr:nvCxnSpPr>
        <xdr:cNvPr id="742" name="直線コネクタ 741">
          <a:extLst>
            <a:ext uri="{FF2B5EF4-FFF2-40B4-BE49-F238E27FC236}">
              <a16:creationId xmlns:a16="http://schemas.microsoft.com/office/drawing/2014/main" xmlns="" id="{01717027-7DA8-4838-8EB2-4B7554002C15}"/>
            </a:ext>
          </a:extLst>
        </xdr:cNvPr>
        <xdr:cNvCxnSpPr/>
      </xdr:nvCxnSpPr>
      <xdr:spPr>
        <a:xfrm flipV="1">
          <a:off x="20434300" y="184304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743" name="楕円 742">
          <a:extLst>
            <a:ext uri="{FF2B5EF4-FFF2-40B4-BE49-F238E27FC236}">
              <a16:creationId xmlns:a16="http://schemas.microsoft.com/office/drawing/2014/main" xmlns="" id="{B7D64BC2-2B78-452E-8851-E1CBD332647A}"/>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87173</xdr:rowOff>
    </xdr:from>
    <xdr:to>
      <xdr:col>107</xdr:col>
      <xdr:colOff>50800</xdr:colOff>
      <xdr:row>107</xdr:row>
      <xdr:rowOff>92202</xdr:rowOff>
    </xdr:to>
    <xdr:cxnSp macro="">
      <xdr:nvCxnSpPr>
        <xdr:cNvPr id="744" name="直線コネクタ 743">
          <a:extLst>
            <a:ext uri="{FF2B5EF4-FFF2-40B4-BE49-F238E27FC236}">
              <a16:creationId xmlns:a16="http://schemas.microsoft.com/office/drawing/2014/main" xmlns="" id="{EE92837F-DDF2-491B-83E5-12BE7F942D2E}"/>
            </a:ext>
          </a:extLst>
        </xdr:cNvPr>
        <xdr:cNvCxnSpPr/>
      </xdr:nvCxnSpPr>
      <xdr:spPr>
        <a:xfrm flipV="1">
          <a:off x="19545300" y="1843232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37745</xdr:rowOff>
    </xdr:from>
    <xdr:to>
      <xdr:col>98</xdr:col>
      <xdr:colOff>38100</xdr:colOff>
      <xdr:row>107</xdr:row>
      <xdr:rowOff>139345</xdr:rowOff>
    </xdr:to>
    <xdr:sp macro="" textlink="">
      <xdr:nvSpPr>
        <xdr:cNvPr id="745" name="楕円 744">
          <a:extLst>
            <a:ext uri="{FF2B5EF4-FFF2-40B4-BE49-F238E27FC236}">
              <a16:creationId xmlns:a16="http://schemas.microsoft.com/office/drawing/2014/main" xmlns="" id="{5AD0FCF7-5BDB-4543-91BE-C502A436BC53}"/>
            </a:ext>
          </a:extLst>
        </xdr:cNvPr>
        <xdr:cNvSpPr/>
      </xdr:nvSpPr>
      <xdr:spPr>
        <a:xfrm>
          <a:off x="18605500" y="18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88545</xdr:rowOff>
    </xdr:from>
    <xdr:to>
      <xdr:col>102</xdr:col>
      <xdr:colOff>114300</xdr:colOff>
      <xdr:row>107</xdr:row>
      <xdr:rowOff>92202</xdr:rowOff>
    </xdr:to>
    <xdr:cxnSp macro="">
      <xdr:nvCxnSpPr>
        <xdr:cNvPr id="746" name="直線コネクタ 745">
          <a:extLst>
            <a:ext uri="{FF2B5EF4-FFF2-40B4-BE49-F238E27FC236}">
              <a16:creationId xmlns:a16="http://schemas.microsoft.com/office/drawing/2014/main" xmlns="" id="{0526DC60-06FF-4FE3-875A-984830E42FEC}"/>
            </a:ext>
          </a:extLst>
        </xdr:cNvPr>
        <xdr:cNvCxnSpPr/>
      </xdr:nvCxnSpPr>
      <xdr:spPr>
        <a:xfrm>
          <a:off x="18656300" y="1843369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47" name="n_1aveValue【庁舎】&#10;一人当たり面積">
          <a:extLst>
            <a:ext uri="{FF2B5EF4-FFF2-40B4-BE49-F238E27FC236}">
              <a16:creationId xmlns:a16="http://schemas.microsoft.com/office/drawing/2014/main" xmlns="" id="{D57D9A34-C72D-4BA7-8D6B-E3B24DCF22B3}"/>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48" name="n_2aveValue【庁舎】&#10;一人当たり面積">
          <a:extLst>
            <a:ext uri="{FF2B5EF4-FFF2-40B4-BE49-F238E27FC236}">
              <a16:creationId xmlns:a16="http://schemas.microsoft.com/office/drawing/2014/main" xmlns="" id="{FB69C84F-D587-4A8B-BB6F-F0556707F38C}"/>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749" name="n_3aveValue【庁舎】&#10;一人当たり面積">
          <a:extLst>
            <a:ext uri="{FF2B5EF4-FFF2-40B4-BE49-F238E27FC236}">
              <a16:creationId xmlns:a16="http://schemas.microsoft.com/office/drawing/2014/main" xmlns="" id="{5B6D2A72-C3EB-4122-95FA-12A264BF3D6B}"/>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750" name="n_4aveValue【庁舎】&#10;一人当たり面積">
          <a:extLst>
            <a:ext uri="{FF2B5EF4-FFF2-40B4-BE49-F238E27FC236}">
              <a16:creationId xmlns:a16="http://schemas.microsoft.com/office/drawing/2014/main" xmlns="" id="{77770915-C928-4D33-B255-7719BEC80812}"/>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751" name="n_1mainValue【庁舎】&#10;一人当たり面積">
          <a:extLst>
            <a:ext uri="{FF2B5EF4-FFF2-40B4-BE49-F238E27FC236}">
              <a16:creationId xmlns:a16="http://schemas.microsoft.com/office/drawing/2014/main" xmlns="" id="{734CBAC5-6568-4901-B254-47222EE49A7B}"/>
            </a:ext>
          </a:extLst>
        </xdr:cNvPr>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129100</xdr:rowOff>
    </xdr:from>
    <xdr:ext cx="469744" cy="259045"/>
    <xdr:sp macro="" textlink="">
      <xdr:nvSpPr>
        <xdr:cNvPr id="752" name="n_2mainValue【庁舎】&#10;一人当たり面積">
          <a:extLst>
            <a:ext uri="{FF2B5EF4-FFF2-40B4-BE49-F238E27FC236}">
              <a16:creationId xmlns:a16="http://schemas.microsoft.com/office/drawing/2014/main" xmlns="" id="{6823FD5E-54BB-4C91-9BFE-B3E06D983D49}"/>
            </a:ext>
          </a:extLst>
        </xdr:cNvPr>
        <xdr:cNvSpPr txBox="1"/>
      </xdr:nvSpPr>
      <xdr:spPr>
        <a:xfrm>
          <a:off x="20199427" y="184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753" name="n_3mainValue【庁舎】&#10;一人当たり面積">
          <a:extLst>
            <a:ext uri="{FF2B5EF4-FFF2-40B4-BE49-F238E27FC236}">
              <a16:creationId xmlns:a16="http://schemas.microsoft.com/office/drawing/2014/main" xmlns="" id="{3FAF5097-DC4A-41DF-A2C2-B1CB53FD9F62}"/>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130472</xdr:rowOff>
    </xdr:from>
    <xdr:ext cx="469744" cy="259045"/>
    <xdr:sp macro="" textlink="">
      <xdr:nvSpPr>
        <xdr:cNvPr id="754" name="n_4mainValue【庁舎】&#10;一人当たり面積">
          <a:extLst>
            <a:ext uri="{FF2B5EF4-FFF2-40B4-BE49-F238E27FC236}">
              <a16:creationId xmlns:a16="http://schemas.microsoft.com/office/drawing/2014/main" xmlns="" id="{D7431755-1363-4361-8857-A8E41233D3C2}"/>
            </a:ext>
          </a:extLst>
        </xdr:cNvPr>
        <xdr:cNvSpPr txBox="1"/>
      </xdr:nvSpPr>
      <xdr:spPr>
        <a:xfrm>
          <a:off x="18421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xmlns="" id="{CEA70348-544C-44BE-9D4F-52392FF2B9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xmlns="" id="{A0129910-A707-44CC-A0FC-7E5D9FD670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xmlns="" id="{1E231A0B-DE5B-40B3-8E55-60CBF54B81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類似団体と比較して、保健センター・庁舎の減価償却は低い値となっているが、全体としては高い値を推移しており、なかでも体育館・プールは高い値となっている。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施設更新等の優先度については、償却率のみならず、一人当たりの面積や各施設の利用状況等にも注視しながら検討を進める。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神奈川県内の他市町村と比べると、企業が少ないことなどから、令和２年度では県平均より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0.27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ポイント下回っているが、全国平均との比較では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ポイント上回っている。類似団体内でも上位に位置しているが、将来的には税収の減少傾向が見込まれることから、町税の徴収強化等により歳入の確保に努める。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70455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9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70455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70455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19655</xdr:rowOff>
    </xdr:from>
    <xdr:to>
      <xdr:col>19</xdr:col>
      <xdr:colOff>184150</xdr:colOff>
      <xdr:row>41</xdr:row>
      <xdr:rowOff>121255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131432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ポイント減少したが、これは特定企業に特別収益があったことが要因となっていた。平成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年度は、その反動を受け、対前年度比で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3.5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ポイント増加した。令和元年度は法人税割の増により対前年度比で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3.4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ポイント減少、令和２年度は、普通交付税及び地方消費税交付金の増加により対前年度比で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2.2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ポイント減少した。今後も公債費の大幅な増加が見込まれるため、全ての事業を点検し、優先度の低い事業については廃止も含めて見直しを図り、経常経費の削減を計画的に進める。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120862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662285"/>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86148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750762"/>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86148</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7467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25823</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人件費、物件費及び維持補修費の合計額の人口１人当たりの金額は類似団体内平均より低く推移している。今後も人件費や物件費の抑制を図り、更なる改善に努める。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12503</xdr:rowOff>
    </xdr:from>
    <xdr:to>
      <xdr:col>23</xdr:col>
      <xdr:colOff>133350</xdr:colOff>
      <xdr:row>81</xdr:row>
      <xdr:rowOff>31383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899953"/>
          <a:ext cx="8382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12503</xdr:rowOff>
    </xdr:from>
    <xdr:to>
      <xdr:col>19</xdr:col>
      <xdr:colOff>133350</xdr:colOff>
      <xdr:row>81</xdr:row>
      <xdr:rowOff>14816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389995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14816</xdr:rowOff>
    </xdr:from>
    <xdr:to>
      <xdr:col>15</xdr:col>
      <xdr:colOff>82550</xdr:colOff>
      <xdr:row>81</xdr:row>
      <xdr:rowOff>27156</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3902266"/>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23619</xdr:rowOff>
    </xdr:from>
    <xdr:to>
      <xdr:col>11</xdr:col>
      <xdr:colOff>31750</xdr:colOff>
      <xdr:row>81</xdr:row>
      <xdr:rowOff>27156</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911069"/>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152033</xdr:rowOff>
    </xdr:from>
    <xdr:to>
      <xdr:col>23</xdr:col>
      <xdr:colOff>184150</xdr:colOff>
      <xdr:row>81</xdr:row>
      <xdr:rowOff>82183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168560</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7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133153</xdr:rowOff>
    </xdr:from>
    <xdr:to>
      <xdr:col>19</xdr:col>
      <xdr:colOff>184150</xdr:colOff>
      <xdr:row>81</xdr:row>
      <xdr:rowOff>63303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73480</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1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135466</xdr:rowOff>
    </xdr:from>
    <xdr:to>
      <xdr:col>15</xdr:col>
      <xdr:colOff>133350</xdr:colOff>
      <xdr:row>81</xdr:row>
      <xdr:rowOff>65616</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75793</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147806</xdr:rowOff>
    </xdr:from>
    <xdr:to>
      <xdr:col>11</xdr:col>
      <xdr:colOff>82550</xdr:colOff>
      <xdr:row>81</xdr:row>
      <xdr:rowOff>77956</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88133</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63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144269</xdr:rowOff>
    </xdr:from>
    <xdr:to>
      <xdr:col>7</xdr:col>
      <xdr:colOff>31750</xdr:colOff>
      <xdr:row>81</xdr:row>
      <xdr:rowOff>74419</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84596</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6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給与改定は国の上昇率に準じて行っているが、給料表を一部分割しているため、指数は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を下回る。各年度の変動に関しては、採用・退職にかかるもの及び職員の経験年数階層によるものである。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159959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179800" y="150071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91016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5290800" y="14984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11491</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4401800" y="149841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88</xdr:row>
      <xdr:rowOff>11491</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a:off x="13512800" y="149612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全国平均及び県内平均を上回っているが、これは積極的に施策を展開するため、平成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年度に機構改革を実施し、組織を細分化したため、職員の採用が増加したことに起因している。　また、他の要因として、町の人口が減少していることや再任用職員の雇用も挙げられるが、類似団体内の順位は中間に位置するため、新規事業等を精査し、計画的に定員管理を実施していく。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58572</xdr:rowOff>
    </xdr:from>
    <xdr:to>
      <xdr:col>81</xdr:col>
      <xdr:colOff>44450</xdr:colOff>
      <xdr:row>61</xdr:row>
      <xdr:rowOff>64364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6179800" y="10517022"/>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59537</xdr:rowOff>
    </xdr:from>
    <xdr:to>
      <xdr:col>77</xdr:col>
      <xdr:colOff>44450</xdr:colOff>
      <xdr:row>61</xdr:row>
      <xdr:rowOff>64364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517987"/>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59537</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51750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56159</xdr:rowOff>
    </xdr:from>
    <xdr:to>
      <xdr:col>68</xdr:col>
      <xdr:colOff>152400</xdr:colOff>
      <xdr:row>61</xdr:row>
      <xdr:rowOff>59055</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51460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7772</xdr:rowOff>
    </xdr:from>
    <xdr:to>
      <xdr:col>81</xdr:col>
      <xdr:colOff>95250</xdr:colOff>
      <xdr:row>61</xdr:row>
      <xdr:rowOff>109372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24299</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31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13564</xdr:rowOff>
    </xdr:from>
    <xdr:to>
      <xdr:col>77</xdr:col>
      <xdr:colOff>95250</xdr:colOff>
      <xdr:row>61</xdr:row>
      <xdr:rowOff>115164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125341</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24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8737</xdr:rowOff>
    </xdr:from>
    <xdr:to>
      <xdr:col>73</xdr:col>
      <xdr:colOff>44450</xdr:colOff>
      <xdr:row>61</xdr:row>
      <xdr:rowOff>110337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120514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2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5359</xdr:rowOff>
    </xdr:from>
    <xdr:to>
      <xdr:col>64</xdr:col>
      <xdr:colOff>152400</xdr:colOff>
      <xdr:row>61</xdr:row>
      <xdr:rowOff>106959</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117136</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23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年度から継続して比率は減少傾向にあったが、令和２年度は平成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年度の町営住宅整備事業の元金償還が開始したことに伴い、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ポイントの増となった。今後、松田小学校整備事業をはじめとした大型公共事業の元金償還の開始や、公共施設の老朽化に伴う改修等も見込まれるため、計画的に公債費の抑制を図っていく必要がある。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699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155956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99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40</xdr:row>
      <xdr:rowOff>160782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0139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160782</xdr:rowOff>
    </xdr:from>
    <xdr:to>
      <xdr:col>68</xdr:col>
      <xdr:colOff>152400</xdr:colOff>
      <xdr:row>40</xdr:row>
      <xdr:rowOff>170434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187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109982</xdr:rowOff>
    </xdr:from>
    <xdr:to>
      <xdr:col>68</xdr:col>
      <xdr:colOff>203200</xdr:colOff>
      <xdr:row>41</xdr:row>
      <xdr:rowOff>40132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50309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令和２年度の将来負担比率は、財政調整基金の積立により充当可能基金が増加したこと及び普通交付税の増により標準財政規模が増加したことにより対前年度比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23199</xdr:rowOff>
    </xdr:from>
    <xdr:to>
      <xdr:col>81</xdr:col>
      <xdr:colOff>44450</xdr:colOff>
      <xdr:row>16</xdr:row>
      <xdr:rowOff>152696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766399"/>
          <a:ext cx="838200" cy="1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123740</xdr:rowOff>
    </xdr:from>
    <xdr:to>
      <xdr:col>77</xdr:col>
      <xdr:colOff>44450</xdr:colOff>
      <xdr:row>16</xdr:row>
      <xdr:rowOff>152696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28669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84328</xdr:rowOff>
    </xdr:from>
    <xdr:to>
      <xdr:col>72</xdr:col>
      <xdr:colOff>203200</xdr:colOff>
      <xdr:row>16</xdr:row>
      <xdr:rowOff>123740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282752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156718</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8275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143849</xdr:rowOff>
    </xdr:from>
    <xdr:to>
      <xdr:col>81</xdr:col>
      <xdr:colOff>95250</xdr:colOff>
      <xdr:row>16</xdr:row>
      <xdr:rowOff>73999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115926</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68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101896</xdr:rowOff>
    </xdr:from>
    <xdr:to>
      <xdr:col>77</xdr:col>
      <xdr:colOff>95250</xdr:colOff>
      <xdr:row>17</xdr:row>
      <xdr:rowOff>32046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8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16823</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93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72940</xdr:rowOff>
    </xdr:from>
    <xdr:to>
      <xdr:col>73</xdr:col>
      <xdr:colOff>44450</xdr:colOff>
      <xdr:row>17</xdr:row>
      <xdr:rowOff>3090</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159317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105918</xdr:rowOff>
    </xdr:from>
    <xdr:to>
      <xdr:col>64</xdr:col>
      <xdr:colOff>152400</xdr:colOff>
      <xdr:row>17</xdr:row>
      <xdr:rowOff>36068</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20845</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完全廃止していた地域手当の再導入や、人事院勧告による給与改定により、類似団体内平均と比べても高い水準にある。令和２年度は、制度改正に伴う会計年度職員給与費の皆増により、対前年度比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124714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163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170434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12700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73914</xdr:rowOff>
    </xdr:from>
    <xdr:to>
      <xdr:col>24</xdr:col>
      <xdr:colOff>76200</xdr:colOff>
      <xdr:row>36</xdr:row>
      <xdr:rowOff>4064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45991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34561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20845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は全国平均や神奈川県平均、類似団体内平均よりも低くなっている。令和２年度は、順次、地方創生事業が完了してきており、それに伴う委託料等が減ったことや、制度改正に伴う臨時雇用賃金の皆減等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16</xdr:row>
      <xdr:rowOff>22225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5654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22225</xdr:rowOff>
    </xdr:from>
    <xdr:to>
      <xdr:col>78</xdr:col>
      <xdr:colOff>69850</xdr:colOff>
      <xdr:row>16</xdr:row>
      <xdr:rowOff>88900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765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79375</xdr:rowOff>
    </xdr:from>
    <xdr:to>
      <xdr:col>73</xdr:col>
      <xdr:colOff>180975</xdr:colOff>
      <xdr:row>16</xdr:row>
      <xdr:rowOff>88900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822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79375</xdr:rowOff>
    </xdr:from>
    <xdr:to>
      <xdr:col>69</xdr:col>
      <xdr:colOff>92075</xdr:colOff>
      <xdr:row>16</xdr:row>
      <xdr:rowOff>117475</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822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142875</xdr:rowOff>
    </xdr:from>
    <xdr:to>
      <xdr:col>78</xdr:col>
      <xdr:colOff>120650</xdr:colOff>
      <xdr:row>16</xdr:row>
      <xdr:rowOff>73025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83202</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28575</xdr:rowOff>
    </xdr:from>
    <xdr:to>
      <xdr:col>69</xdr:col>
      <xdr:colOff>142875</xdr:colOff>
      <xdr:row>16</xdr:row>
      <xdr:rowOff>130175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66675</xdr:rowOff>
    </xdr:from>
    <xdr:to>
      <xdr:col>65</xdr:col>
      <xdr:colOff>53975</xdr:colOff>
      <xdr:row>16</xdr:row>
      <xdr:rowOff>168275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7002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近年、扶助費は上昇傾向であったが、令和２年度は、児童手当の対象者の減少や新型コロナウイルス流行による受診控えにより、医療費の公費負担が減少したことにより、対前年度比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56</xdr:row>
      <xdr:rowOff>12700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3098800" y="958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155575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2209800" y="9575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136525</xdr:rowOff>
    </xdr:from>
    <xdr:to>
      <xdr:col>11</xdr:col>
      <xdr:colOff>9525</xdr:colOff>
      <xdr:row>55</xdr:row>
      <xdr:rowOff>146050</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a:off x="1320800" y="9566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104775</xdr:rowOff>
    </xdr:from>
    <xdr:to>
      <xdr:col>15</xdr:col>
      <xdr:colOff>149225</xdr:colOff>
      <xdr:row>56</xdr:row>
      <xdr:rowOff>34925</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45102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85725</xdr:rowOff>
    </xdr:from>
    <xdr:to>
      <xdr:col>6</xdr:col>
      <xdr:colOff>171450</xdr:colOff>
      <xdr:row>56</xdr:row>
      <xdr:rowOff>15875</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26052</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に係る経常収支比率が類似団体内平均を上回っている主な要因は、下水道事業会計などへの多額な繰出金である。ただし、下水道事業会計では起債の償還が進んできており、公債費に充てる繰出金額は減少傾向に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48623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9731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87812</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4782800" y="99731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22497</xdr:rowOff>
    </xdr:from>
    <xdr:to>
      <xdr:col>73</xdr:col>
      <xdr:colOff>180975</xdr:colOff>
      <xdr:row>58</xdr:row>
      <xdr:rowOff>87812</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99665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22497</xdr:rowOff>
    </xdr:from>
    <xdr:to>
      <xdr:col>69</xdr:col>
      <xdr:colOff>92075</xdr:colOff>
      <xdr:row>58</xdr:row>
      <xdr:rowOff>55154</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9966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169273</xdr:rowOff>
    </xdr:from>
    <xdr:to>
      <xdr:col>82</xdr:col>
      <xdr:colOff>158750</xdr:colOff>
      <xdr:row>58</xdr:row>
      <xdr:rowOff>99423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141350</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9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xdr:rowOff>
    </xdr:from>
    <xdr:to>
      <xdr:col>65</xdr:col>
      <xdr:colOff>53975</xdr:colOff>
      <xdr:row>58</xdr:row>
      <xdr:rowOff>105954</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90731</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広域消防や清掃組合への負担金が多くを占めており、ほぼ固定化されている。補助費の決算額は増加しているものの経常一財の収入も増加しているため、対前年度比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ポイントの減になった。類似団体内平均よりは低いものの、全国平均や神奈川県平均よりは高いため、今後は各種補助金についても見直しを図り、経費の縮減に努めていく。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56134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5671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60706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60706</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37846</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117111</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係る経常収支比率は、全国平均及び神奈川県平均を下回っており、類似団体内でも低い比率で推移しているが、臨時財政対策債の償還費が嵩んできており、また、今後、松田小学校整備事業をはじめとした大型公共事業の元金償還が始まるため、計画的に公債費の抑制を図っていく必要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131572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3129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136144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136144</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94996</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公債費以外に係る経常収支比率は、神奈川県平均や全国平均より下回っているが、人件費の乖離が大きいため類似団体内平均を上回っている。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161289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5671800" y="132303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108713</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4782800" y="133629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108713</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36751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81280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3675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97648</xdr:rowOff>
    </xdr:from>
    <xdr:to>
      <xdr:col>29</xdr:col>
      <xdr:colOff>127000</xdr:colOff>
      <xdr:row>18</xdr:row>
      <xdr:rowOff>102387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31373"/>
          <a:ext cx="647700" cy="4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102387</xdr:rowOff>
    </xdr:from>
    <xdr:to>
      <xdr:col>26</xdr:col>
      <xdr:colOff>50800</xdr:colOff>
      <xdr:row>18</xdr:row>
      <xdr:rowOff>108026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3611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105565</xdr:rowOff>
    </xdr:from>
    <xdr:to>
      <xdr:col>22</xdr:col>
      <xdr:colOff>114300</xdr:colOff>
      <xdr:row>18</xdr:row>
      <xdr:rowOff>108026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239290"/>
          <a:ext cx="698500" cy="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105565</xdr:rowOff>
    </xdr:from>
    <xdr:to>
      <xdr:col>18</xdr:col>
      <xdr:colOff>177800</xdr:colOff>
      <xdr:row>18</xdr:row>
      <xdr:rowOff>126002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3929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46848</xdr:rowOff>
    </xdr:from>
    <xdr:to>
      <xdr:col>29</xdr:col>
      <xdr:colOff>177800</xdr:colOff>
      <xdr:row>18</xdr:row>
      <xdr:rowOff>148448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8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18925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51587</xdr:rowOff>
    </xdr:from>
    <xdr:to>
      <xdr:col>26</xdr:col>
      <xdr:colOff>101600</xdr:colOff>
      <xdr:row>18</xdr:row>
      <xdr:rowOff>153188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853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137965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7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57226</xdr:rowOff>
    </xdr:from>
    <xdr:to>
      <xdr:col>22</xdr:col>
      <xdr:colOff>165100</xdr:colOff>
      <xdr:row>18</xdr:row>
      <xdr:rowOff>158826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143603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54765</xdr:rowOff>
    </xdr:from>
    <xdr:to>
      <xdr:col>19</xdr:col>
      <xdr:colOff>38100</xdr:colOff>
      <xdr:row>18</xdr:row>
      <xdr:rowOff>156365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8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141142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7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75202</xdr:rowOff>
    </xdr:from>
    <xdr:to>
      <xdr:col>15</xdr:col>
      <xdr:colOff>101600</xdr:colOff>
      <xdr:row>19</xdr:row>
      <xdr:rowOff>5352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0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161579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9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283152</xdr:rowOff>
    </xdr:from>
    <xdr:to>
      <xdr:col>29</xdr:col>
      <xdr:colOff>127000</xdr:colOff>
      <xdr:row>35</xdr:row>
      <xdr:rowOff>335579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893502"/>
          <a:ext cx="647700" cy="5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335579</xdr:rowOff>
    </xdr:from>
    <xdr:to>
      <xdr:col>26</xdr:col>
      <xdr:colOff>50800</xdr:colOff>
      <xdr:row>35</xdr:row>
      <xdr:rowOff>336836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945929"/>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331121</xdr:rowOff>
    </xdr:from>
    <xdr:to>
      <xdr:col>22</xdr:col>
      <xdr:colOff>114300</xdr:colOff>
      <xdr:row>35</xdr:row>
      <xdr:rowOff>336836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941471"/>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312718</xdr:rowOff>
    </xdr:from>
    <xdr:to>
      <xdr:col>18</xdr:col>
      <xdr:colOff>177800</xdr:colOff>
      <xdr:row>35</xdr:row>
      <xdr:rowOff>331121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923068"/>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232352</xdr:rowOff>
    </xdr:from>
    <xdr:to>
      <xdr:col>29</xdr:col>
      <xdr:colOff>177800</xdr:colOff>
      <xdr:row>35</xdr:row>
      <xdr:rowOff>333952</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4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204429</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1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284779</xdr:rowOff>
    </xdr:from>
    <xdr:to>
      <xdr:col>26</xdr:col>
      <xdr:colOff>101600</xdr:colOff>
      <xdr:row>36</xdr:row>
      <xdr:rowOff>43479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9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28256</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98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286036</xdr:rowOff>
    </xdr:from>
    <xdr:to>
      <xdr:col>22</xdr:col>
      <xdr:colOff>165100</xdr:colOff>
      <xdr:row>36</xdr:row>
      <xdr:rowOff>44736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29513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280321</xdr:rowOff>
    </xdr:from>
    <xdr:to>
      <xdr:col>19</xdr:col>
      <xdr:colOff>38100</xdr:colOff>
      <xdr:row>36</xdr:row>
      <xdr:rowOff>39021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9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23798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261918</xdr:rowOff>
    </xdr:from>
    <xdr:to>
      <xdr:col>15</xdr:col>
      <xdr:colOff>101600</xdr:colOff>
      <xdr:row>36</xdr:row>
      <xdr:rowOff>20618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7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5395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69328</xdr:rowOff>
    </xdr:from>
    <xdr:to>
      <xdr:col>24</xdr:col>
      <xdr:colOff>63500</xdr:colOff>
      <xdr:row>36</xdr:row>
      <xdr:rowOff>105186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41528"/>
          <a:ext cx="8382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105186</xdr:rowOff>
    </xdr:from>
    <xdr:to>
      <xdr:col>19</xdr:col>
      <xdr:colOff>177800</xdr:colOff>
      <xdr:row>36</xdr:row>
      <xdr:rowOff>113361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7738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105753</xdr:rowOff>
    </xdr:from>
    <xdr:to>
      <xdr:col>15</xdr:col>
      <xdr:colOff>50800</xdr:colOff>
      <xdr:row>36</xdr:row>
      <xdr:rowOff>113361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277953"/>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105753</xdr:rowOff>
    </xdr:from>
    <xdr:to>
      <xdr:col>10</xdr:col>
      <xdr:colOff>114300</xdr:colOff>
      <xdr:row>36</xdr:row>
      <xdr:rowOff>112739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277953"/>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18528</xdr:rowOff>
    </xdr:from>
    <xdr:to>
      <xdr:col>24</xdr:col>
      <xdr:colOff>114300</xdr:colOff>
      <xdr:row>36</xdr:row>
      <xdr:rowOff>120128</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168405</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54386</xdr:rowOff>
    </xdr:from>
    <xdr:to>
      <xdr:col>20</xdr:col>
      <xdr:colOff>38100</xdr:colOff>
      <xdr:row>36</xdr:row>
      <xdr:rowOff>155986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147113</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3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62561</xdr:rowOff>
    </xdr:from>
    <xdr:to>
      <xdr:col>15</xdr:col>
      <xdr:colOff>101600</xdr:colOff>
      <xdr:row>36</xdr:row>
      <xdr:rowOff>164161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155288</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54953</xdr:rowOff>
    </xdr:from>
    <xdr:to>
      <xdr:col>10</xdr:col>
      <xdr:colOff>165100</xdr:colOff>
      <xdr:row>36</xdr:row>
      <xdr:rowOff>156553</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147680</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61939</xdr:rowOff>
    </xdr:from>
    <xdr:to>
      <xdr:col>6</xdr:col>
      <xdr:colOff>38100</xdr:colOff>
      <xdr:row>36</xdr:row>
      <xdr:rowOff>163539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154666</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3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6403</xdr:rowOff>
    </xdr:from>
    <xdr:to>
      <xdr:col>24</xdr:col>
      <xdr:colOff>63500</xdr:colOff>
      <xdr:row>57</xdr:row>
      <xdr:rowOff>14135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3797300" y="9779053"/>
          <a:ext cx="8382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168810</xdr:rowOff>
    </xdr:from>
    <xdr:to>
      <xdr:col>19</xdr:col>
      <xdr:colOff>177800</xdr:colOff>
      <xdr:row>57</xdr:row>
      <xdr:rowOff>6403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2908300" y="9770010"/>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152360</xdr:rowOff>
    </xdr:from>
    <xdr:to>
      <xdr:col>15</xdr:col>
      <xdr:colOff>50800</xdr:colOff>
      <xdr:row>56</xdr:row>
      <xdr:rowOff>168810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019300" y="9753560"/>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144043</xdr:rowOff>
    </xdr:from>
    <xdr:to>
      <xdr:col>10</xdr:col>
      <xdr:colOff>114300</xdr:colOff>
      <xdr:row>56</xdr:row>
      <xdr:rowOff>152360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1130300" y="9745243"/>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134785</xdr:rowOff>
    </xdr:from>
    <xdr:to>
      <xdr:col>24</xdr:col>
      <xdr:colOff>114300</xdr:colOff>
      <xdr:row>57</xdr:row>
      <xdr:rowOff>64935</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97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49712</xdr:rowOff>
    </xdr:from>
    <xdr:ext cx="534377"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96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127053</xdr:rowOff>
    </xdr:from>
    <xdr:to>
      <xdr:col>20</xdr:col>
      <xdr:colOff>38100</xdr:colOff>
      <xdr:row>57</xdr:row>
      <xdr:rowOff>57203</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97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48330</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530111" y="98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118010</xdr:rowOff>
    </xdr:from>
    <xdr:to>
      <xdr:col>15</xdr:col>
      <xdr:colOff>101600</xdr:colOff>
      <xdr:row>57</xdr:row>
      <xdr:rowOff>48160</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39287</xdr:rowOff>
    </xdr:from>
    <xdr:ext cx="534377"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41111" y="98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101560</xdr:rowOff>
    </xdr:from>
    <xdr:to>
      <xdr:col>10</xdr:col>
      <xdr:colOff>165100</xdr:colOff>
      <xdr:row>57</xdr:row>
      <xdr:rowOff>31710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22837</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52111" y="9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93243</xdr:rowOff>
    </xdr:from>
    <xdr:to>
      <xdr:col>6</xdr:col>
      <xdr:colOff>38100</xdr:colOff>
      <xdr:row>57</xdr:row>
      <xdr:rowOff>23393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14520</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63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165264</xdr:rowOff>
    </xdr:from>
    <xdr:to>
      <xdr:col>24</xdr:col>
      <xdr:colOff>63500</xdr:colOff>
      <xdr:row>78</xdr:row>
      <xdr:rowOff>170675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538364"/>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169838</xdr:rowOff>
    </xdr:from>
    <xdr:to>
      <xdr:col>19</xdr:col>
      <xdr:colOff>177800</xdr:colOff>
      <xdr:row>78</xdr:row>
      <xdr:rowOff>170675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542938"/>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152615</xdr:rowOff>
    </xdr:from>
    <xdr:to>
      <xdr:col>15</xdr:col>
      <xdr:colOff>50800</xdr:colOff>
      <xdr:row>78</xdr:row>
      <xdr:rowOff>169838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525715"/>
          <a:ext cx="889000" cy="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152615</xdr:rowOff>
    </xdr:from>
    <xdr:to>
      <xdr:col>10</xdr:col>
      <xdr:colOff>114300</xdr:colOff>
      <xdr:row>78</xdr:row>
      <xdr:rowOff>163437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525715"/>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114464</xdr:rowOff>
    </xdr:from>
    <xdr:to>
      <xdr:col>24</xdr:col>
      <xdr:colOff>114300</xdr:colOff>
      <xdr:row>79</xdr:row>
      <xdr:rowOff>44614</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29391</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4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119875</xdr:rowOff>
    </xdr:from>
    <xdr:to>
      <xdr:col>20</xdr:col>
      <xdr:colOff>38100</xdr:colOff>
      <xdr:row>79</xdr:row>
      <xdr:rowOff>50025</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41152</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119038</xdr:rowOff>
    </xdr:from>
    <xdr:to>
      <xdr:col>15</xdr:col>
      <xdr:colOff>101600</xdr:colOff>
      <xdr:row>79</xdr:row>
      <xdr:rowOff>49188</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40315</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35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101815</xdr:rowOff>
    </xdr:from>
    <xdr:to>
      <xdr:col>10</xdr:col>
      <xdr:colOff>165100</xdr:colOff>
      <xdr:row>79</xdr:row>
      <xdr:rowOff>31965</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23092</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356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112637</xdr:rowOff>
    </xdr:from>
    <xdr:to>
      <xdr:col>6</xdr:col>
      <xdr:colOff>38100</xdr:colOff>
      <xdr:row>79</xdr:row>
      <xdr:rowOff>42787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33914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357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5511</xdr:rowOff>
    </xdr:from>
    <xdr:to>
      <xdr:col>24</xdr:col>
      <xdr:colOff>63500</xdr:colOff>
      <xdr:row>97</xdr:row>
      <xdr:rowOff>33426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636161"/>
          <a:ext cx="8382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33426</xdr:rowOff>
    </xdr:from>
    <xdr:to>
      <xdr:col>19</xdr:col>
      <xdr:colOff>177800</xdr:colOff>
      <xdr:row>97</xdr:row>
      <xdr:rowOff>70383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664076"/>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70383</xdr:rowOff>
    </xdr:from>
    <xdr:to>
      <xdr:col>15</xdr:col>
      <xdr:colOff>50800</xdr:colOff>
      <xdr:row>97</xdr:row>
      <xdr:rowOff>79184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70103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79184</xdr:rowOff>
    </xdr:from>
    <xdr:to>
      <xdr:col>10</xdr:col>
      <xdr:colOff>114300</xdr:colOff>
      <xdr:row>97</xdr:row>
      <xdr:rowOff>83274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709834"/>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126161</xdr:rowOff>
    </xdr:from>
    <xdr:to>
      <xdr:col>24</xdr:col>
      <xdr:colOff>114300</xdr:colOff>
      <xdr:row>97</xdr:row>
      <xdr:rowOff>56311</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5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104588</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56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154076</xdr:rowOff>
    </xdr:from>
    <xdr:to>
      <xdr:col>20</xdr:col>
      <xdr:colOff>38100</xdr:colOff>
      <xdr:row>97</xdr:row>
      <xdr:rowOff>84226</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75353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7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19583</xdr:rowOff>
    </xdr:from>
    <xdr:to>
      <xdr:col>15</xdr:col>
      <xdr:colOff>101600</xdr:colOff>
      <xdr:row>97</xdr:row>
      <xdr:rowOff>121183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112310</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74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28384</xdr:rowOff>
    </xdr:from>
    <xdr:to>
      <xdr:col>10</xdr:col>
      <xdr:colOff>165100</xdr:colOff>
      <xdr:row>97</xdr:row>
      <xdr:rowOff>129984</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6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121111</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7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148082</xdr:rowOff>
    </xdr:from>
    <xdr:to>
      <xdr:col>55</xdr:col>
      <xdr:colOff>0</xdr:colOff>
      <xdr:row>38</xdr:row>
      <xdr:rowOff>45810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6148832"/>
          <a:ext cx="838200" cy="4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45810</xdr:rowOff>
    </xdr:from>
    <xdr:to>
      <xdr:col>50</xdr:col>
      <xdr:colOff>114300</xdr:colOff>
      <xdr:row>38</xdr:row>
      <xdr:rowOff>51936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8750300" y="656091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51936</xdr:rowOff>
    </xdr:from>
    <xdr:to>
      <xdr:col>45</xdr:col>
      <xdr:colOff>177800</xdr:colOff>
      <xdr:row>38</xdr:row>
      <xdr:rowOff>54280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7861300" y="656703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54280</xdr:rowOff>
    </xdr:from>
    <xdr:to>
      <xdr:col>41</xdr:col>
      <xdr:colOff>50800</xdr:colOff>
      <xdr:row>38</xdr:row>
      <xdr:rowOff>55785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6972300" y="6569380"/>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97282</xdr:rowOff>
    </xdr:from>
    <xdr:to>
      <xdr:col>55</xdr:col>
      <xdr:colOff>50800</xdr:colOff>
      <xdr:row>36</xdr:row>
      <xdr:rowOff>27432</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12209</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60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166460</xdr:rowOff>
    </xdr:from>
    <xdr:to>
      <xdr:col>50</xdr:col>
      <xdr:colOff>165100</xdr:colOff>
      <xdr:row>38</xdr:row>
      <xdr:rowOff>96610</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5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87737</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6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1136</xdr:rowOff>
    </xdr:from>
    <xdr:to>
      <xdr:col>46</xdr:col>
      <xdr:colOff>38100</xdr:colOff>
      <xdr:row>38</xdr:row>
      <xdr:rowOff>102736</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93863</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6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3480</xdr:rowOff>
    </xdr:from>
    <xdr:to>
      <xdr:col>41</xdr:col>
      <xdr:colOff>101600</xdr:colOff>
      <xdr:row>38</xdr:row>
      <xdr:rowOff>105080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5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96207</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6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4985</xdr:rowOff>
    </xdr:from>
    <xdr:to>
      <xdr:col>36</xdr:col>
      <xdr:colOff>165100</xdr:colOff>
      <xdr:row>38</xdr:row>
      <xdr:rowOff>106585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5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97712</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6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163516</xdr:rowOff>
    </xdr:from>
    <xdr:to>
      <xdr:col>55</xdr:col>
      <xdr:colOff>0</xdr:colOff>
      <xdr:row>57</xdr:row>
      <xdr:rowOff>170813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9639300" y="9764716"/>
          <a:ext cx="838200" cy="1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55666</xdr:rowOff>
    </xdr:from>
    <xdr:to>
      <xdr:col>50</xdr:col>
      <xdr:colOff>114300</xdr:colOff>
      <xdr:row>57</xdr:row>
      <xdr:rowOff>170813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8750300" y="9828316"/>
          <a:ext cx="889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55666</xdr:rowOff>
    </xdr:from>
    <xdr:to>
      <xdr:col>45</xdr:col>
      <xdr:colOff>177800</xdr:colOff>
      <xdr:row>58</xdr:row>
      <xdr:rowOff>53876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828316"/>
          <a:ext cx="8890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53876</xdr:rowOff>
    </xdr:from>
    <xdr:to>
      <xdr:col>41</xdr:col>
      <xdr:colOff>50800</xdr:colOff>
      <xdr:row>58</xdr:row>
      <xdr:rowOff>136751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997976"/>
          <a:ext cx="889000" cy="8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112716</xdr:rowOff>
    </xdr:from>
    <xdr:to>
      <xdr:col>55</xdr:col>
      <xdr:colOff>50800</xdr:colOff>
      <xdr:row>57</xdr:row>
      <xdr:rowOff>42866</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7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91143</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69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120013</xdr:rowOff>
    </xdr:from>
    <xdr:to>
      <xdr:col>50</xdr:col>
      <xdr:colOff>165100</xdr:colOff>
      <xdr:row>58</xdr:row>
      <xdr:rowOff>50163</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41290</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9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4866</xdr:rowOff>
    </xdr:from>
    <xdr:to>
      <xdr:col>46</xdr:col>
      <xdr:colOff>38100</xdr:colOff>
      <xdr:row>57</xdr:row>
      <xdr:rowOff>106466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97593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98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3076</xdr:rowOff>
    </xdr:from>
    <xdr:to>
      <xdr:col>41</xdr:col>
      <xdr:colOff>101600</xdr:colOff>
      <xdr:row>58</xdr:row>
      <xdr:rowOff>104676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9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95803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10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85951</xdr:rowOff>
    </xdr:from>
    <xdr:to>
      <xdr:col>36</xdr:col>
      <xdr:colOff>165100</xdr:colOff>
      <xdr:row>59</xdr:row>
      <xdr:rowOff>16101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10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7228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101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47222</xdr:rowOff>
    </xdr:from>
    <xdr:to>
      <xdr:col>55</xdr:col>
      <xdr:colOff>0</xdr:colOff>
      <xdr:row>78</xdr:row>
      <xdr:rowOff>69200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420322"/>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34923</xdr:rowOff>
    </xdr:from>
    <xdr:to>
      <xdr:col>50</xdr:col>
      <xdr:colOff>114300</xdr:colOff>
      <xdr:row>78</xdr:row>
      <xdr:rowOff>47222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8750300" y="13236573"/>
          <a:ext cx="889000" cy="18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34923</xdr:rowOff>
    </xdr:from>
    <xdr:to>
      <xdr:col>45</xdr:col>
      <xdr:colOff>177800</xdr:colOff>
      <xdr:row>78</xdr:row>
      <xdr:rowOff>101822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236573"/>
          <a:ext cx="889000" cy="2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101822</xdr:rowOff>
    </xdr:from>
    <xdr:to>
      <xdr:col>41</xdr:col>
      <xdr:colOff>50800</xdr:colOff>
      <xdr:row>78</xdr:row>
      <xdr:rowOff>139700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6972300" y="13474922"/>
          <a:ext cx="889000" cy="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18400</xdr:rowOff>
    </xdr:from>
    <xdr:to>
      <xdr:col>55</xdr:col>
      <xdr:colOff>50800</xdr:colOff>
      <xdr:row>78</xdr:row>
      <xdr:rowOff>120000</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39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104777</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3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167872</xdr:rowOff>
    </xdr:from>
    <xdr:to>
      <xdr:col>50</xdr:col>
      <xdr:colOff>165100</xdr:colOff>
      <xdr:row>78</xdr:row>
      <xdr:rowOff>98022</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89149</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4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155573</xdr:rowOff>
    </xdr:from>
    <xdr:to>
      <xdr:col>46</xdr:col>
      <xdr:colOff>38100</xdr:colOff>
      <xdr:row>77</xdr:row>
      <xdr:rowOff>85723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1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102250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29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51022</xdr:rowOff>
    </xdr:from>
    <xdr:to>
      <xdr:col>41</xdr:col>
      <xdr:colOff>101600</xdr:colOff>
      <xdr:row>78</xdr:row>
      <xdr:rowOff>152622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143749</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26428" y="1351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111317</xdr:rowOff>
    </xdr:from>
    <xdr:to>
      <xdr:col>55</xdr:col>
      <xdr:colOff>0</xdr:colOff>
      <xdr:row>98</xdr:row>
      <xdr:rowOff>44497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570517"/>
          <a:ext cx="8382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44497</xdr:rowOff>
    </xdr:from>
    <xdr:to>
      <xdr:col>50</xdr:col>
      <xdr:colOff>114300</xdr:colOff>
      <xdr:row>98</xdr:row>
      <xdr:rowOff>57761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846597"/>
          <a:ext cx="889000" cy="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23256</xdr:rowOff>
    </xdr:from>
    <xdr:to>
      <xdr:col>45</xdr:col>
      <xdr:colOff>177800</xdr:colOff>
      <xdr:row>98</xdr:row>
      <xdr:rowOff>57761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7861300" y="16825356"/>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23256</xdr:rowOff>
    </xdr:from>
    <xdr:to>
      <xdr:col>41</xdr:col>
      <xdr:colOff>50800</xdr:colOff>
      <xdr:row>98</xdr:row>
      <xdr:rowOff>52215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6972300" y="16825356"/>
          <a:ext cx="889000" cy="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60517</xdr:rowOff>
    </xdr:from>
    <xdr:to>
      <xdr:col>55</xdr:col>
      <xdr:colOff>50800</xdr:colOff>
      <xdr:row>96</xdr:row>
      <xdr:rowOff>162117</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83394</xdr:rowOff>
    </xdr:from>
    <xdr:ext cx="534377"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3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165147</xdr:rowOff>
    </xdr:from>
    <xdr:to>
      <xdr:col>50</xdr:col>
      <xdr:colOff>165100</xdr:colOff>
      <xdr:row>98</xdr:row>
      <xdr:rowOff>95297</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7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86424</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72111" y="168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6961</xdr:rowOff>
    </xdr:from>
    <xdr:to>
      <xdr:col>46</xdr:col>
      <xdr:colOff>38100</xdr:colOff>
      <xdr:row>98</xdr:row>
      <xdr:rowOff>108561</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8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99688</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9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143906</xdr:rowOff>
    </xdr:from>
    <xdr:to>
      <xdr:col>41</xdr:col>
      <xdr:colOff>101600</xdr:colOff>
      <xdr:row>98</xdr:row>
      <xdr:rowOff>74056</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7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65183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86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1415</xdr:rowOff>
    </xdr:from>
    <xdr:to>
      <xdr:col>36</xdr:col>
      <xdr:colOff>165100</xdr:colOff>
      <xdr:row>98</xdr:row>
      <xdr:rowOff>103015</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8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94142</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8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76240</xdr:rowOff>
    </xdr:from>
    <xdr:to>
      <xdr:col>85</xdr:col>
      <xdr:colOff>127000</xdr:colOff>
      <xdr:row>38</xdr:row>
      <xdr:rowOff>106942</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5481300" y="6591340"/>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106942</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4592300" y="6622042"/>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25440</xdr:rowOff>
    </xdr:from>
    <xdr:to>
      <xdr:col>85</xdr:col>
      <xdr:colOff>177800</xdr:colOff>
      <xdr:row>38</xdr:row>
      <xdr:rowOff>127040</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5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56142</xdr:rowOff>
    </xdr:from>
    <xdr:to>
      <xdr:col>81</xdr:col>
      <xdr:colOff>101600</xdr:colOff>
      <xdr:row>38</xdr:row>
      <xdr:rowOff>157742</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5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148869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46428" y="666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xmlns=""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xmlns=""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xmlns=""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xmlns=""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xmlns=""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xmlns=""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117030</xdr:rowOff>
    </xdr:from>
    <xdr:to>
      <xdr:col>85</xdr:col>
      <xdr:colOff>127000</xdr:colOff>
      <xdr:row>77</xdr:row>
      <xdr:rowOff>147740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5481300" y="13318680"/>
          <a:ext cx="8382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xmlns=""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137871</xdr:rowOff>
    </xdr:from>
    <xdr:to>
      <xdr:col>81</xdr:col>
      <xdr:colOff>50800</xdr:colOff>
      <xdr:row>77</xdr:row>
      <xdr:rowOff>147740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4592300" y="13339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137871</xdr:rowOff>
    </xdr:from>
    <xdr:to>
      <xdr:col>76</xdr:col>
      <xdr:colOff>114300</xdr:colOff>
      <xdr:row>77</xdr:row>
      <xdr:rowOff>149972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3703300" y="13339521"/>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149972</xdr:rowOff>
    </xdr:from>
    <xdr:to>
      <xdr:col>71</xdr:col>
      <xdr:colOff>177800</xdr:colOff>
      <xdr:row>77</xdr:row>
      <xdr:rowOff>152608</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2814300" y="13351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66230</xdr:rowOff>
    </xdr:from>
    <xdr:to>
      <xdr:col>85</xdr:col>
      <xdr:colOff>177800</xdr:colOff>
      <xdr:row>77</xdr:row>
      <xdr:rowOff>167830</xdr:rowOff>
    </xdr:to>
    <xdr:sp macro="" textlink="">
      <xdr:nvSpPr>
        <xdr:cNvPr id="632" name="楕円 631">
          <a:extLst>
            <a:ext uri="{FF2B5EF4-FFF2-40B4-BE49-F238E27FC236}">
              <a16:creationId xmlns:a16="http://schemas.microsoft.com/office/drawing/2014/main" xmlns="" id="{00000000-0008-0000-0600-000078020000}"/>
            </a:ext>
          </a:extLst>
        </xdr:cNvPr>
        <xdr:cNvSpPr/>
      </xdr:nvSpPr>
      <xdr:spPr>
        <a:xfrm>
          <a:off x="16268700" y="132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44657</xdr:rowOff>
    </xdr:from>
    <xdr:ext cx="534377" cy="259045"/>
    <xdr:sp macro="" textlink="">
      <xdr:nvSpPr>
        <xdr:cNvPr id="633" name="公債費該当値テキスト">
          <a:extLst>
            <a:ext uri="{FF2B5EF4-FFF2-40B4-BE49-F238E27FC236}">
              <a16:creationId xmlns:a16="http://schemas.microsoft.com/office/drawing/2014/main" xmlns="" id="{00000000-0008-0000-0600-000079020000}"/>
            </a:ext>
          </a:extLst>
        </xdr:cNvPr>
        <xdr:cNvSpPr txBox="1"/>
      </xdr:nvSpPr>
      <xdr:spPr>
        <a:xfrm>
          <a:off x="16370300" y="132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96940</xdr:rowOff>
    </xdr:from>
    <xdr:to>
      <xdr:col>81</xdr:col>
      <xdr:colOff>101600</xdr:colOff>
      <xdr:row>78</xdr:row>
      <xdr:rowOff>27090</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5430500" y="13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18217</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3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87071</xdr:rowOff>
    </xdr:from>
    <xdr:to>
      <xdr:col>76</xdr:col>
      <xdr:colOff>165100</xdr:colOff>
      <xdr:row>78</xdr:row>
      <xdr:rowOff>17221</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4541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8348</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3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99172</xdr:rowOff>
    </xdr:from>
    <xdr:to>
      <xdr:col>72</xdr:col>
      <xdr:colOff>38100</xdr:colOff>
      <xdr:row>78</xdr:row>
      <xdr:rowOff>29322</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3652500" y="133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20449</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101808</xdr:rowOff>
    </xdr:from>
    <xdr:to>
      <xdr:col>67</xdr:col>
      <xdr:colOff>101600</xdr:colOff>
      <xdr:row>78</xdr:row>
      <xdr:rowOff>31958</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2763500" y="133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23085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3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9361</xdr:rowOff>
    </xdr:from>
    <xdr:to>
      <xdr:col>85</xdr:col>
      <xdr:colOff>127000</xdr:colOff>
      <xdr:row>99</xdr:row>
      <xdr:rowOff>4990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5481300" y="16468561"/>
          <a:ext cx="838200" cy="50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170053</xdr:rowOff>
    </xdr:from>
    <xdr:to>
      <xdr:col>81</xdr:col>
      <xdr:colOff>50800</xdr:colOff>
      <xdr:row>99</xdr:row>
      <xdr:rowOff>4990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4592300" y="16972153"/>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170053</xdr:rowOff>
    </xdr:from>
    <xdr:to>
      <xdr:col>76</xdr:col>
      <xdr:colOff>114300</xdr:colOff>
      <xdr:row>99</xdr:row>
      <xdr:rowOff>10528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3703300" y="1697215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159716</xdr:rowOff>
    </xdr:from>
    <xdr:to>
      <xdr:col>71</xdr:col>
      <xdr:colOff>177800</xdr:colOff>
      <xdr:row>99</xdr:row>
      <xdr:rowOff>10528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814300" y="16961816"/>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130011</xdr:rowOff>
    </xdr:from>
    <xdr:to>
      <xdr:col>85</xdr:col>
      <xdr:colOff>177800</xdr:colOff>
      <xdr:row>96</xdr:row>
      <xdr:rowOff>60161</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152888</xdr:rowOff>
    </xdr:from>
    <xdr:ext cx="534377"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125640</xdr:rowOff>
    </xdr:from>
    <xdr:to>
      <xdr:col>81</xdr:col>
      <xdr:colOff>101600</xdr:colOff>
      <xdr:row>99</xdr:row>
      <xdr:rowOff>55790</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9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46917</xdr:rowOff>
    </xdr:from>
    <xdr:ext cx="469744"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46428" y="1702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119253</xdr:rowOff>
    </xdr:from>
    <xdr:to>
      <xdr:col>76</xdr:col>
      <xdr:colOff>165100</xdr:colOff>
      <xdr:row>99</xdr:row>
      <xdr:rowOff>49403</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9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40530</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57428" y="1701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131178</xdr:rowOff>
    </xdr:from>
    <xdr:to>
      <xdr:col>72</xdr:col>
      <xdr:colOff>38100</xdr:colOff>
      <xdr:row>99</xdr:row>
      <xdr:rowOff>61328</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9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52455</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68428" y="1702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108916</xdr:rowOff>
    </xdr:from>
    <xdr:to>
      <xdr:col>67</xdr:col>
      <xdr:colOff>101600</xdr:colOff>
      <xdr:row>99</xdr:row>
      <xdr:rowOff>39066</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30193</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79428" y="170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xmlns=""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xmlns=""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xmlns=""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xmlns=""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xmlns=""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xmlns=""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xmlns=""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xmlns=""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xmlns=""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9589</xdr:rowOff>
    </xdr:from>
    <xdr:to>
      <xdr:col>116</xdr:col>
      <xdr:colOff>63500</xdr:colOff>
      <xdr:row>59</xdr:row>
      <xdr:rowOff>27305</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1323300" y="10125139"/>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xmlns=""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xmlns=""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27305</xdr:rowOff>
    </xdr:from>
    <xdr:to>
      <xdr:col>111</xdr:col>
      <xdr:colOff>177800</xdr:colOff>
      <xdr:row>59</xdr:row>
      <xdr:rowOff>27495</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0434300" y="101428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27495</xdr:rowOff>
    </xdr:from>
    <xdr:to>
      <xdr:col>107</xdr:col>
      <xdr:colOff>50800</xdr:colOff>
      <xdr:row>59</xdr:row>
      <xdr:rowOff>27534</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9545300" y="1014304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27534</xdr:rowOff>
    </xdr:from>
    <xdr:to>
      <xdr:col>102</xdr:col>
      <xdr:colOff>114300</xdr:colOff>
      <xdr:row>59</xdr:row>
      <xdr:rowOff>27610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8656300" y="1014308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130239</xdr:rowOff>
    </xdr:from>
    <xdr:to>
      <xdr:col>116</xdr:col>
      <xdr:colOff>114300</xdr:colOff>
      <xdr:row>59</xdr:row>
      <xdr:rowOff>60389</xdr:rowOff>
    </xdr:to>
    <xdr:sp macro="" textlink="">
      <xdr:nvSpPr>
        <xdr:cNvPr id="801" name="楕円 800">
          <a:extLst>
            <a:ext uri="{FF2B5EF4-FFF2-40B4-BE49-F238E27FC236}">
              <a16:creationId xmlns:a16="http://schemas.microsoft.com/office/drawing/2014/main" xmlns="" id="{00000000-0008-0000-0600-000021030000}"/>
            </a:ext>
          </a:extLst>
        </xdr:cNvPr>
        <xdr:cNvSpPr/>
      </xdr:nvSpPr>
      <xdr:spPr>
        <a:xfrm>
          <a:off x="22110700" y="100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45166</xdr:rowOff>
    </xdr:from>
    <xdr:ext cx="378565" cy="259045"/>
    <xdr:sp macro="" textlink="">
      <xdr:nvSpPr>
        <xdr:cNvPr id="802" name="貸付金該当値テキスト">
          <a:extLst>
            <a:ext uri="{FF2B5EF4-FFF2-40B4-BE49-F238E27FC236}">
              <a16:creationId xmlns:a16="http://schemas.microsoft.com/office/drawing/2014/main" xmlns="" id="{00000000-0008-0000-0600-000022030000}"/>
            </a:ext>
          </a:extLst>
        </xdr:cNvPr>
        <xdr:cNvSpPr txBox="1"/>
      </xdr:nvSpPr>
      <xdr:spPr>
        <a:xfrm>
          <a:off x="22212300" y="9989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147955</xdr:rowOff>
    </xdr:from>
    <xdr:to>
      <xdr:col>112</xdr:col>
      <xdr:colOff>38100</xdr:colOff>
      <xdr:row>59</xdr:row>
      <xdr:rowOff>78105</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1272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69232</xdr:rowOff>
    </xdr:from>
    <xdr:ext cx="378565"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4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148145</xdr:rowOff>
    </xdr:from>
    <xdr:to>
      <xdr:col>107</xdr:col>
      <xdr:colOff>101600</xdr:colOff>
      <xdr:row>59</xdr:row>
      <xdr:rowOff>78295</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0383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69422</xdr:rowOff>
    </xdr:from>
    <xdr:ext cx="378565"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5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148184</xdr:rowOff>
    </xdr:from>
    <xdr:to>
      <xdr:col>102</xdr:col>
      <xdr:colOff>165100</xdr:colOff>
      <xdr:row>59</xdr:row>
      <xdr:rowOff>78334</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19494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69461</xdr:rowOff>
    </xdr:from>
    <xdr:ext cx="378565"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6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148260</xdr:rowOff>
    </xdr:from>
    <xdr:to>
      <xdr:col>98</xdr:col>
      <xdr:colOff>38100</xdr:colOff>
      <xdr:row>59</xdr:row>
      <xdr:rowOff>78410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8605500" y="100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69537</xdr:rowOff>
    </xdr:from>
    <xdr:ext cx="378565"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7017" y="1018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xmlns=""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xmlns=""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68921</xdr:rowOff>
    </xdr:from>
    <xdr:to>
      <xdr:col>116</xdr:col>
      <xdr:colOff>63500</xdr:colOff>
      <xdr:row>76</xdr:row>
      <xdr:rowOff>73090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1323300" y="13099121"/>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xmlns=""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68824</xdr:rowOff>
    </xdr:from>
    <xdr:to>
      <xdr:col>111</xdr:col>
      <xdr:colOff>177800</xdr:colOff>
      <xdr:row>76</xdr:row>
      <xdr:rowOff>73090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0434300" y="1309902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47335</xdr:rowOff>
    </xdr:from>
    <xdr:to>
      <xdr:col>107</xdr:col>
      <xdr:colOff>50800</xdr:colOff>
      <xdr:row>76</xdr:row>
      <xdr:rowOff>68824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9545300" y="1307753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36057</xdr:rowOff>
    </xdr:from>
    <xdr:to>
      <xdr:col>102</xdr:col>
      <xdr:colOff>114300</xdr:colOff>
      <xdr:row>76</xdr:row>
      <xdr:rowOff>47335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656300" y="13066257"/>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18121</xdr:rowOff>
    </xdr:from>
    <xdr:to>
      <xdr:col>116</xdr:col>
      <xdr:colOff>114300</xdr:colOff>
      <xdr:row>76</xdr:row>
      <xdr:rowOff>119721</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2110700" y="130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167998</xdr:rowOff>
    </xdr:from>
    <xdr:ext cx="534377" cy="259045"/>
    <xdr:sp macro="" textlink="">
      <xdr:nvSpPr>
        <xdr:cNvPr id="861" name="繰出金該当値テキスト">
          <a:extLst>
            <a:ext uri="{FF2B5EF4-FFF2-40B4-BE49-F238E27FC236}">
              <a16:creationId xmlns:a16="http://schemas.microsoft.com/office/drawing/2014/main" xmlns="" id="{00000000-0008-0000-0600-00005D030000}"/>
            </a:ext>
          </a:extLst>
        </xdr:cNvPr>
        <xdr:cNvSpPr txBox="1"/>
      </xdr:nvSpPr>
      <xdr:spPr>
        <a:xfrm>
          <a:off x="22212300" y="130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22290</xdr:rowOff>
    </xdr:from>
    <xdr:to>
      <xdr:col>112</xdr:col>
      <xdr:colOff>38100</xdr:colOff>
      <xdr:row>76</xdr:row>
      <xdr:rowOff>123890</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1272500" y="130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115017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1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18024</xdr:rowOff>
    </xdr:from>
    <xdr:to>
      <xdr:col>107</xdr:col>
      <xdr:colOff>101600</xdr:colOff>
      <xdr:row>76</xdr:row>
      <xdr:rowOff>119624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0383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110751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1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167985</xdr:rowOff>
    </xdr:from>
    <xdr:to>
      <xdr:col>102</xdr:col>
      <xdr:colOff>165100</xdr:colOff>
      <xdr:row>76</xdr:row>
      <xdr:rowOff>98135</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19494500" y="130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89262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1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156707</xdr:rowOff>
    </xdr:from>
    <xdr:to>
      <xdr:col>98</xdr:col>
      <xdr:colOff>38100</xdr:colOff>
      <xdr:row>76</xdr:row>
      <xdr:rowOff>86857</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8605500" y="130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77984</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1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xmlns=""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xmlns=""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xmlns=""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xmlns=""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普通建設事業費（うち更新整備）及び積立金を除く項目で類似団体平均と比較して低い状況となっている。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令和２年度の特徴としては、松田小学校整備事業及び防災行政無線デジタル化改修事業により普通建設事業費（うち更新整備）が増加、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財政調整基金への積立により積立金が増加し、類似団体内平均を上回った。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また、類似団体内順位はほとんど変わらないものの、特別定額給付金事業により補助費が大きく増加した。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10,931
10,814
37.75
7,003,274
6,621,228
371,581
3,024,979
4,790,005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23571</xdr:rowOff>
    </xdr:from>
    <xdr:to>
      <xdr:col>24</xdr:col>
      <xdr:colOff>63500</xdr:colOff>
      <xdr:row>34</xdr:row>
      <xdr:rowOff>74549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852871"/>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xdr:rowOff>
    </xdr:from>
    <xdr:to>
      <xdr:col>19</xdr:col>
      <xdr:colOff>177800</xdr:colOff>
      <xdr:row>34</xdr:row>
      <xdr:rowOff>23571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83732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34</xdr:row>
      <xdr:rowOff>8026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80898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33</xdr:row>
      <xdr:rowOff>160503</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580898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23749</xdr:rowOff>
    </xdr:from>
    <xdr:to>
      <xdr:col>24</xdr:col>
      <xdr:colOff>114300</xdr:colOff>
      <xdr:row>34</xdr:row>
      <xdr:rowOff>125349</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8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46626</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7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144221</xdr:rowOff>
    </xdr:from>
    <xdr:to>
      <xdr:col>20</xdr:col>
      <xdr:colOff>38100</xdr:colOff>
      <xdr:row>34</xdr:row>
      <xdr:rowOff>74371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90898</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128676</xdr:rowOff>
    </xdr:from>
    <xdr:to>
      <xdr:col>15</xdr:col>
      <xdr:colOff>101600</xdr:colOff>
      <xdr:row>34</xdr:row>
      <xdr:rowOff>58826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75353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100330</xdr:rowOff>
    </xdr:from>
    <xdr:to>
      <xdr:col>10</xdr:col>
      <xdr:colOff>165100</xdr:colOff>
      <xdr:row>34</xdr:row>
      <xdr:rowOff>30480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47007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109703</xdr:rowOff>
    </xdr:from>
    <xdr:to>
      <xdr:col>6</xdr:col>
      <xdr:colOff>38100</xdr:colOff>
      <xdr:row>34</xdr:row>
      <xdr:rowOff>39853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7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56380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54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xmlns=""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xmlns=""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141723</xdr:rowOff>
    </xdr:from>
    <xdr:to>
      <xdr:col>24</xdr:col>
      <xdr:colOff>63500</xdr:colOff>
      <xdr:row>57</xdr:row>
      <xdr:rowOff>159348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3797300" y="9571473"/>
          <a:ext cx="838200" cy="3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xmlns=""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xmlns=""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142846</xdr:rowOff>
    </xdr:from>
    <xdr:to>
      <xdr:col>19</xdr:col>
      <xdr:colOff>177800</xdr:colOff>
      <xdr:row>57</xdr:row>
      <xdr:rowOff>159348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2908300" y="9915496"/>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xmlns=""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130001</xdr:rowOff>
    </xdr:from>
    <xdr:to>
      <xdr:col>15</xdr:col>
      <xdr:colOff>50800</xdr:colOff>
      <xdr:row>57</xdr:row>
      <xdr:rowOff>142846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019300" y="9902651"/>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130001</xdr:rowOff>
    </xdr:from>
    <xdr:to>
      <xdr:col>10</xdr:col>
      <xdr:colOff>114300</xdr:colOff>
      <xdr:row>57</xdr:row>
      <xdr:rowOff>156678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1130300" y="9902651"/>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90923</xdr:rowOff>
    </xdr:from>
    <xdr:to>
      <xdr:col>24</xdr:col>
      <xdr:colOff>114300</xdr:colOff>
      <xdr:row>56</xdr:row>
      <xdr:rowOff>21073</xdr:rowOff>
    </xdr:to>
    <xdr:sp macro="" textlink="">
      <xdr:nvSpPr>
        <xdr:cNvPr id="133" name="楕円 132">
          <a:extLst>
            <a:ext uri="{FF2B5EF4-FFF2-40B4-BE49-F238E27FC236}">
              <a16:creationId xmlns:a16="http://schemas.microsoft.com/office/drawing/2014/main" xmlns="" id="{00000000-0008-0000-0700-000085000000}"/>
            </a:ext>
          </a:extLst>
        </xdr:cNvPr>
        <xdr:cNvSpPr/>
      </xdr:nvSpPr>
      <xdr:spPr>
        <a:xfrm>
          <a:off x="4584700" y="95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69350</xdr:rowOff>
    </xdr:from>
    <xdr:ext cx="599010" cy="259045"/>
    <xdr:sp macro="" textlink="">
      <xdr:nvSpPr>
        <xdr:cNvPr id="134" name="総務費該当値テキスト">
          <a:extLst>
            <a:ext uri="{FF2B5EF4-FFF2-40B4-BE49-F238E27FC236}">
              <a16:creationId xmlns:a16="http://schemas.microsoft.com/office/drawing/2014/main" xmlns="" id="{00000000-0008-0000-0700-000086000000}"/>
            </a:ext>
          </a:extLst>
        </xdr:cNvPr>
        <xdr:cNvSpPr txBox="1"/>
      </xdr:nvSpPr>
      <xdr:spPr>
        <a:xfrm>
          <a:off x="4686300" y="949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108548</xdr:rowOff>
    </xdr:from>
    <xdr:to>
      <xdr:col>20</xdr:col>
      <xdr:colOff>38100</xdr:colOff>
      <xdr:row>58</xdr:row>
      <xdr:rowOff>38698</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3746500" y="98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29825</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530111" y="99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92046</xdr:rowOff>
    </xdr:from>
    <xdr:to>
      <xdr:col>15</xdr:col>
      <xdr:colOff>101600</xdr:colOff>
      <xdr:row>58</xdr:row>
      <xdr:rowOff>22196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2857500" y="98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13323</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641111" y="995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79201</xdr:rowOff>
    </xdr:from>
    <xdr:to>
      <xdr:col>10</xdr:col>
      <xdr:colOff>165100</xdr:colOff>
      <xdr:row>58</xdr:row>
      <xdr:rowOff>9351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1968500" y="98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752111" y="99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105878</xdr:rowOff>
    </xdr:from>
    <xdr:to>
      <xdr:col>6</xdr:col>
      <xdr:colOff>38100</xdr:colOff>
      <xdr:row>58</xdr:row>
      <xdr:rowOff>36028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079500" y="98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863111" y="99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36747</xdr:rowOff>
    </xdr:from>
    <xdr:to>
      <xdr:col>24</xdr:col>
      <xdr:colOff>63500</xdr:colOff>
      <xdr:row>78</xdr:row>
      <xdr:rowOff>112421</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409847"/>
          <a:ext cx="838200" cy="7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112421</xdr:rowOff>
    </xdr:from>
    <xdr:to>
      <xdr:col>19</xdr:col>
      <xdr:colOff>177800</xdr:colOff>
      <xdr:row>78</xdr:row>
      <xdr:rowOff>150231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485521"/>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95352</xdr:rowOff>
    </xdr:from>
    <xdr:to>
      <xdr:col>15</xdr:col>
      <xdr:colOff>50800</xdr:colOff>
      <xdr:row>78</xdr:row>
      <xdr:rowOff>150231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3468452"/>
          <a:ext cx="889000" cy="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95352</xdr:rowOff>
    </xdr:from>
    <xdr:to>
      <xdr:col>10</xdr:col>
      <xdr:colOff>114300</xdr:colOff>
      <xdr:row>78</xdr:row>
      <xdr:rowOff>160229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468452"/>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157397</xdr:rowOff>
    </xdr:from>
    <xdr:to>
      <xdr:col>24</xdr:col>
      <xdr:colOff>114300</xdr:colOff>
      <xdr:row>78</xdr:row>
      <xdr:rowOff>87547</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3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72324</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27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61621</xdr:rowOff>
    </xdr:from>
    <xdr:to>
      <xdr:col>20</xdr:col>
      <xdr:colOff>38100</xdr:colOff>
      <xdr:row>78</xdr:row>
      <xdr:rowOff>163221</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4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154348</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99431</xdr:rowOff>
    </xdr:from>
    <xdr:to>
      <xdr:col>15</xdr:col>
      <xdr:colOff>101600</xdr:colOff>
      <xdr:row>79</xdr:row>
      <xdr:rowOff>29581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4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20708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56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44552</xdr:rowOff>
    </xdr:from>
    <xdr:to>
      <xdr:col>10</xdr:col>
      <xdr:colOff>165100</xdr:colOff>
      <xdr:row>78</xdr:row>
      <xdr:rowOff>146152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137279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5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109429</xdr:rowOff>
    </xdr:from>
    <xdr:to>
      <xdr:col>6</xdr:col>
      <xdr:colOff>38100</xdr:colOff>
      <xdr:row>79</xdr:row>
      <xdr:rowOff>39579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4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30706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57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105519</xdr:rowOff>
    </xdr:from>
    <xdr:to>
      <xdr:col>24</xdr:col>
      <xdr:colOff>63500</xdr:colOff>
      <xdr:row>97</xdr:row>
      <xdr:rowOff>134040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736169"/>
          <a:ext cx="8382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67963</xdr:rowOff>
    </xdr:from>
    <xdr:to>
      <xdr:col>19</xdr:col>
      <xdr:colOff>177800</xdr:colOff>
      <xdr:row>97</xdr:row>
      <xdr:rowOff>134040</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698613"/>
          <a:ext cx="8890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67963</xdr:rowOff>
    </xdr:from>
    <xdr:to>
      <xdr:col>15</xdr:col>
      <xdr:colOff>50800</xdr:colOff>
      <xdr:row>97</xdr:row>
      <xdr:rowOff>166022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698613"/>
          <a:ext cx="889000" cy="9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160807</xdr:rowOff>
    </xdr:from>
    <xdr:to>
      <xdr:col>10</xdr:col>
      <xdr:colOff>114300</xdr:colOff>
      <xdr:row>97</xdr:row>
      <xdr:rowOff>166022</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791457"/>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54719</xdr:rowOff>
    </xdr:from>
    <xdr:to>
      <xdr:col>24</xdr:col>
      <xdr:colOff>114300</xdr:colOff>
      <xdr:row>97</xdr:row>
      <xdr:rowOff>156319</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141096</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83240</xdr:rowOff>
    </xdr:from>
    <xdr:to>
      <xdr:col>20</xdr:col>
      <xdr:colOff>38100</xdr:colOff>
      <xdr:row>98</xdr:row>
      <xdr:rowOff>13390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4517</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17163</xdr:rowOff>
    </xdr:from>
    <xdr:to>
      <xdr:col>15</xdr:col>
      <xdr:colOff>101600</xdr:colOff>
      <xdr:row>97</xdr:row>
      <xdr:rowOff>118763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109890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115222</xdr:rowOff>
    </xdr:from>
    <xdr:to>
      <xdr:col>10</xdr:col>
      <xdr:colOff>165100</xdr:colOff>
      <xdr:row>98</xdr:row>
      <xdr:rowOff>45372</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36499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8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110007</xdr:rowOff>
    </xdr:from>
    <xdr:to>
      <xdr:col>6</xdr:col>
      <xdr:colOff>38100</xdr:colOff>
      <xdr:row>98</xdr:row>
      <xdr:rowOff>40157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31284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142367</xdr:rowOff>
    </xdr:from>
    <xdr:to>
      <xdr:col>55</xdr:col>
      <xdr:colOff>0</xdr:colOff>
      <xdr:row>37</xdr:row>
      <xdr:rowOff>151892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48601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120269</xdr:rowOff>
    </xdr:from>
    <xdr:to>
      <xdr:col>50</xdr:col>
      <xdr:colOff>114300</xdr:colOff>
      <xdr:row>37</xdr:row>
      <xdr:rowOff>142367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46391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120269</xdr:rowOff>
    </xdr:from>
    <xdr:to>
      <xdr:col>45</xdr:col>
      <xdr:colOff>177800</xdr:colOff>
      <xdr:row>37</xdr:row>
      <xdr:rowOff>133985</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46391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133985</xdr:rowOff>
    </xdr:from>
    <xdr:to>
      <xdr:col>41</xdr:col>
      <xdr:colOff>50800</xdr:colOff>
      <xdr:row>37</xdr:row>
      <xdr:rowOff>143510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6972300" y="6477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101092</xdr:rowOff>
    </xdr:from>
    <xdr:to>
      <xdr:col>55</xdr:col>
      <xdr:colOff>50800</xdr:colOff>
      <xdr:row>38</xdr:row>
      <xdr:rowOff>31242</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123969</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29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91567</xdr:rowOff>
    </xdr:from>
    <xdr:to>
      <xdr:col>50</xdr:col>
      <xdr:colOff>165100</xdr:colOff>
      <xdr:row>38</xdr:row>
      <xdr:rowOff>21717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38244</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69469</xdr:rowOff>
    </xdr:from>
    <xdr:to>
      <xdr:col>46</xdr:col>
      <xdr:colOff>38100</xdr:colOff>
      <xdr:row>37</xdr:row>
      <xdr:rowOff>171069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16146</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83185</xdr:rowOff>
    </xdr:from>
    <xdr:to>
      <xdr:col>41</xdr:col>
      <xdr:colOff>101600</xdr:colOff>
      <xdr:row>38</xdr:row>
      <xdr:rowOff>13335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29862</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202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92710</xdr:rowOff>
    </xdr:from>
    <xdr:to>
      <xdr:col>36</xdr:col>
      <xdr:colOff>165100</xdr:colOff>
      <xdr:row>38</xdr:row>
      <xdr:rowOff>22860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13987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3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144255</xdr:rowOff>
    </xdr:from>
    <xdr:to>
      <xdr:col>55</xdr:col>
      <xdr:colOff>0</xdr:colOff>
      <xdr:row>57</xdr:row>
      <xdr:rowOff>150273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9916905"/>
          <a:ext cx="8382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141569</xdr:rowOff>
    </xdr:from>
    <xdr:to>
      <xdr:col>50</xdr:col>
      <xdr:colOff>114300</xdr:colOff>
      <xdr:row>57</xdr:row>
      <xdr:rowOff>150273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9914219"/>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139283</xdr:rowOff>
    </xdr:from>
    <xdr:to>
      <xdr:col>45</xdr:col>
      <xdr:colOff>177800</xdr:colOff>
      <xdr:row>57</xdr:row>
      <xdr:rowOff>141569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9119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112897</xdr:rowOff>
    </xdr:from>
    <xdr:to>
      <xdr:col>41</xdr:col>
      <xdr:colOff>50800</xdr:colOff>
      <xdr:row>57</xdr:row>
      <xdr:rowOff>139283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885547"/>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93455</xdr:rowOff>
    </xdr:from>
    <xdr:to>
      <xdr:col>55</xdr:col>
      <xdr:colOff>50800</xdr:colOff>
      <xdr:row>58</xdr:row>
      <xdr:rowOff>23605</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8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8382</xdr:rowOff>
    </xdr:from>
    <xdr:ext cx="469744"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99473</xdr:rowOff>
    </xdr:from>
    <xdr:to>
      <xdr:col>50</xdr:col>
      <xdr:colOff>165100</xdr:colOff>
      <xdr:row>58</xdr:row>
      <xdr:rowOff>29623</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20750</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99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90769</xdr:rowOff>
    </xdr:from>
    <xdr:to>
      <xdr:col>46</xdr:col>
      <xdr:colOff>38100</xdr:colOff>
      <xdr:row>58</xdr:row>
      <xdr:rowOff>20919</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8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12046</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995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88483</xdr:rowOff>
    </xdr:from>
    <xdr:to>
      <xdr:col>41</xdr:col>
      <xdr:colOff>101600</xdr:colOff>
      <xdr:row>58</xdr:row>
      <xdr:rowOff>18633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8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9760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9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62097</xdr:rowOff>
    </xdr:from>
    <xdr:to>
      <xdr:col>36</xdr:col>
      <xdr:colOff>165100</xdr:colOff>
      <xdr:row>57</xdr:row>
      <xdr:rowOff>163697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8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154824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9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95377</xdr:rowOff>
    </xdr:from>
    <xdr:to>
      <xdr:col>55</xdr:col>
      <xdr:colOff>0</xdr:colOff>
      <xdr:row>78</xdr:row>
      <xdr:rowOff>111989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468477"/>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110413</xdr:rowOff>
    </xdr:from>
    <xdr:to>
      <xdr:col>50</xdr:col>
      <xdr:colOff>114300</xdr:colOff>
      <xdr:row>78</xdr:row>
      <xdr:rowOff>111989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8750300" y="13483513"/>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110413</xdr:rowOff>
    </xdr:from>
    <xdr:to>
      <xdr:col>45</xdr:col>
      <xdr:colOff>177800</xdr:colOff>
      <xdr:row>78</xdr:row>
      <xdr:rowOff>126695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483513"/>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121107</xdr:rowOff>
    </xdr:from>
    <xdr:to>
      <xdr:col>41</xdr:col>
      <xdr:colOff>50800</xdr:colOff>
      <xdr:row>78</xdr:row>
      <xdr:rowOff>126695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49420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44577</xdr:rowOff>
    </xdr:from>
    <xdr:to>
      <xdr:col>55</xdr:col>
      <xdr:colOff>50800</xdr:colOff>
      <xdr:row>78</xdr:row>
      <xdr:rowOff>146177</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4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130954</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3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61189</xdr:rowOff>
    </xdr:from>
    <xdr:to>
      <xdr:col>50</xdr:col>
      <xdr:colOff>165100</xdr:colOff>
      <xdr:row>78</xdr:row>
      <xdr:rowOff>162789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4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153916</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52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59613</xdr:rowOff>
    </xdr:from>
    <xdr:to>
      <xdr:col>46</xdr:col>
      <xdr:colOff>38100</xdr:colOff>
      <xdr:row>78</xdr:row>
      <xdr:rowOff>161213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152340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5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75895</xdr:rowOff>
    </xdr:from>
    <xdr:to>
      <xdr:col>41</xdr:col>
      <xdr:colOff>101600</xdr:colOff>
      <xdr:row>79</xdr:row>
      <xdr:rowOff>6045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4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168622</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54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70307</xdr:rowOff>
    </xdr:from>
    <xdr:to>
      <xdr:col>36</xdr:col>
      <xdr:colOff>165100</xdr:colOff>
      <xdr:row>79</xdr:row>
      <xdr:rowOff>457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163034</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5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67611</xdr:rowOff>
    </xdr:from>
    <xdr:to>
      <xdr:col>55</xdr:col>
      <xdr:colOff>0</xdr:colOff>
      <xdr:row>96</xdr:row>
      <xdr:rowOff>159331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526811"/>
          <a:ext cx="8382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41928</xdr:rowOff>
    </xdr:from>
    <xdr:to>
      <xdr:col>50</xdr:col>
      <xdr:colOff>114300</xdr:colOff>
      <xdr:row>96</xdr:row>
      <xdr:rowOff>67611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329678"/>
          <a:ext cx="889000" cy="1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41928</xdr:rowOff>
    </xdr:from>
    <xdr:to>
      <xdr:col>45</xdr:col>
      <xdr:colOff>177800</xdr:colOff>
      <xdr:row>96</xdr:row>
      <xdr:rowOff>131659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329678"/>
          <a:ext cx="889000" cy="2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131659</xdr:rowOff>
    </xdr:from>
    <xdr:to>
      <xdr:col>41</xdr:col>
      <xdr:colOff>50800</xdr:colOff>
      <xdr:row>96</xdr:row>
      <xdr:rowOff>135768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590859"/>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108531</xdr:rowOff>
    </xdr:from>
    <xdr:to>
      <xdr:col>55</xdr:col>
      <xdr:colOff>50800</xdr:colOff>
      <xdr:row>97</xdr:row>
      <xdr:rowOff>38681</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5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23458</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48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16811</xdr:rowOff>
    </xdr:from>
    <xdr:to>
      <xdr:col>50</xdr:col>
      <xdr:colOff>165100</xdr:colOff>
      <xdr:row>96</xdr:row>
      <xdr:rowOff>118411</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109538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5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162578</xdr:rowOff>
    </xdr:from>
    <xdr:to>
      <xdr:col>46</xdr:col>
      <xdr:colOff>38100</xdr:colOff>
      <xdr:row>95</xdr:row>
      <xdr:rowOff>92728</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109255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0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80859</xdr:rowOff>
    </xdr:from>
    <xdr:to>
      <xdr:col>41</xdr:col>
      <xdr:colOff>101600</xdr:colOff>
      <xdr:row>97</xdr:row>
      <xdr:rowOff>11009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5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2136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6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84968</xdr:rowOff>
    </xdr:from>
    <xdr:to>
      <xdr:col>36</xdr:col>
      <xdr:colOff>165100</xdr:colOff>
      <xdr:row>97</xdr:row>
      <xdr:rowOff>15118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6245</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82898</xdr:rowOff>
    </xdr:from>
    <xdr:to>
      <xdr:col>85</xdr:col>
      <xdr:colOff>127000</xdr:colOff>
      <xdr:row>37</xdr:row>
      <xdr:rowOff>127867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426548"/>
          <a:ext cx="8382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82898</xdr:rowOff>
    </xdr:from>
    <xdr:to>
      <xdr:col>81</xdr:col>
      <xdr:colOff>50800</xdr:colOff>
      <xdr:row>38</xdr:row>
      <xdr:rowOff>63217</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426548"/>
          <a:ext cx="889000" cy="1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42001</xdr:rowOff>
    </xdr:from>
    <xdr:to>
      <xdr:col>76</xdr:col>
      <xdr:colOff>114300</xdr:colOff>
      <xdr:row>38</xdr:row>
      <xdr:rowOff>63217</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3703300" y="6557101"/>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42001</xdr:rowOff>
    </xdr:from>
    <xdr:to>
      <xdr:col>71</xdr:col>
      <xdr:colOff>177800</xdr:colOff>
      <xdr:row>38</xdr:row>
      <xdr:rowOff>77825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557101"/>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77067</xdr:rowOff>
    </xdr:from>
    <xdr:to>
      <xdr:col>85</xdr:col>
      <xdr:colOff>177800</xdr:colOff>
      <xdr:row>38</xdr:row>
      <xdr:rowOff>7217</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4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55494</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39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32098</xdr:rowOff>
    </xdr:from>
    <xdr:to>
      <xdr:col>81</xdr:col>
      <xdr:colOff>101600</xdr:colOff>
      <xdr:row>37</xdr:row>
      <xdr:rowOff>133698</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3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150225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12417</xdr:rowOff>
    </xdr:from>
    <xdr:to>
      <xdr:col>76</xdr:col>
      <xdr:colOff>165100</xdr:colOff>
      <xdr:row>38</xdr:row>
      <xdr:rowOff>114017</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5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105144</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6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162651</xdr:rowOff>
    </xdr:from>
    <xdr:to>
      <xdr:col>72</xdr:col>
      <xdr:colOff>38100</xdr:colOff>
      <xdr:row>38</xdr:row>
      <xdr:rowOff>92801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5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83928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27025</xdr:rowOff>
    </xdr:from>
    <xdr:to>
      <xdr:col>67</xdr:col>
      <xdr:colOff>101600</xdr:colOff>
      <xdr:row>38</xdr:row>
      <xdr:rowOff>128625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5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119752</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6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xmlns=""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xmlns=""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17914</xdr:rowOff>
    </xdr:from>
    <xdr:to>
      <xdr:col>85</xdr:col>
      <xdr:colOff>127000</xdr:colOff>
      <xdr:row>58</xdr:row>
      <xdr:rowOff>46000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5481300" y="9790564"/>
          <a:ext cx="838200" cy="1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xmlns=""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46000</xdr:rowOff>
    </xdr:from>
    <xdr:to>
      <xdr:col>81</xdr:col>
      <xdr:colOff>50800</xdr:colOff>
      <xdr:row>58</xdr:row>
      <xdr:rowOff>60654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4592300" y="9990100"/>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54398</xdr:rowOff>
    </xdr:from>
    <xdr:to>
      <xdr:col>76</xdr:col>
      <xdr:colOff>114300</xdr:colOff>
      <xdr:row>58</xdr:row>
      <xdr:rowOff>60654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3703300" y="9998498"/>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54398</xdr:rowOff>
    </xdr:from>
    <xdr:to>
      <xdr:col>71</xdr:col>
      <xdr:colOff>177800</xdr:colOff>
      <xdr:row>58</xdr:row>
      <xdr:rowOff>58025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2814300" y="999849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138564</xdr:rowOff>
    </xdr:from>
    <xdr:to>
      <xdr:col>85</xdr:col>
      <xdr:colOff>177800</xdr:colOff>
      <xdr:row>57</xdr:row>
      <xdr:rowOff>68714</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6268700" y="9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161441</xdr:rowOff>
    </xdr:from>
    <xdr:ext cx="534377" cy="259045"/>
    <xdr:sp macro="" textlink="">
      <xdr:nvSpPr>
        <xdr:cNvPr id="587" name="教育費該当値テキスト">
          <a:extLst>
            <a:ext uri="{FF2B5EF4-FFF2-40B4-BE49-F238E27FC236}">
              <a16:creationId xmlns:a16="http://schemas.microsoft.com/office/drawing/2014/main" xmlns="" id="{00000000-0008-0000-0700-00004B020000}"/>
            </a:ext>
          </a:extLst>
        </xdr:cNvPr>
        <xdr:cNvSpPr txBox="1"/>
      </xdr:nvSpPr>
      <xdr:spPr>
        <a:xfrm>
          <a:off x="16370300"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166650</xdr:rowOff>
    </xdr:from>
    <xdr:to>
      <xdr:col>81</xdr:col>
      <xdr:colOff>101600</xdr:colOff>
      <xdr:row>58</xdr:row>
      <xdr:rowOff>96800</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5430500" y="99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87927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10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9854</xdr:rowOff>
    </xdr:from>
    <xdr:to>
      <xdr:col>76</xdr:col>
      <xdr:colOff>165100</xdr:colOff>
      <xdr:row>58</xdr:row>
      <xdr:rowOff>111454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4541500" y="99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102581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325111" y="100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3598</xdr:rowOff>
    </xdr:from>
    <xdr:to>
      <xdr:col>72</xdr:col>
      <xdr:colOff>38100</xdr:colOff>
      <xdr:row>58</xdr:row>
      <xdr:rowOff>105198</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3652500" y="994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96325</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100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7225</xdr:rowOff>
    </xdr:from>
    <xdr:to>
      <xdr:col>67</xdr:col>
      <xdr:colOff>101600</xdr:colOff>
      <xdr:row>58</xdr:row>
      <xdr:rowOff>108825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2763500" y="9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99952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100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76240</xdr:rowOff>
    </xdr:from>
    <xdr:to>
      <xdr:col>85</xdr:col>
      <xdr:colOff>127000</xdr:colOff>
      <xdr:row>78</xdr:row>
      <xdr:rowOff>106942</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449340"/>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106942</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3480042"/>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25440</xdr:rowOff>
    </xdr:from>
    <xdr:to>
      <xdr:col>85</xdr:col>
      <xdr:colOff>177800</xdr:colOff>
      <xdr:row>78</xdr:row>
      <xdr:rowOff>127040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118784</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3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56142</xdr:rowOff>
    </xdr:from>
    <xdr:to>
      <xdr:col>81</xdr:col>
      <xdr:colOff>101600</xdr:colOff>
      <xdr:row>78</xdr:row>
      <xdr:rowOff>157742</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148869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52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117030</xdr:rowOff>
    </xdr:from>
    <xdr:to>
      <xdr:col>85</xdr:col>
      <xdr:colOff>127000</xdr:colOff>
      <xdr:row>97</xdr:row>
      <xdr:rowOff>147740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747680"/>
          <a:ext cx="8382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137871</xdr:rowOff>
    </xdr:from>
    <xdr:to>
      <xdr:col>81</xdr:col>
      <xdr:colOff>50800</xdr:colOff>
      <xdr:row>97</xdr:row>
      <xdr:rowOff>147740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768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137871</xdr:rowOff>
    </xdr:from>
    <xdr:to>
      <xdr:col>76</xdr:col>
      <xdr:colOff>114300</xdr:colOff>
      <xdr:row>97</xdr:row>
      <xdr:rowOff>149972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3703300" y="16768521"/>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149972</xdr:rowOff>
    </xdr:from>
    <xdr:to>
      <xdr:col>71</xdr:col>
      <xdr:colOff>177800</xdr:colOff>
      <xdr:row>97</xdr:row>
      <xdr:rowOff>152608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2814300" y="16780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66230</xdr:rowOff>
    </xdr:from>
    <xdr:to>
      <xdr:col>85</xdr:col>
      <xdr:colOff>177800</xdr:colOff>
      <xdr:row>97</xdr:row>
      <xdr:rowOff>167830</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44657</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6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96940</xdr:rowOff>
    </xdr:from>
    <xdr:to>
      <xdr:col>81</xdr:col>
      <xdr:colOff>101600</xdr:colOff>
      <xdr:row>98</xdr:row>
      <xdr:rowOff>27090</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18217</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87071</xdr:rowOff>
    </xdr:from>
    <xdr:to>
      <xdr:col>76</xdr:col>
      <xdr:colOff>165100</xdr:colOff>
      <xdr:row>98</xdr:row>
      <xdr:rowOff>17221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8348</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99172</xdr:rowOff>
    </xdr:from>
    <xdr:to>
      <xdr:col>72</xdr:col>
      <xdr:colOff>38100</xdr:colOff>
      <xdr:row>98</xdr:row>
      <xdr:rowOff>29322</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20449</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101808</xdr:rowOff>
    </xdr:from>
    <xdr:to>
      <xdr:col>67</xdr:col>
      <xdr:colOff>101600</xdr:colOff>
      <xdr:row>98</xdr:row>
      <xdr:rowOff>31958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23085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82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議会費、労働費及び教育費を除く項目で類似団体平均と比較して低い状況となっている。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令和２年度の特徴としては、松田小学校整備事業により教育費が増加し、類似団体内平均を上回った。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また、類似団体内順位はほとんど変わらないものの、特別定額給付金事業により総務費が大きく増加した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近年は、臨時財政対策債の償還費が嵩んできており公債費が増加傾向にあるため、計画的な財政運営が必要である。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実質単年度収支においては、令和２年度は、普通交付税及び地方消費税交付金の増加に加え、財政調整基金に積み立てをしたことにより、標準財政規模比で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連結実質赤字比率において、過去赤字額が算出されたことはなく、常に黒字で推移している。</a:t>
          </a:r>
        </a:p>
        <a:p>
          <a:r>
            <a:rPr kumimoji="1" lang="ja-JP" altLang="en-US" sz="1400">
              <a:latin typeface="ＭＳ ゴシック" pitchFamily="49" charset="-128"/>
              <a:ea typeface="ＭＳ ゴシック" pitchFamily="49" charset="-128"/>
            </a:rPr>
            <a:t>令和２年度の黒字額の標準財政規模比を見ると一般会計では、対前年度比</a:t>
          </a:r>
          <a:r>
            <a:rPr kumimoji="1" lang="en-US" altLang="ja-JP" sz="1400">
              <a:latin typeface="ＭＳ ゴシック" pitchFamily="49" charset="-128"/>
              <a:ea typeface="ＭＳ ゴシック" pitchFamily="49" charset="-128"/>
            </a:rPr>
            <a:t>5.09</a:t>
          </a:r>
          <a:r>
            <a:rPr kumimoji="1" lang="ja-JP" altLang="en-US" sz="1400">
              <a:latin typeface="ＭＳ ゴシック" pitchFamily="49" charset="-128"/>
              <a:ea typeface="ＭＳ ゴシック" pitchFamily="49" charset="-128"/>
            </a:rPr>
            <a:t>ポイントの増となっている。その要因は、地方交付税及び地方消費税交付金の増によるところが大きい。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7003274</v>
      </c>
      <c r="BO4" s="464"/>
      <c r="BP4" s="464"/>
      <c r="BQ4" s="464"/>
      <c r="BR4" s="464"/>
      <c r="BS4" s="464"/>
      <c r="BT4" s="464"/>
      <c r="BU4" s="465"/>
      <c r="BV4" s="463">
        <v>4639701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12.3</v>
      </c>
      <c r="CU4" s="648"/>
      <c r="CV4" s="648"/>
      <c r="CW4" s="648"/>
      <c r="CX4" s="648"/>
      <c r="CY4" s="648"/>
      <c r="CZ4" s="648"/>
      <c r="DA4" s="649"/>
      <c r="DB4" s="647">
        <v>7.2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6621228</v>
      </c>
      <c r="BO5" s="469"/>
      <c r="BP5" s="469"/>
      <c r="BQ5" s="469"/>
      <c r="BR5" s="469"/>
      <c r="BS5" s="469"/>
      <c r="BT5" s="469"/>
      <c r="BU5" s="470"/>
      <c r="BV5" s="468">
        <v>4399608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86.7</v>
      </c>
      <c r="CU5" s="439"/>
      <c r="CV5" s="439"/>
      <c r="CW5" s="439"/>
      <c r="CX5" s="439"/>
      <c r="CY5" s="439"/>
      <c r="CZ5" s="439"/>
      <c r="DA5" s="440"/>
      <c r="DB5" s="438">
        <v>88.9</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382046</v>
      </c>
      <c r="BO6" s="469"/>
      <c r="BP6" s="469"/>
      <c r="BQ6" s="469"/>
      <c r="BR6" s="469"/>
      <c r="BS6" s="469"/>
      <c r="BT6" s="469"/>
      <c r="BU6" s="470"/>
      <c r="BV6" s="468">
        <v>240093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92.2</v>
      </c>
      <c r="CU6" s="622"/>
      <c r="CV6" s="622"/>
      <c r="CW6" s="622"/>
      <c r="CX6" s="622"/>
      <c r="CY6" s="622"/>
      <c r="CZ6" s="622"/>
      <c r="DA6" s="623"/>
      <c r="DB6" s="621">
        <v>94.4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10465</v>
      </c>
      <c r="BO7" s="469"/>
      <c r="BP7" s="469"/>
      <c r="BQ7" s="469"/>
      <c r="BR7" s="469"/>
      <c r="BS7" s="469"/>
      <c r="BT7" s="469"/>
      <c r="BU7" s="470"/>
      <c r="BV7" s="468">
        <v>33779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3024979</v>
      </c>
      <c r="CU7" s="469"/>
      <c r="CV7" s="469"/>
      <c r="CW7" s="469"/>
      <c r="CX7" s="469"/>
      <c r="CY7" s="469"/>
      <c r="CZ7" s="469"/>
      <c r="DA7" s="470"/>
      <c r="DB7" s="468">
        <v>2865380</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371581</v>
      </c>
      <c r="BO8" s="469"/>
      <c r="BP8" s="469"/>
      <c r="BQ8" s="469"/>
      <c r="BR8" s="469"/>
      <c r="BS8" s="469"/>
      <c r="BT8" s="469"/>
      <c r="BU8" s="470"/>
      <c r="BV8" s="468">
        <v>206314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10836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165267</v>
      </c>
      <c r="BO9" s="469"/>
      <c r="BP9" s="469"/>
      <c r="BQ9" s="469"/>
      <c r="BR9" s="469"/>
      <c r="BS9" s="469"/>
      <c r="BT9" s="469"/>
      <c r="BU9" s="470"/>
      <c r="BV9" s="468">
        <v>57697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9.6999999999999993</v>
      </c>
      <c r="CU9" s="439"/>
      <c r="CV9" s="439"/>
      <c r="CW9" s="439"/>
      <c r="CX9" s="439"/>
      <c r="CY9" s="439"/>
      <c r="CZ9" s="439"/>
      <c r="DA9" s="440"/>
      <c r="DB9" s="438">
        <v>10.5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11171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431012</v>
      </c>
      <c r="BO10" s="469"/>
      <c r="BP10" s="469"/>
      <c r="BQ10" s="469"/>
      <c r="BR10" s="469"/>
      <c r="BS10" s="469"/>
      <c r="BT10" s="469"/>
      <c r="BU10" s="470"/>
      <c r="BV10" s="468">
        <v>12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10931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45000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10814</v>
      </c>
      <c r="S13" s="572"/>
      <c r="T13" s="572"/>
      <c r="U13" s="572"/>
      <c r="V13" s="573"/>
      <c r="W13" s="559" t="s">
        <v>138</v>
      </c>
      <c r="X13" s="481"/>
      <c r="Y13" s="481"/>
      <c r="Z13" s="481"/>
      <c r="AA13" s="481"/>
      <c r="AB13" s="482"/>
      <c r="AC13" s="444">
        <v>157</v>
      </c>
      <c r="AD13" s="445"/>
      <c r="AE13" s="445"/>
      <c r="AF13" s="445"/>
      <c r="AG13" s="446"/>
      <c r="AH13" s="444">
        <v>162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551279</v>
      </c>
      <c r="BO13" s="469"/>
      <c r="BP13" s="469"/>
      <c r="BQ13" s="469"/>
      <c r="BR13" s="469"/>
      <c r="BS13" s="469"/>
      <c r="BT13" s="469"/>
      <c r="BU13" s="470"/>
      <c r="BV13" s="468">
        <v>57709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5.5</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11116</v>
      </c>
      <c r="S14" s="572"/>
      <c r="T14" s="572"/>
      <c r="U14" s="572"/>
      <c r="V14" s="573"/>
      <c r="W14" s="574"/>
      <c r="X14" s="484"/>
      <c r="Y14" s="484"/>
      <c r="Z14" s="484"/>
      <c r="AA14" s="484"/>
      <c r="AB14" s="485"/>
      <c r="AC14" s="564">
        <v>3</v>
      </c>
      <c r="AD14" s="565"/>
      <c r="AE14" s="565"/>
      <c r="AF14" s="565"/>
      <c r="AG14" s="566"/>
      <c r="AH14" s="564">
        <v>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49.2</v>
      </c>
      <c r="CU14" s="576"/>
      <c r="CV14" s="576"/>
      <c r="CW14" s="576"/>
      <c r="CX14" s="576"/>
      <c r="CY14" s="576"/>
      <c r="CZ14" s="576"/>
      <c r="DA14" s="577"/>
      <c r="DB14" s="575">
        <v>65.3</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10965</v>
      </c>
      <c r="S15" s="572"/>
      <c r="T15" s="572"/>
      <c r="U15" s="572"/>
      <c r="V15" s="573"/>
      <c r="W15" s="559" t="s">
        <v>146</v>
      </c>
      <c r="X15" s="481"/>
      <c r="Y15" s="481"/>
      <c r="Z15" s="481"/>
      <c r="AA15" s="481"/>
      <c r="AB15" s="482"/>
      <c r="AC15" s="444">
        <v>1306</v>
      </c>
      <c r="AD15" s="445"/>
      <c r="AE15" s="445"/>
      <c r="AF15" s="445"/>
      <c r="AG15" s="446"/>
      <c r="AH15" s="444">
        <v>1410</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1527457</v>
      </c>
      <c r="BO15" s="464"/>
      <c r="BP15" s="464"/>
      <c r="BQ15" s="464"/>
      <c r="BR15" s="464"/>
      <c r="BS15" s="464"/>
      <c r="BT15" s="464"/>
      <c r="BU15" s="465"/>
      <c r="BV15" s="463">
        <v>1470318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25.2</v>
      </c>
      <c r="AD16" s="565"/>
      <c r="AE16" s="565"/>
      <c r="AF16" s="565"/>
      <c r="AG16" s="566"/>
      <c r="AH16" s="564">
        <v>26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2439934</v>
      </c>
      <c r="BO16" s="469"/>
      <c r="BP16" s="469"/>
      <c r="BQ16" s="469"/>
      <c r="BR16" s="469"/>
      <c r="BS16" s="469"/>
      <c r="BT16" s="469"/>
      <c r="BU16" s="470"/>
      <c r="BV16" s="468">
        <v>2304882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3728</v>
      </c>
      <c r="AD17" s="445"/>
      <c r="AE17" s="445"/>
      <c r="AF17" s="445"/>
      <c r="AG17" s="446"/>
      <c r="AH17" s="444">
        <v>3846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1942586</v>
      </c>
      <c r="BO17" s="469"/>
      <c r="BP17" s="469"/>
      <c r="BQ17" s="469"/>
      <c r="BR17" s="469"/>
      <c r="BS17" s="469"/>
      <c r="BT17" s="469"/>
      <c r="BU17" s="470"/>
      <c r="BV17" s="468">
        <v>1881596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37.75</v>
      </c>
      <c r="M18" s="533"/>
      <c r="N18" s="533"/>
      <c r="O18" s="533"/>
      <c r="P18" s="533"/>
      <c r="Q18" s="533"/>
      <c r="R18" s="534"/>
      <c r="S18" s="534"/>
      <c r="T18" s="534"/>
      <c r="U18" s="534"/>
      <c r="V18" s="535"/>
      <c r="W18" s="549"/>
      <c r="X18" s="550"/>
      <c r="Y18" s="550"/>
      <c r="Z18" s="550"/>
      <c r="AA18" s="550"/>
      <c r="AB18" s="560"/>
      <c r="AC18" s="432">
        <v>71.8</v>
      </c>
      <c r="AD18" s="433"/>
      <c r="AE18" s="433"/>
      <c r="AF18" s="433"/>
      <c r="AG18" s="536"/>
      <c r="AH18" s="432">
        <v>71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2665024</v>
      </c>
      <c r="BO18" s="469"/>
      <c r="BP18" s="469"/>
      <c r="BQ18" s="469"/>
      <c r="BR18" s="469"/>
      <c r="BS18" s="469"/>
      <c r="BT18" s="469"/>
      <c r="BU18" s="470"/>
      <c r="BV18" s="468">
        <v>2618257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287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4001631</v>
      </c>
      <c r="BO19" s="469"/>
      <c r="BP19" s="469"/>
      <c r="BQ19" s="469"/>
      <c r="BR19" s="469"/>
      <c r="BS19" s="469"/>
      <c r="BT19" s="469"/>
      <c r="BU19" s="470"/>
      <c r="BV19" s="468">
        <v>3319894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4572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4790005</v>
      </c>
      <c r="BO23" s="469"/>
      <c r="BP23" s="469"/>
      <c r="BQ23" s="469"/>
      <c r="BR23" s="469"/>
      <c r="BS23" s="469"/>
      <c r="BT23" s="469"/>
      <c r="BU23" s="470"/>
      <c r="BV23" s="468">
        <v>4455857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7470</v>
      </c>
      <c r="R24" s="445"/>
      <c r="S24" s="445"/>
      <c r="T24" s="445"/>
      <c r="U24" s="445"/>
      <c r="V24" s="446"/>
      <c r="W24" s="510"/>
      <c r="X24" s="501"/>
      <c r="Y24" s="502"/>
      <c r="Z24" s="441" t="s">
        <v>170</v>
      </c>
      <c r="AA24" s="442"/>
      <c r="AB24" s="442"/>
      <c r="AC24" s="442"/>
      <c r="AD24" s="442"/>
      <c r="AE24" s="442"/>
      <c r="AF24" s="442"/>
      <c r="AG24" s="443"/>
      <c r="AH24" s="444">
        <v>91</v>
      </c>
      <c r="AI24" s="445"/>
      <c r="AJ24" s="445"/>
      <c r="AK24" s="445"/>
      <c r="AL24" s="446"/>
      <c r="AM24" s="444">
        <v>268086</v>
      </c>
      <c r="AN24" s="445"/>
      <c r="AO24" s="445"/>
      <c r="AP24" s="445"/>
      <c r="AQ24" s="445"/>
      <c r="AR24" s="446"/>
      <c r="AS24" s="444">
        <v>2946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4074584</v>
      </c>
      <c r="BO24" s="469"/>
      <c r="BP24" s="469"/>
      <c r="BQ24" s="469"/>
      <c r="BR24" s="469"/>
      <c r="BS24" s="469"/>
      <c r="BT24" s="469"/>
      <c r="BU24" s="470"/>
      <c r="BV24" s="468">
        <v>3748921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6130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127</v>
      </c>
      <c r="AN25" s="445"/>
      <c r="AO25" s="445"/>
      <c r="AP25" s="445"/>
      <c r="AQ25" s="445"/>
      <c r="AR25" s="446"/>
      <c r="AS25" s="444" t="s">
        <v>127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604072</v>
      </c>
      <c r="BO25" s="464"/>
      <c r="BP25" s="464"/>
      <c r="BQ25" s="464"/>
      <c r="BR25" s="464"/>
      <c r="BS25" s="464"/>
      <c r="BT25" s="464"/>
      <c r="BU25" s="465"/>
      <c r="BV25" s="463">
        <v>3583411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5820</v>
      </c>
      <c r="R26" s="445"/>
      <c r="S26" s="445"/>
      <c r="T26" s="445"/>
      <c r="U26" s="445"/>
      <c r="V26" s="446"/>
      <c r="W26" s="510"/>
      <c r="X26" s="501"/>
      <c r="Y26" s="502"/>
      <c r="Z26" s="441" t="s">
        <v>177</v>
      </c>
      <c r="AA26" s="523"/>
      <c r="AB26" s="523"/>
      <c r="AC26" s="523"/>
      <c r="AD26" s="523"/>
      <c r="AE26" s="523"/>
      <c r="AF26" s="523"/>
      <c r="AG26" s="524"/>
      <c r="AH26" s="444" t="s">
        <v>136</v>
      </c>
      <c r="AI26" s="445"/>
      <c r="AJ26" s="445"/>
      <c r="AK26" s="445"/>
      <c r="AL26" s="446"/>
      <c r="AM26" s="444" t="s">
        <v>178</v>
      </c>
      <c r="AN26" s="445"/>
      <c r="AO26" s="445"/>
      <c r="AP26" s="445"/>
      <c r="AQ26" s="445"/>
      <c r="AR26" s="446"/>
      <c r="AS26" s="444" t="s">
        <v>136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3500</v>
      </c>
      <c r="R27" s="445"/>
      <c r="S27" s="445"/>
      <c r="T27" s="445"/>
      <c r="U27" s="445"/>
      <c r="V27" s="446"/>
      <c r="W27" s="510"/>
      <c r="X27" s="501"/>
      <c r="Y27" s="502"/>
      <c r="Z27" s="441" t="s">
        <v>181</v>
      </c>
      <c r="AA27" s="442"/>
      <c r="AB27" s="442"/>
      <c r="AC27" s="442"/>
      <c r="AD27" s="442"/>
      <c r="AE27" s="442"/>
      <c r="AF27" s="442"/>
      <c r="AG27" s="443"/>
      <c r="AH27" s="444">
        <v>10</v>
      </c>
      <c r="AI27" s="445"/>
      <c r="AJ27" s="445"/>
      <c r="AK27" s="445"/>
      <c r="AL27" s="446"/>
      <c r="AM27" s="444">
        <v>27880</v>
      </c>
      <c r="AN27" s="445"/>
      <c r="AO27" s="445"/>
      <c r="AP27" s="445"/>
      <c r="AQ27" s="445"/>
      <c r="AR27" s="446"/>
      <c r="AS27" s="444">
        <v>2788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366868</v>
      </c>
      <c r="BO27" s="472"/>
      <c r="BP27" s="472"/>
      <c r="BQ27" s="472"/>
      <c r="BR27" s="472"/>
      <c r="BS27" s="472"/>
      <c r="BT27" s="472"/>
      <c r="BU27" s="473"/>
      <c r="BV27" s="471">
        <v>366862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2700</v>
      </c>
      <c r="R28" s="445"/>
      <c r="S28" s="445"/>
      <c r="T28" s="445"/>
      <c r="U28" s="445"/>
      <c r="V28" s="446"/>
      <c r="W28" s="510"/>
      <c r="X28" s="501"/>
      <c r="Y28" s="502"/>
      <c r="Z28" s="441" t="s">
        <v>184</v>
      </c>
      <c r="AA28" s="442"/>
      <c r="AB28" s="442"/>
      <c r="AC28" s="442"/>
      <c r="AD28" s="442"/>
      <c r="AE28" s="442"/>
      <c r="AF28" s="442"/>
      <c r="AG28" s="443"/>
      <c r="AH28" s="444" t="s">
        <v>136</v>
      </c>
      <c r="AI28" s="445"/>
      <c r="AJ28" s="445"/>
      <c r="AK28" s="445"/>
      <c r="AL28" s="446"/>
      <c r="AM28" s="444" t="s">
        <v>174</v>
      </c>
      <c r="AN28" s="445"/>
      <c r="AO28" s="445"/>
      <c r="AP28" s="445"/>
      <c r="AQ28" s="445"/>
      <c r="AR28" s="446"/>
      <c r="AS28" s="444" t="s">
        <v>136</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740678</v>
      </c>
      <c r="BO28" s="464"/>
      <c r="BP28" s="464"/>
      <c r="BQ28" s="464"/>
      <c r="BR28" s="464"/>
      <c r="BS28" s="464"/>
      <c r="BT28" s="464"/>
      <c r="BU28" s="465"/>
      <c r="BV28" s="463">
        <v>354666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10</v>
      </c>
      <c r="M29" s="445"/>
      <c r="N29" s="445"/>
      <c r="O29" s="445"/>
      <c r="P29" s="446"/>
      <c r="Q29" s="444">
        <v>2500</v>
      </c>
      <c r="R29" s="445"/>
      <c r="S29" s="445"/>
      <c r="T29" s="445"/>
      <c r="U29" s="445"/>
      <c r="V29" s="446"/>
      <c r="W29" s="511"/>
      <c r="X29" s="512"/>
      <c r="Y29" s="513"/>
      <c r="Z29" s="441" t="s">
        <v>187</v>
      </c>
      <c r="AA29" s="442"/>
      <c r="AB29" s="442"/>
      <c r="AC29" s="442"/>
      <c r="AD29" s="442"/>
      <c r="AE29" s="442"/>
      <c r="AF29" s="442"/>
      <c r="AG29" s="443"/>
      <c r="AH29" s="444">
        <v>101</v>
      </c>
      <c r="AI29" s="445"/>
      <c r="AJ29" s="445"/>
      <c r="AK29" s="445"/>
      <c r="AL29" s="446"/>
      <c r="AM29" s="444">
        <v>295966</v>
      </c>
      <c r="AN29" s="445"/>
      <c r="AO29" s="445"/>
      <c r="AP29" s="445"/>
      <c r="AQ29" s="445"/>
      <c r="AR29" s="446"/>
      <c r="AS29" s="444">
        <v>2930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785</v>
      </c>
      <c r="BO29" s="469"/>
      <c r="BP29" s="469"/>
      <c r="BQ29" s="469"/>
      <c r="BR29" s="469"/>
      <c r="BS29" s="469"/>
      <c r="BT29" s="469"/>
      <c r="BU29" s="470"/>
      <c r="BV29" s="468">
        <v>785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290318</v>
      </c>
      <c r="BO30" s="472"/>
      <c r="BP30" s="472"/>
      <c r="BQ30" s="472"/>
      <c r="BR30" s="472"/>
      <c r="BS30" s="472"/>
      <c r="BT30" s="472"/>
      <c r="BU30" s="473"/>
      <c r="BV30" s="471">
        <v>327282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上水道事業会計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寄簡易水道事業特別会計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南足柄市外五ケ市町組合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有限会社　みやまの里</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用地取得特別会計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国民健康保険診療所事業特別会計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松田町外二ヶ町組合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足柄上衛生組合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足柄東部清掃組合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松田町外三ケ町組合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神奈川県市町村職員退職手当組合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神奈川県後期高齢者医療広域連合（一般会計）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神奈川県後期高齢者医療広域連合（特別会計）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神奈川県町村情報システム共同事業組合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hEzLbJIKpSkYaogOZcsFqGn5e2WRGaZvGhyVVvh8FVGJZCj7IjdwNKpb9Aah0Btpn/GdZxNNqemwOToOHR4bQw==" saltValue="WRldRdGopjTYGpGZ/Y+Z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50" t="s">
        <v>567</v>
      </c>
      <c r="D34" s="1250"/>
      <c r="E34" s="1251"/>
      <c r="F34" s="32">
        <v>13.23</v>
      </c>
      <c r="G34" s="33">
        <v>14.03</v>
      </c>
      <c r="H34" s="33">
        <v>14.51</v>
      </c>
      <c r="I34" s="33">
        <v>15.24</v>
      </c>
      <c r="J34" s="34">
        <v>15.24</v>
      </c>
      <c r="K34" s="22"/>
      <c r="L34" s="22"/>
      <c r="M34" s="22"/>
      <c r="N34" s="22"/>
      <c r="O34" s="22"/>
      <c r="P34" s="22"/>
    </row>
    <row r="35" spans="1:16" ht="39" customHeight="1" x14ac:dyDescent="0.2">
      <c r="A35" s="22"/>
      <c r="B35" s="35"/>
      <c r="C35" s="1244" t="s">
        <v>568</v>
      </c>
      <c r="D35" s="1245"/>
      <c r="E35" s="1246"/>
      <c r="F35" s="36">
        <v>6.93</v>
      </c>
      <c r="G35" s="37">
        <v>10.08</v>
      </c>
      <c r="H35" s="37">
        <v>5.1100000000000003</v>
      </c>
      <c r="I35" s="37">
        <v>7.19</v>
      </c>
      <c r="J35" s="38">
        <v>12.28</v>
      </c>
      <c r="K35" s="22"/>
      <c r="L35" s="22"/>
      <c r="M35" s="22"/>
      <c r="N35" s="22"/>
      <c r="O35" s="22"/>
      <c r="P35" s="22"/>
    </row>
    <row r="36" spans="1:16" ht="39" customHeight="1" x14ac:dyDescent="0.2">
      <c r="A36" s="22"/>
      <c r="B36" s="35"/>
      <c r="C36" s="1244" t="s">
        <v>569</v>
      </c>
      <c r="D36" s="1245"/>
      <c r="E36" s="1246"/>
      <c r="F36" s="36">
        <v>5.56</v>
      </c>
      <c r="G36" s="37">
        <v>5.34</v>
      </c>
      <c r="H36" s="37">
        <v>1.34</v>
      </c>
      <c r="I36" s="37">
        <v>2.82</v>
      </c>
      <c r="J36" s="38">
        <v>2.56</v>
      </c>
      <c r="K36" s="22"/>
      <c r="L36" s="22"/>
      <c r="M36" s="22"/>
      <c r="N36" s="22"/>
      <c r="O36" s="22"/>
      <c r="P36" s="22"/>
    </row>
    <row r="37" spans="1:16" ht="39" customHeight="1" x14ac:dyDescent="0.2">
      <c r="A37" s="22"/>
      <c r="B37" s="35"/>
      <c r="C37" s="1244" t="s">
        <v>570</v>
      </c>
      <c r="D37" s="1245"/>
      <c r="E37" s="1246"/>
      <c r="F37" s="36">
        <v>1.56</v>
      </c>
      <c r="G37" s="37">
        <v>2.15</v>
      </c>
      <c r="H37" s="37">
        <v>3.08</v>
      </c>
      <c r="I37" s="37">
        <v>2.86</v>
      </c>
      <c r="J37" s="38">
        <v>2.2200000000000002</v>
      </c>
      <c r="K37" s="22"/>
      <c r="L37" s="22"/>
      <c r="M37" s="22"/>
      <c r="N37" s="22"/>
      <c r="O37" s="22"/>
      <c r="P37" s="22"/>
    </row>
    <row r="38" spans="1:16" ht="39" customHeight="1" x14ac:dyDescent="0.2">
      <c r="A38" s="22"/>
      <c r="B38" s="35"/>
      <c r="C38" s="1244" t="s">
        <v>571</v>
      </c>
      <c r="D38" s="1245"/>
      <c r="E38" s="1246"/>
      <c r="F38" s="36">
        <v>0.22</v>
      </c>
      <c r="G38" s="37">
        <v>0.45</v>
      </c>
      <c r="H38" s="37">
        <v>0.45</v>
      </c>
      <c r="I38" s="37">
        <v>0.56000000000000005</v>
      </c>
      <c r="J38" s="38">
        <v>0.56999999999999995</v>
      </c>
      <c r="K38" s="22"/>
      <c r="L38" s="22"/>
      <c r="M38" s="22"/>
      <c r="N38" s="22"/>
      <c r="O38" s="22"/>
      <c r="P38" s="22"/>
    </row>
    <row r="39" spans="1:16" ht="39" customHeight="1" x14ac:dyDescent="0.2">
      <c r="A39" s="22"/>
      <c r="B39" s="35"/>
      <c r="C39" s="1244" t="s">
        <v>572</v>
      </c>
      <c r="D39" s="1245"/>
      <c r="E39" s="1246"/>
      <c r="F39" s="36">
        <v>0.25</v>
      </c>
      <c r="G39" s="37">
        <v>0.77</v>
      </c>
      <c r="H39" s="37">
        <v>0.51</v>
      </c>
      <c r="I39" s="37">
        <v>0.97</v>
      </c>
      <c r="J39" s="38">
        <v>0.49</v>
      </c>
      <c r="K39" s="22"/>
      <c r="L39" s="22"/>
      <c r="M39" s="22"/>
      <c r="N39" s="22"/>
      <c r="O39" s="22"/>
      <c r="P39" s="22"/>
    </row>
    <row r="40" spans="1:16" ht="39" customHeight="1" x14ac:dyDescent="0.2">
      <c r="A40" s="22"/>
      <c r="B40" s="35"/>
      <c r="C40" s="1244" t="s">
        <v>573</v>
      </c>
      <c r="D40" s="1245"/>
      <c r="E40" s="1246"/>
      <c r="F40" s="36">
        <v>0.08</v>
      </c>
      <c r="G40" s="37">
        <v>0.23</v>
      </c>
      <c r="H40" s="37">
        <v>0.16</v>
      </c>
      <c r="I40" s="37">
        <v>0.11</v>
      </c>
      <c r="J40" s="38">
        <v>0.26</v>
      </c>
      <c r="K40" s="22"/>
      <c r="L40" s="22"/>
      <c r="M40" s="22"/>
      <c r="N40" s="22"/>
      <c r="O40" s="22"/>
      <c r="P40" s="22"/>
    </row>
    <row r="41" spans="1:16" ht="39" customHeight="1" x14ac:dyDescent="0.2">
      <c r="A41" s="22"/>
      <c r="B41" s="35"/>
      <c r="C41" s="1244" t="s">
        <v>574</v>
      </c>
      <c r="D41" s="1245"/>
      <c r="E41" s="1246"/>
      <c r="F41" s="36">
        <v>0.3</v>
      </c>
      <c r="G41" s="37">
        <v>0.24</v>
      </c>
      <c r="H41" s="37">
        <v>0.4</v>
      </c>
      <c r="I41" s="37">
        <v>0.15</v>
      </c>
      <c r="J41" s="38">
        <v>0.15</v>
      </c>
      <c r="K41" s="22"/>
      <c r="L41" s="22"/>
      <c r="M41" s="22"/>
      <c r="N41" s="22"/>
      <c r="O41" s="22"/>
      <c r="P41" s="22"/>
    </row>
    <row r="42" spans="1:16" ht="39" customHeight="1" x14ac:dyDescent="0.2">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576</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BBHcCTyRbo13UWqwS3Zn7Pn1a0/uP/LAltXR5p8S0734TuhzhgobTa53iDRrcMXRNOiBTdPLWHQZn9MMtF7uA==" saltValue="L9cwP9D7OeD8Wx+a46OL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349</v>
      </c>
      <c r="L45" s="60">
        <v>350</v>
      </c>
      <c r="M45" s="60">
        <v>368</v>
      </c>
      <c r="N45" s="60">
        <v>350</v>
      </c>
      <c r="O45" s="61">
        <v>388</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2">
      <c r="A48" s="48"/>
      <c r="B48" s="1272"/>
      <c r="C48" s="1273"/>
      <c r="D48" s="62"/>
      <c r="E48" s="1254" t="s">
        <v>15</v>
      </c>
      <c r="F48" s="1254"/>
      <c r="G48" s="1254"/>
      <c r="H48" s="1254"/>
      <c r="I48" s="1254"/>
      <c r="J48" s="1255"/>
      <c r="K48" s="63">
        <v>153</v>
      </c>
      <c r="L48" s="64">
        <v>140</v>
      </c>
      <c r="M48" s="64">
        <v>120</v>
      </c>
      <c r="N48" s="64">
        <v>111</v>
      </c>
      <c r="O48" s="65">
        <v>98</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518</v>
      </c>
      <c r="L49" s="64" t="s">
        <v>518</v>
      </c>
      <c r="M49" s="64" t="s">
        <v>518</v>
      </c>
      <c r="N49" s="64" t="s">
        <v>518</v>
      </c>
      <c r="O49" s="65" t="s">
        <v>518</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518</v>
      </c>
      <c r="L50" s="64" t="s">
        <v>518</v>
      </c>
      <c r="M50" s="64">
        <v>1</v>
      </c>
      <c r="N50" s="64">
        <v>4</v>
      </c>
      <c r="O50" s="65">
        <v>4</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352</v>
      </c>
      <c r="L52" s="64">
        <v>353</v>
      </c>
      <c r="M52" s="64">
        <v>355</v>
      </c>
      <c r="N52" s="64">
        <v>331</v>
      </c>
      <c r="O52" s="65">
        <v>329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150</v>
      </c>
      <c r="L53" s="69">
        <v>137</v>
      </c>
      <c r="M53" s="69">
        <v>134</v>
      </c>
      <c r="N53" s="69">
        <v>134</v>
      </c>
      <c r="O53" s="70">
        <v>161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Y7HGMOIQlpqJys3DeKvXACGsWBVa10NlbGD5ePbjr+IcJE4JV4xJUdt43/sM70/D1NUChmQCeisromrAUQqAA==" saltValue="yW6D93mtBMiinzASIRaC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90" t="s">
        <v>30</v>
      </c>
      <c r="C41" s="1291"/>
      <c r="D41" s="102"/>
      <c r="E41" s="1292" t="s">
        <v>31</v>
      </c>
      <c r="F41" s="1292"/>
      <c r="G41" s="1292"/>
      <c r="H41" s="1293"/>
      <c r="I41" s="103">
        <v>3958</v>
      </c>
      <c r="J41" s="104">
        <v>3946</v>
      </c>
      <c r="K41" s="104">
        <v>4285</v>
      </c>
      <c r="L41" s="104">
        <v>4456</v>
      </c>
      <c r="M41" s="105">
        <v>4790</v>
      </c>
    </row>
    <row r="42" spans="2:13" ht="27.75" customHeight="1" x14ac:dyDescent="0.2">
      <c r="B42" s="1280"/>
      <c r="C42" s="1281"/>
      <c r="D42" s="106"/>
      <c r="E42" s="1284" t="s">
        <v>32</v>
      </c>
      <c r="F42" s="1284"/>
      <c r="G42" s="1284"/>
      <c r="H42" s="1285"/>
      <c r="I42" s="107" t="s">
        <v>518</v>
      </c>
      <c r="J42" s="108" t="s">
        <v>518</v>
      </c>
      <c r="K42" s="108">
        <v>144</v>
      </c>
      <c r="L42" s="108">
        <v>139</v>
      </c>
      <c r="M42" s="109">
        <v>135</v>
      </c>
    </row>
    <row r="43" spans="2:13" ht="27.75" customHeight="1" x14ac:dyDescent="0.2">
      <c r="B43" s="1280"/>
      <c r="C43" s="1281"/>
      <c r="D43" s="106"/>
      <c r="E43" s="1284" t="s">
        <v>33</v>
      </c>
      <c r="F43" s="1284"/>
      <c r="G43" s="1284"/>
      <c r="H43" s="1285"/>
      <c r="I43" s="107">
        <v>1312</v>
      </c>
      <c r="J43" s="108">
        <v>1118</v>
      </c>
      <c r="K43" s="108">
        <v>1002</v>
      </c>
      <c r="L43" s="108">
        <v>889</v>
      </c>
      <c r="M43" s="109">
        <v>916</v>
      </c>
    </row>
    <row r="44" spans="2:13" ht="27.75" customHeight="1" x14ac:dyDescent="0.2">
      <c r="B44" s="1280"/>
      <c r="C44" s="1281"/>
      <c r="D44" s="106"/>
      <c r="E44" s="1284" t="s">
        <v>34</v>
      </c>
      <c r="F44" s="1284"/>
      <c r="G44" s="1284"/>
      <c r="H44" s="1285"/>
      <c r="I44" s="107" t="s">
        <v>518</v>
      </c>
      <c r="J44" s="108" t="s">
        <v>518</v>
      </c>
      <c r="K44" s="108" t="s">
        <v>518</v>
      </c>
      <c r="L44" s="108" t="s">
        <v>518</v>
      </c>
      <c r="M44" s="109" t="s">
        <v>518</v>
      </c>
    </row>
    <row r="45" spans="2:13" ht="27.75" customHeight="1" x14ac:dyDescent="0.2">
      <c r="B45" s="1280"/>
      <c r="C45" s="1281"/>
      <c r="D45" s="106"/>
      <c r="E45" s="1284" t="s">
        <v>35</v>
      </c>
      <c r="F45" s="1284"/>
      <c r="G45" s="1284"/>
      <c r="H45" s="1285"/>
      <c r="I45" s="107">
        <v>1093</v>
      </c>
      <c r="J45" s="108">
        <v>1062</v>
      </c>
      <c r="K45" s="108">
        <v>1012</v>
      </c>
      <c r="L45" s="108">
        <v>1064</v>
      </c>
      <c r="M45" s="109">
        <v>974</v>
      </c>
    </row>
    <row r="46" spans="2:13" ht="27.75" customHeight="1" x14ac:dyDescent="0.2">
      <c r="B46" s="1280"/>
      <c r="C46" s="1281"/>
      <c r="D46" s="110"/>
      <c r="E46" s="1284" t="s">
        <v>36</v>
      </c>
      <c r="F46" s="1284"/>
      <c r="G46" s="1284"/>
      <c r="H46" s="1285"/>
      <c r="I46" s="107" t="s">
        <v>518</v>
      </c>
      <c r="J46" s="108" t="s">
        <v>518</v>
      </c>
      <c r="K46" s="108" t="s">
        <v>518</v>
      </c>
      <c r="L46" s="108" t="s">
        <v>518</v>
      </c>
      <c r="M46" s="109" t="s">
        <v>518</v>
      </c>
    </row>
    <row r="47" spans="2:13" ht="27.75" customHeight="1" x14ac:dyDescent="0.2">
      <c r="B47" s="1280"/>
      <c r="C47" s="1281"/>
      <c r="D47" s="111"/>
      <c r="E47" s="1294" t="s">
        <v>37</v>
      </c>
      <c r="F47" s="1295"/>
      <c r="G47" s="1295"/>
      <c r="H47" s="1296"/>
      <c r="I47" s="107" t="s">
        <v>518</v>
      </c>
      <c r="J47" s="108" t="s">
        <v>518</v>
      </c>
      <c r="K47" s="108" t="s">
        <v>518</v>
      </c>
      <c r="L47" s="108" t="s">
        <v>518</v>
      </c>
      <c r="M47" s="109" t="s">
        <v>518</v>
      </c>
    </row>
    <row r="48" spans="2:13" ht="27.75" customHeight="1" x14ac:dyDescent="0.2">
      <c r="B48" s="1280"/>
      <c r="C48" s="1281"/>
      <c r="D48" s="106"/>
      <c r="E48" s="1284" t="s">
        <v>38</v>
      </c>
      <c r="F48" s="1284"/>
      <c r="G48" s="1284"/>
      <c r="H48" s="1285"/>
      <c r="I48" s="107" t="s">
        <v>518</v>
      </c>
      <c r="J48" s="108" t="s">
        <v>518</v>
      </c>
      <c r="K48" s="108" t="s">
        <v>518</v>
      </c>
      <c r="L48" s="108" t="s">
        <v>518</v>
      </c>
      <c r="M48" s="109" t="s">
        <v>518</v>
      </c>
    </row>
    <row r="49" spans="2:13" ht="27.75" customHeight="1" x14ac:dyDescent="0.2">
      <c r="B49" s="1282"/>
      <c r="C49" s="1283"/>
      <c r="D49" s="106"/>
      <c r="E49" s="1284" t="s">
        <v>39</v>
      </c>
      <c r="F49" s="1284"/>
      <c r="G49" s="1284"/>
      <c r="H49" s="1285"/>
      <c r="I49" s="107" t="s">
        <v>518</v>
      </c>
      <c r="J49" s="108" t="s">
        <v>518</v>
      </c>
      <c r="K49" s="108" t="s">
        <v>518</v>
      </c>
      <c r="L49" s="108" t="s">
        <v>518</v>
      </c>
      <c r="M49" s="109" t="s">
        <v>518</v>
      </c>
    </row>
    <row r="50" spans="2:13" ht="27.75" customHeight="1" x14ac:dyDescent="0.2">
      <c r="B50" s="1278" t="s">
        <v>40</v>
      </c>
      <c r="C50" s="1279"/>
      <c r="D50" s="112"/>
      <c r="E50" s="1284" t="s">
        <v>41</v>
      </c>
      <c r="F50" s="1284"/>
      <c r="G50" s="1284"/>
      <c r="H50" s="1285"/>
      <c r="I50" s="107">
        <v>681</v>
      </c>
      <c r="J50" s="108">
        <v>741</v>
      </c>
      <c r="K50" s="108">
        <v>993</v>
      </c>
      <c r="L50" s="108">
        <v>1044</v>
      </c>
      <c r="M50" s="109">
        <v>1518</v>
      </c>
    </row>
    <row r="51" spans="2:13" ht="27.75" customHeight="1" x14ac:dyDescent="0.2">
      <c r="B51" s="1280"/>
      <c r="C51" s="1281"/>
      <c r="D51" s="106"/>
      <c r="E51" s="1284" t="s">
        <v>42</v>
      </c>
      <c r="F51" s="1284"/>
      <c r="G51" s="1284"/>
      <c r="H51" s="1285"/>
      <c r="I51" s="107">
        <v>8</v>
      </c>
      <c r="J51" s="108">
        <v>4</v>
      </c>
      <c r="K51" s="108" t="s">
        <v>518</v>
      </c>
      <c r="L51" s="108" t="s">
        <v>518</v>
      </c>
      <c r="M51" s="109" t="s">
        <v>518</v>
      </c>
    </row>
    <row r="52" spans="2:13" ht="27.75" customHeight="1" x14ac:dyDescent="0.2">
      <c r="B52" s="1282"/>
      <c r="C52" s="1283"/>
      <c r="D52" s="106"/>
      <c r="E52" s="1284" t="s">
        <v>43</v>
      </c>
      <c r="F52" s="1284"/>
      <c r="G52" s="1284"/>
      <c r="H52" s="1285"/>
      <c r="I52" s="107">
        <v>4020</v>
      </c>
      <c r="J52" s="108">
        <v>3970</v>
      </c>
      <c r="K52" s="108">
        <v>3873</v>
      </c>
      <c r="L52" s="108">
        <v>3848</v>
      </c>
      <c r="M52" s="109">
        <v>3968</v>
      </c>
    </row>
    <row r="53" spans="2:13" ht="27.75" customHeight="1" thickBot="1" x14ac:dyDescent="0.25">
      <c r="B53" s="1286" t="s">
        <v>44</v>
      </c>
      <c r="C53" s="1287"/>
      <c r="D53" s="113"/>
      <c r="E53" s="1288" t="s">
        <v>45</v>
      </c>
      <c r="F53" s="1288"/>
      <c r="G53" s="1288"/>
      <c r="H53" s="1289"/>
      <c r="I53" s="114">
        <v>1655</v>
      </c>
      <c r="J53" s="115">
        <v>1411</v>
      </c>
      <c r="K53" s="115">
        <v>1577</v>
      </c>
      <c r="L53" s="115">
        <v>1656</v>
      </c>
      <c r="M53" s="116">
        <v>1329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vWmnfrX+d/2Wui2BchNQyDmzcgxmip4fL/BLpProC1bqUKboO0Q0lHFLSVd5kbTPypFQHf1/Qds9XKZj19tfA==" saltValue="3Wg/RMmnF3ninljXRUF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305" t="s">
        <v>48</v>
      </c>
      <c r="D55" s="1305"/>
      <c r="E55" s="1306"/>
      <c r="F55" s="128">
        <v>355</v>
      </c>
      <c r="G55" s="128">
        <v>355</v>
      </c>
      <c r="H55" s="129">
        <v>741</v>
      </c>
    </row>
    <row r="56" spans="2:8" ht="52.5" customHeight="1" x14ac:dyDescent="0.2">
      <c r="B56" s="130"/>
      <c r="C56" s="1307" t="s">
        <v>49</v>
      </c>
      <c r="D56" s="1307"/>
      <c r="E56" s="1308"/>
      <c r="F56" s="131">
        <v>1</v>
      </c>
      <c r="G56" s="131">
        <v>1</v>
      </c>
      <c r="H56" s="132">
        <v>1</v>
      </c>
    </row>
    <row r="57" spans="2:8" ht="53.25" customHeight="1" x14ac:dyDescent="0.2">
      <c r="B57" s="130"/>
      <c r="C57" s="1309" t="s">
        <v>50</v>
      </c>
      <c r="D57" s="1309"/>
      <c r="E57" s="1310"/>
      <c r="F57" s="133">
        <v>326</v>
      </c>
      <c r="G57" s="133">
        <v>327</v>
      </c>
      <c r="H57" s="134">
        <v>290</v>
      </c>
    </row>
    <row r="58" spans="2:8" ht="45.75" customHeight="1" x14ac:dyDescent="0.2">
      <c r="B58" s="135"/>
      <c r="C58" s="1297" t="s">
        <v>583</v>
      </c>
      <c r="D58" s="1298"/>
      <c r="E58" s="1299"/>
      <c r="F58" s="136">
        <v>301</v>
      </c>
      <c r="G58" s="136">
        <v>270</v>
      </c>
      <c r="H58" s="137">
        <v>191</v>
      </c>
    </row>
    <row r="59" spans="2:8" ht="45.75" customHeight="1" x14ac:dyDescent="0.2">
      <c r="B59" s="135"/>
      <c r="C59" s="1297" t="s">
        <v>584</v>
      </c>
      <c r="D59" s="1298"/>
      <c r="E59" s="1299"/>
      <c r="F59" s="136" t="s">
        <v>588</v>
      </c>
      <c r="G59" s="136">
        <v>30</v>
      </c>
      <c r="H59" s="137">
        <v>60</v>
      </c>
    </row>
    <row r="60" spans="2:8" ht="45.75" customHeight="1" x14ac:dyDescent="0.2">
      <c r="B60" s="135"/>
      <c r="C60" s="1297" t="s">
        <v>585</v>
      </c>
      <c r="D60" s="1298"/>
      <c r="E60" s="1299"/>
      <c r="F60" s="136">
        <v>16</v>
      </c>
      <c r="G60" s="136">
        <v>16</v>
      </c>
      <c r="H60" s="137">
        <v>16</v>
      </c>
    </row>
    <row r="61" spans="2:8" ht="45.75" customHeight="1" x14ac:dyDescent="0.2">
      <c r="B61" s="135"/>
      <c r="C61" s="1297" t="s">
        <v>586</v>
      </c>
      <c r="D61" s="1298"/>
      <c r="E61" s="1299"/>
      <c r="F61" s="136">
        <v>9</v>
      </c>
      <c r="G61" s="136">
        <v>9</v>
      </c>
      <c r="H61" s="137">
        <v>9</v>
      </c>
    </row>
    <row r="62" spans="2:8" ht="45.75" customHeight="1" thickBot="1" x14ac:dyDescent="0.25">
      <c r="B62" s="138"/>
      <c r="C62" s="1300" t="s">
        <v>587</v>
      </c>
      <c r="D62" s="1301"/>
      <c r="E62" s="1302"/>
      <c r="F62" s="139" t="s">
        <v>589</v>
      </c>
      <c r="G62" s="139">
        <v>2</v>
      </c>
      <c r="H62" s="140">
        <v>6</v>
      </c>
    </row>
    <row r="63" spans="2:8" ht="52.5" customHeight="1" thickBot="1" x14ac:dyDescent="0.25">
      <c r="B63" s="141"/>
      <c r="C63" s="1303" t="s">
        <v>51</v>
      </c>
      <c r="D63" s="1303"/>
      <c r="E63" s="1304"/>
      <c r="F63" s="142">
        <v>682</v>
      </c>
      <c r="G63" s="142">
        <v>683</v>
      </c>
      <c r="H63" s="143">
        <v>1032</v>
      </c>
    </row>
    <row r="64" spans="2:8" ht="15" customHeight="1" x14ac:dyDescent="0.2"/>
  </sheetData>
  <sheetProtection algorithmName="SHA-512" hashValue="Rj8ArTvxofcuHFc8m8+Ogg2MgMeMUGkflc7SbxnBKAM3vfFUGor11x1rUpBh4ZLjAVH0YYA15Tc5H274t2eVfg==" saltValue="8jSiGUsUW3XOb0OvJSqr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627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617</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618</v>
      </c>
      <c r="AO51" s="1317"/>
      <c r="AP51" s="1317"/>
      <c r="AQ51" s="1317"/>
      <c r="AR51" s="1317"/>
      <c r="AS51" s="1317"/>
      <c r="AT51" s="1317"/>
      <c r="AU51" s="1317"/>
      <c r="AV51" s="1317"/>
      <c r="AW51" s="1317"/>
      <c r="AX51" s="1317"/>
      <c r="AY51" s="1317"/>
      <c r="AZ51" s="1317"/>
      <c r="BA51" s="1317"/>
      <c r="BB51" s="1317" t="s">
        <v>620</v>
      </c>
      <c r="BC51" s="1317"/>
      <c r="BD51" s="1317"/>
      <c r="BE51" s="1317"/>
      <c r="BF51" s="1317"/>
      <c r="BG51" s="1317"/>
      <c r="BH51" s="1317"/>
      <c r="BI51" s="1317"/>
      <c r="BJ51" s="1317"/>
      <c r="BK51" s="1317"/>
      <c r="BL51" s="1317"/>
      <c r="BM51" s="1317"/>
      <c r="BN51" s="1317"/>
      <c r="BO51" s="1317"/>
      <c r="BP51" s="1316">
        <v>65.8</v>
      </c>
      <c r="BQ51" s="1316"/>
      <c r="BR51" s="1316"/>
      <c r="BS51" s="1316"/>
      <c r="BT51" s="1316"/>
      <c r="BU51" s="1316"/>
      <c r="BV51" s="1316"/>
      <c r="BW51" s="1316"/>
      <c r="BX51" s="1316">
        <v>56.8</v>
      </c>
      <c r="BY51" s="1316"/>
      <c r="BZ51" s="1316"/>
      <c r="CA51" s="1316"/>
      <c r="CB51" s="1316"/>
      <c r="CC51" s="1316"/>
      <c r="CD51" s="1316"/>
      <c r="CE51" s="1316"/>
      <c r="CF51" s="1316">
        <v>61.7</v>
      </c>
      <c r="CG51" s="1316"/>
      <c r="CH51" s="1316"/>
      <c r="CI51" s="1316"/>
      <c r="CJ51" s="1316"/>
      <c r="CK51" s="1316"/>
      <c r="CL51" s="1316"/>
      <c r="CM51" s="1316"/>
      <c r="CN51" s="1316">
        <v>65.3</v>
      </c>
      <c r="CO51" s="1316"/>
      <c r="CP51" s="1316"/>
      <c r="CQ51" s="1316"/>
      <c r="CR51" s="1316"/>
      <c r="CS51" s="1316"/>
      <c r="CT51" s="1316"/>
      <c r="CU51" s="1316"/>
      <c r="CV51" s="1316">
        <v>49.2</v>
      </c>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621</v>
      </c>
      <c r="BC53" s="1317"/>
      <c r="BD53" s="1317"/>
      <c r="BE53" s="1317"/>
      <c r="BF53" s="1317"/>
      <c r="BG53" s="1317"/>
      <c r="BH53" s="1317"/>
      <c r="BI53" s="1317"/>
      <c r="BJ53" s="1317"/>
      <c r="BK53" s="1317"/>
      <c r="BL53" s="1317"/>
      <c r="BM53" s="1317"/>
      <c r="BN53" s="1317"/>
      <c r="BO53" s="1317"/>
      <c r="BP53" s="1316">
        <v>71.099999999999994</v>
      </c>
      <c r="BQ53" s="1316"/>
      <c r="BR53" s="1316"/>
      <c r="BS53" s="1316"/>
      <c r="BT53" s="1316"/>
      <c r="BU53" s="1316"/>
      <c r="BV53" s="1316"/>
      <c r="BW53" s="1316"/>
      <c r="BX53" s="1316">
        <v>71.8</v>
      </c>
      <c r="BY53" s="1316"/>
      <c r="BZ53" s="1316"/>
      <c r="CA53" s="1316"/>
      <c r="CB53" s="1316"/>
      <c r="CC53" s="1316"/>
      <c r="CD53" s="1316"/>
      <c r="CE53" s="1316"/>
      <c r="CF53" s="1316">
        <v>70</v>
      </c>
      <c r="CG53" s="1316"/>
      <c r="CH53" s="1316"/>
      <c r="CI53" s="1316"/>
      <c r="CJ53" s="1316"/>
      <c r="CK53" s="1316"/>
      <c r="CL53" s="1316"/>
      <c r="CM53" s="1316"/>
      <c r="CN53" s="1316">
        <v>71.400000000000006</v>
      </c>
      <c r="CO53" s="1316"/>
      <c r="CP53" s="1316"/>
      <c r="CQ53" s="1316"/>
      <c r="CR53" s="1316"/>
      <c r="CS53" s="1316"/>
      <c r="CT53" s="1316"/>
      <c r="CU53" s="1316"/>
      <c r="CV53" s="1316">
        <v>71.5</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622</v>
      </c>
      <c r="AO55" s="1315"/>
      <c r="AP55" s="1315"/>
      <c r="AQ55" s="1315"/>
      <c r="AR55" s="1315"/>
      <c r="AS55" s="1315"/>
      <c r="AT55" s="1315"/>
      <c r="AU55" s="1315"/>
      <c r="AV55" s="1315"/>
      <c r="AW55" s="1315"/>
      <c r="AX55" s="1315"/>
      <c r="AY55" s="1315"/>
      <c r="AZ55" s="1315"/>
      <c r="BA55" s="1315"/>
      <c r="BB55" s="1317" t="s">
        <v>619</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3.1</v>
      </c>
      <c r="CO55" s="1316"/>
      <c r="CP55" s="1316"/>
      <c r="CQ55" s="1316"/>
      <c r="CR55" s="1316"/>
      <c r="CS55" s="1316"/>
      <c r="CT55" s="1316"/>
      <c r="CU55" s="1316"/>
      <c r="CV55" s="1316">
        <v>13.7</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621</v>
      </c>
      <c r="BC57" s="1317"/>
      <c r="BD57" s="1317"/>
      <c r="BE57" s="1317"/>
      <c r="BF57" s="1317"/>
      <c r="BG57" s="1317"/>
      <c r="BH57" s="1317"/>
      <c r="BI57" s="1317"/>
      <c r="BJ57" s="1317"/>
      <c r="BK57" s="1317"/>
      <c r="BL57" s="1317"/>
      <c r="BM57" s="1317"/>
      <c r="BN57" s="1317"/>
      <c r="BO57" s="1317"/>
      <c r="BP57" s="1316">
        <v>52.3</v>
      </c>
      <c r="BQ57" s="1316"/>
      <c r="BR57" s="1316"/>
      <c r="BS57" s="1316"/>
      <c r="BT57" s="1316"/>
      <c r="BU57" s="1316"/>
      <c r="BV57" s="1316"/>
      <c r="BW57" s="1316"/>
      <c r="BX57" s="1316">
        <v>59.3</v>
      </c>
      <c r="BY57" s="1316"/>
      <c r="BZ57" s="1316"/>
      <c r="CA57" s="1316"/>
      <c r="CB57" s="1316"/>
      <c r="CC57" s="1316"/>
      <c r="CD57" s="1316"/>
      <c r="CE57" s="1316"/>
      <c r="CF57" s="1316">
        <v>59.9</v>
      </c>
      <c r="CG57" s="1316"/>
      <c r="CH57" s="1316"/>
      <c r="CI57" s="1316"/>
      <c r="CJ57" s="1316"/>
      <c r="CK57" s="1316"/>
      <c r="CL57" s="1316"/>
      <c r="CM57" s="1316"/>
      <c r="CN57" s="1316">
        <v>61</v>
      </c>
      <c r="CO57" s="1316"/>
      <c r="CP57" s="1316"/>
      <c r="CQ57" s="1316"/>
      <c r="CR57" s="1316"/>
      <c r="CS57" s="1316"/>
      <c r="CT57" s="1316"/>
      <c r="CU57" s="1316"/>
      <c r="CV57" s="1316">
        <v>61.9</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623</v>
      </c>
    </row>
    <row r="64" spans="1:109" ht="13.2" x14ac:dyDescent="0.2">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628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617</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618</v>
      </c>
      <c r="AO73" s="1317"/>
      <c r="AP73" s="1317"/>
      <c r="AQ73" s="1317"/>
      <c r="AR73" s="1317"/>
      <c r="AS73" s="1317"/>
      <c r="AT73" s="1317"/>
      <c r="AU73" s="1317"/>
      <c r="AV73" s="1317"/>
      <c r="AW73" s="1317"/>
      <c r="AX73" s="1317"/>
      <c r="AY73" s="1317"/>
      <c r="AZ73" s="1317"/>
      <c r="BA73" s="1317"/>
      <c r="BB73" s="1317" t="s">
        <v>620</v>
      </c>
      <c r="BC73" s="1317"/>
      <c r="BD73" s="1317"/>
      <c r="BE73" s="1317"/>
      <c r="BF73" s="1317"/>
      <c r="BG73" s="1317"/>
      <c r="BH73" s="1317"/>
      <c r="BI73" s="1317"/>
      <c r="BJ73" s="1317"/>
      <c r="BK73" s="1317"/>
      <c r="BL73" s="1317"/>
      <c r="BM73" s="1317"/>
      <c r="BN73" s="1317"/>
      <c r="BO73" s="1317"/>
      <c r="BP73" s="1316">
        <v>65.8</v>
      </c>
      <c r="BQ73" s="1316"/>
      <c r="BR73" s="1316"/>
      <c r="BS73" s="1316"/>
      <c r="BT73" s="1316"/>
      <c r="BU73" s="1316"/>
      <c r="BV73" s="1316"/>
      <c r="BW73" s="1316"/>
      <c r="BX73" s="1316">
        <v>56.8</v>
      </c>
      <c r="BY73" s="1316"/>
      <c r="BZ73" s="1316"/>
      <c r="CA73" s="1316"/>
      <c r="CB73" s="1316"/>
      <c r="CC73" s="1316"/>
      <c r="CD73" s="1316"/>
      <c r="CE73" s="1316"/>
      <c r="CF73" s="1316">
        <v>61.7</v>
      </c>
      <c r="CG73" s="1316"/>
      <c r="CH73" s="1316"/>
      <c r="CI73" s="1316"/>
      <c r="CJ73" s="1316"/>
      <c r="CK73" s="1316"/>
      <c r="CL73" s="1316"/>
      <c r="CM73" s="1316"/>
      <c r="CN73" s="1316">
        <v>65.3</v>
      </c>
      <c r="CO73" s="1316"/>
      <c r="CP73" s="1316"/>
      <c r="CQ73" s="1316"/>
      <c r="CR73" s="1316"/>
      <c r="CS73" s="1316"/>
      <c r="CT73" s="1316"/>
      <c r="CU73" s="1316"/>
      <c r="CV73" s="1316">
        <v>49.2</v>
      </c>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624</v>
      </c>
      <c r="BC75" s="1317"/>
      <c r="BD75" s="1317"/>
      <c r="BE75" s="1317"/>
      <c r="BF75" s="1317"/>
      <c r="BG75" s="1317"/>
      <c r="BH75" s="1317"/>
      <c r="BI75" s="1317"/>
      <c r="BJ75" s="1317"/>
      <c r="BK75" s="1317"/>
      <c r="BL75" s="1317"/>
      <c r="BM75" s="1317"/>
      <c r="BN75" s="1317"/>
      <c r="BO75" s="1317"/>
      <c r="BP75" s="1316">
        <v>5.9</v>
      </c>
      <c r="BQ75" s="1316"/>
      <c r="BR75" s="1316"/>
      <c r="BS75" s="1316"/>
      <c r="BT75" s="1316"/>
      <c r="BU75" s="1316"/>
      <c r="BV75" s="1316"/>
      <c r="BW75" s="1316"/>
      <c r="BX75" s="1316">
        <v>5.7</v>
      </c>
      <c r="BY75" s="1316"/>
      <c r="BZ75" s="1316"/>
      <c r="CA75" s="1316"/>
      <c r="CB75" s="1316"/>
      <c r="CC75" s="1316"/>
      <c r="CD75" s="1316"/>
      <c r="CE75" s="1316"/>
      <c r="CF75" s="1316">
        <v>5.6</v>
      </c>
      <c r="CG75" s="1316"/>
      <c r="CH75" s="1316"/>
      <c r="CI75" s="1316"/>
      <c r="CJ75" s="1316"/>
      <c r="CK75" s="1316"/>
      <c r="CL75" s="1316"/>
      <c r="CM75" s="1316"/>
      <c r="CN75" s="1316">
        <v>5.3</v>
      </c>
      <c r="CO75" s="1316"/>
      <c r="CP75" s="1316"/>
      <c r="CQ75" s="1316"/>
      <c r="CR75" s="1316"/>
      <c r="CS75" s="1316"/>
      <c r="CT75" s="1316"/>
      <c r="CU75" s="1316"/>
      <c r="CV75" s="1316">
        <v>5.5</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622</v>
      </c>
      <c r="AO77" s="1315"/>
      <c r="AP77" s="1315"/>
      <c r="AQ77" s="1315"/>
      <c r="AR77" s="1315"/>
      <c r="AS77" s="1315"/>
      <c r="AT77" s="1315"/>
      <c r="AU77" s="1315"/>
      <c r="AV77" s="1315"/>
      <c r="AW77" s="1315"/>
      <c r="AX77" s="1315"/>
      <c r="AY77" s="1315"/>
      <c r="AZ77" s="1315"/>
      <c r="BA77" s="1315"/>
      <c r="BB77" s="1317" t="s">
        <v>620</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3.1</v>
      </c>
      <c r="CO77" s="1316"/>
      <c r="CP77" s="1316"/>
      <c r="CQ77" s="1316"/>
      <c r="CR77" s="1316"/>
      <c r="CS77" s="1316"/>
      <c r="CT77" s="1316"/>
      <c r="CU77" s="1316"/>
      <c r="CV77" s="1316">
        <v>13.7</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625</v>
      </c>
      <c r="BC79" s="1317"/>
      <c r="BD79" s="1317"/>
      <c r="BE79" s="1317"/>
      <c r="BF79" s="1317"/>
      <c r="BG79" s="1317"/>
      <c r="BH79" s="1317"/>
      <c r="BI79" s="1317"/>
      <c r="BJ79" s="1317"/>
      <c r="BK79" s="1317"/>
      <c r="BL79" s="1317"/>
      <c r="BM79" s="1317"/>
      <c r="BN79" s="1317"/>
      <c r="BO79" s="1317"/>
      <c r="BP79" s="1316">
        <v>7.9</v>
      </c>
      <c r="BQ79" s="1316"/>
      <c r="BR79" s="1316"/>
      <c r="BS79" s="1316"/>
      <c r="BT79" s="1316"/>
      <c r="BU79" s="1316"/>
      <c r="BV79" s="1316"/>
      <c r="BW79" s="1316"/>
      <c r="BX79" s="1316">
        <v>7.9</v>
      </c>
      <c r="BY79" s="1316"/>
      <c r="BZ79" s="1316"/>
      <c r="CA79" s="1316"/>
      <c r="CB79" s="1316"/>
      <c r="CC79" s="1316"/>
      <c r="CD79" s="1316"/>
      <c r="CE79" s="1316"/>
      <c r="CF79" s="1316">
        <v>7.8</v>
      </c>
      <c r="CG79" s="1316"/>
      <c r="CH79" s="1316"/>
      <c r="CI79" s="1316"/>
      <c r="CJ79" s="1316"/>
      <c r="CK79" s="1316"/>
      <c r="CL79" s="1316"/>
      <c r="CM79" s="1316"/>
      <c r="CN79" s="1316">
        <v>7.9</v>
      </c>
      <c r="CO79" s="1316"/>
      <c r="CP79" s="1316"/>
      <c r="CQ79" s="1316"/>
      <c r="CR79" s="1316"/>
      <c r="CS79" s="1316"/>
      <c r="CT79" s="1316"/>
      <c r="CU79" s="1316"/>
      <c r="CV79" s="1316">
        <v>7.9</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vtEoAVV93pZjPhUHHu7drWNxKb5ijwYhLOQSN9m6mkFoTsYxVqnYtemVpztOJKQ/BvfZflk1MVXrTrX/lfGu4Q==" saltValue="1CSKRjcJXXUlPwprX38z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626</v>
      </c>
    </row>
  </sheetData>
  <sheetProtection algorithmName="SHA-512" hashValue="fGhbYy/+tHH0MA5NYf/oKHn3t9oZSfqTMMSIGROugIqyRLbnQI3sY+B0vcG3chSnjIv4+KuT0A3ZM0KTdo23qw==" saltValue="H0wn+znWtWXEIIHkFgiw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2YkZzNFKG7uPbw3wI0qyt+NQal8ybEotAfgiG8uBYbEC5gS2m9pebwDOO0pQwY972BnfoDhStNk2cDc//43yXQ==" saltValue="OuEVJLY5wc/SOU6FCo6z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20774</v>
      </c>
      <c r="E3" s="162"/>
      <c r="F3" s="163">
        <v>79466</v>
      </c>
      <c r="G3" s="164"/>
      <c r="H3" s="165"/>
    </row>
    <row r="4" spans="1:8" x14ac:dyDescent="0.2">
      <c r="A4" s="166"/>
      <c r="B4" s="167"/>
      <c r="C4" s="168"/>
      <c r="D4" s="169">
        <v>13463</v>
      </c>
      <c r="E4" s="170"/>
      <c r="F4" s="171">
        <v>44645</v>
      </c>
      <c r="G4" s="172"/>
      <c r="H4" s="173"/>
    </row>
    <row r="5" spans="1:8" x14ac:dyDescent="0.2">
      <c r="A5" s="154" t="s">
        <v>552</v>
      </c>
      <c r="B5" s="159"/>
      <c r="C5" s="160"/>
      <c r="D5" s="161">
        <v>42526</v>
      </c>
      <c r="E5" s="162"/>
      <c r="F5" s="163">
        <v>90072</v>
      </c>
      <c r="G5" s="164"/>
      <c r="H5" s="165"/>
    </row>
    <row r="6" spans="1:8" x14ac:dyDescent="0.2">
      <c r="A6" s="166"/>
      <c r="B6" s="167"/>
      <c r="C6" s="168"/>
      <c r="D6" s="169">
        <v>24259</v>
      </c>
      <c r="E6" s="170"/>
      <c r="F6" s="171">
        <v>46083</v>
      </c>
      <c r="G6" s="172"/>
      <c r="H6" s="173"/>
    </row>
    <row r="7" spans="1:8" x14ac:dyDescent="0.2">
      <c r="A7" s="154" t="s">
        <v>553</v>
      </c>
      <c r="B7" s="159"/>
      <c r="C7" s="160"/>
      <c r="D7" s="161">
        <v>87056</v>
      </c>
      <c r="E7" s="162"/>
      <c r="F7" s="163">
        <v>88328</v>
      </c>
      <c r="G7" s="164"/>
      <c r="H7" s="165"/>
    </row>
    <row r="8" spans="1:8" x14ac:dyDescent="0.2">
      <c r="A8" s="166"/>
      <c r="B8" s="167"/>
      <c r="C8" s="168"/>
      <c r="D8" s="169">
        <v>13446</v>
      </c>
      <c r="E8" s="170"/>
      <c r="F8" s="171">
        <v>49013</v>
      </c>
      <c r="G8" s="172"/>
      <c r="H8" s="173"/>
    </row>
    <row r="9" spans="1:8" x14ac:dyDescent="0.2">
      <c r="A9" s="154" t="s">
        <v>554</v>
      </c>
      <c r="B9" s="159"/>
      <c r="C9" s="160"/>
      <c r="D9" s="161">
        <v>56834</v>
      </c>
      <c r="E9" s="162"/>
      <c r="F9" s="163">
        <v>103390</v>
      </c>
      <c r="G9" s="164"/>
      <c r="H9" s="165"/>
    </row>
    <row r="10" spans="1:8" x14ac:dyDescent="0.2">
      <c r="A10" s="166"/>
      <c r="B10" s="167"/>
      <c r="C10" s="168"/>
      <c r="D10" s="169">
        <v>30356</v>
      </c>
      <c r="E10" s="170"/>
      <c r="F10" s="171">
        <v>51269</v>
      </c>
      <c r="G10" s="172"/>
      <c r="H10" s="173"/>
    </row>
    <row r="11" spans="1:8" x14ac:dyDescent="0.2">
      <c r="A11" s="154" t="s">
        <v>555</v>
      </c>
      <c r="B11" s="159"/>
      <c r="C11" s="160"/>
      <c r="D11" s="161">
        <v>103749</v>
      </c>
      <c r="E11" s="162"/>
      <c r="F11" s="163">
        <v>117234</v>
      </c>
      <c r="G11" s="164"/>
      <c r="H11" s="165"/>
    </row>
    <row r="12" spans="1:8" x14ac:dyDescent="0.2">
      <c r="A12" s="166"/>
      <c r="B12" s="167"/>
      <c r="C12" s="174"/>
      <c r="D12" s="169">
        <v>29134</v>
      </c>
      <c r="E12" s="170"/>
      <c r="F12" s="171">
        <v>59796</v>
      </c>
      <c r="G12" s="172"/>
      <c r="H12" s="173"/>
    </row>
    <row r="13" spans="1:8" x14ac:dyDescent="0.2">
      <c r="A13" s="154"/>
      <c r="B13" s="159"/>
      <c r="C13" s="175"/>
      <c r="D13" s="176">
        <v>62188</v>
      </c>
      <c r="E13" s="177"/>
      <c r="F13" s="178">
        <v>95698</v>
      </c>
      <c r="G13" s="179"/>
      <c r="H13" s="165"/>
    </row>
    <row r="14" spans="1:8" x14ac:dyDescent="0.2">
      <c r="A14" s="166"/>
      <c r="B14" s="167"/>
      <c r="C14" s="168"/>
      <c r="D14" s="169">
        <v>22132</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6.94</v>
      </c>
      <c r="C19" s="180">
        <f>ROUND(VALUE(SUBSTITUTE(実質収支比率等に係る経年分析!G$48,"▲","-")),2)</f>
        <v>10.37</v>
      </c>
      <c r="D19" s="180">
        <f>ROUND(VALUE(SUBSTITUTE(実質収支比率等に係る経年分析!H$48,"▲","-")),2)</f>
        <v>5.12</v>
      </c>
      <c r="E19" s="180">
        <f>ROUND(VALUE(SUBSTITUTE(実質収支比率等に係る経年分析!I$48,"▲","-")),2)</f>
        <v>7.2</v>
      </c>
      <c r="F19" s="180">
        <f>ROUND(VALUE(SUBSTITUTE(実質収支比率等に係る経年分析!J$48,"▲","-")),2)</f>
        <v>12.28</v>
      </c>
    </row>
    <row r="20" spans="1:11" x14ac:dyDescent="0.2">
      <c r="A20" s="180" t="s">
        <v>55</v>
      </c>
      <c r="B20" s="180">
        <f>ROUND(VALUE(SUBSTITUTE(実質収支比率等に係る経年分析!F$47,"▲","-")),2)</f>
        <v>9.25</v>
      </c>
      <c r="C20" s="180">
        <f>ROUND(VALUE(SUBSTITUTE(実質収支比率等に係る経年分析!G$47,"▲","-")),2)</f>
        <v>9</v>
      </c>
      <c r="D20" s="180">
        <f>ROUND(VALUE(SUBSTITUTE(実質収支比率等に係る経年分析!H$47,"▲","-")),2)</f>
        <v>12.21</v>
      </c>
      <c r="E20" s="180">
        <f>ROUND(VALUE(SUBSTITUTE(実質収支比率等に係る経年分析!I$47,"▲","-")),2)</f>
        <v>12.38</v>
      </c>
      <c r="F20" s="180">
        <f>ROUND(VALUE(SUBSTITUTE(実質収支比率等に係る経年分析!J$47,"▲","-")),2)</f>
        <v>24.49</v>
      </c>
    </row>
    <row r="21" spans="1:11" x14ac:dyDescent="0.2">
      <c r="A21" s="180" t="s">
        <v>56</v>
      </c>
      <c r="B21" s="180">
        <f>IF(ISNUMBER(VALUE(SUBSTITUTE(実質収支比率等に係る経年分析!F$49,"▲","-"))),ROUND(VALUE(SUBSTITUTE(実質収支比率等に係る経年分析!F$49,"▲","-")),2),NA())</f>
        <v>-2.06</v>
      </c>
      <c r="C21" s="180">
        <f>IF(ISNUMBER(VALUE(SUBSTITUTE(実質収支比率等に係る経年分析!G$49,"▲","-"))),ROUND(VALUE(SUBSTITUTE(実質収支比率等に係る経年分析!G$49,"▲","-")),2),NA())</f>
        <v>3</v>
      </c>
      <c r="D21" s="180">
        <f>IF(ISNUMBER(VALUE(SUBSTITUTE(実質収支比率等に係る経年分析!H$49,"▲","-"))),ROUND(VALUE(SUBSTITUTE(実質収支比率等に係る経年分析!H$49,"▲","-")),2),NA())</f>
        <v>-4.9800000000000004</v>
      </c>
      <c r="E21" s="180">
        <f>IF(ISNUMBER(VALUE(SUBSTITUTE(実質収支比率等に係る経年分析!I$49,"▲","-"))),ROUND(VALUE(SUBSTITUTE(実質収支比率等に係る経年分析!I$49,"▲","-")),2),NA())</f>
        <v>2.0099999999999998</v>
      </c>
      <c r="F21" s="180">
        <f>IF(ISNUMBER(VALUE(SUBSTITUTE(実質収支比率等に係る経年分析!J$49,"▲","-"))),ROUND(VALUE(SUBSTITUTE(実質収支比率等に係る経年分析!J$49,"▲","-")),2),NA())</f>
        <v>18.22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2">
      <c r="A30" s="181" t="str">
        <f>IF(連結実質赤字比率に係る赤字・黒字の構成分析!C$40="",NA(),連結実質赤字比率に係る赤字・黒字の構成分析!C$40)</f>
        <v>寄簡易水道事業特別会計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2">
      <c r="A32" s="181" t="str">
        <f>IF(連結実質赤字比率に係る赤字・黒字の構成分析!C$38="",NA(),連結実質赤字比率に係る赤字・黒字の構成分析!C$38)</f>
        <v>国民健康保険診療所事業特別会計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2.2200000000000002</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12.28</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352</v>
      </c>
      <c r="E42" s="182"/>
      <c r="F42" s="182"/>
      <c r="G42" s="182">
        <f>'実質公債費比率（分子）の構造'!L$52</f>
        <v>353</v>
      </c>
      <c r="H42" s="182"/>
      <c r="I42" s="182"/>
      <c r="J42" s="182">
        <f>'実質公債費比率（分子）の構造'!M$52</f>
        <v>355</v>
      </c>
      <c r="K42" s="182"/>
      <c r="L42" s="182"/>
      <c r="M42" s="182">
        <f>'実質公債費比率（分子）の構造'!N$52</f>
        <v>331</v>
      </c>
      <c r="N42" s="182"/>
      <c r="O42" s="182"/>
      <c r="P42" s="182">
        <f>'実質公債費比率（分子）の構造'!O$52</f>
        <v>329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f>'実質公債費比率（分子）の構造'!M$50</f>
        <v>1</v>
      </c>
      <c r="I44" s="182"/>
      <c r="J44" s="182"/>
      <c r="K44" s="182">
        <f>'実質公債費比率（分子）の構造'!N$50</f>
        <v>4</v>
      </c>
      <c r="L44" s="182"/>
      <c r="M44" s="182"/>
      <c r="N44" s="182">
        <f>'実質公債費比率（分子）の構造'!O$50</f>
        <v>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153</v>
      </c>
      <c r="C46" s="182"/>
      <c r="D46" s="182"/>
      <c r="E46" s="182">
        <f>'実質公債費比率（分子）の構造'!L$48</f>
        <v>140</v>
      </c>
      <c r="F46" s="182"/>
      <c r="G46" s="182"/>
      <c r="H46" s="182">
        <f>'実質公債費比率（分子）の構造'!M$48</f>
        <v>120</v>
      </c>
      <c r="I46" s="182"/>
      <c r="J46" s="182"/>
      <c r="K46" s="182">
        <f>'実質公債費比率（分子）の構造'!N$48</f>
        <v>111</v>
      </c>
      <c r="L46" s="182"/>
      <c r="M46" s="182"/>
      <c r="N46" s="182">
        <f>'実質公債費比率（分子）の構造'!O$48</f>
        <v>98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349</v>
      </c>
      <c r="C49" s="182"/>
      <c r="D49" s="182"/>
      <c r="E49" s="182">
        <f>'実質公債費比率（分子）の構造'!L$45</f>
        <v>350</v>
      </c>
      <c r="F49" s="182"/>
      <c r="G49" s="182"/>
      <c r="H49" s="182">
        <f>'実質公債費比率（分子）の構造'!M$45</f>
        <v>368</v>
      </c>
      <c r="I49" s="182"/>
      <c r="J49" s="182"/>
      <c r="K49" s="182">
        <f>'実質公債費比率（分子）の構造'!N$45</f>
        <v>350</v>
      </c>
      <c r="L49" s="182"/>
      <c r="M49" s="182"/>
      <c r="N49" s="182">
        <f>'実質公債費比率（分子）の構造'!O$45</f>
        <v>388</v>
      </c>
      <c r="O49" s="182"/>
      <c r="P49" s="182"/>
    </row>
    <row r="50" spans="1:16" x14ac:dyDescent="0.2">
      <c r="A50" s="182" t="s">
        <v>71</v>
      </c>
      <c r="B50" s="182" t="e">
        <f>NA()</f>
        <v>#N/A</v>
      </c>
      <c r="C50" s="182">
        <f>IF(ISNUMBER('実質公債費比率（分子）の構造'!K$53),'実質公債費比率（分子）の構造'!K$53,NA())</f>
        <v>150</v>
      </c>
      <c r="D50" s="182" t="e">
        <f>NA()</f>
        <v>#N/A</v>
      </c>
      <c r="E50" s="182" t="e">
        <f>NA()</f>
        <v>#N/A</v>
      </c>
      <c r="F50" s="182">
        <f>IF(ISNUMBER('実質公債費比率（分子）の構造'!L$53),'実質公債費比率（分子）の構造'!L$53,NA())</f>
        <v>137</v>
      </c>
      <c r="G50" s="182" t="e">
        <f>NA()</f>
        <v>#N/A</v>
      </c>
      <c r="H50" s="182" t="e">
        <f>NA()</f>
        <v>#N/A</v>
      </c>
      <c r="I50" s="182">
        <f>IF(ISNUMBER('実質公債費比率（分子）の構造'!M$53),'実質公債費比率（分子）の構造'!M$53,NA())</f>
        <v>134</v>
      </c>
      <c r="J50" s="182" t="e">
        <f>NA()</f>
        <v>#N/A</v>
      </c>
      <c r="K50" s="182" t="e">
        <f>NA()</f>
        <v>#N/A</v>
      </c>
      <c r="L50" s="182">
        <f>IF(ISNUMBER('実質公債費比率（分子）の構造'!N$53),'実質公債費比率（分子）の構造'!N$53,NA())</f>
        <v>134</v>
      </c>
      <c r="M50" s="182" t="e">
        <f>NA()</f>
        <v>#N/A</v>
      </c>
      <c r="N50" s="182" t="e">
        <f>NA()</f>
        <v>#N/A</v>
      </c>
      <c r="O50" s="182">
        <f>IF(ISNUMBER('実質公債費比率（分子）の構造'!O$53),'実質公債費比率（分子）の構造'!O$53,NA())</f>
        <v>161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4020</v>
      </c>
      <c r="E56" s="181"/>
      <c r="F56" s="181"/>
      <c r="G56" s="181">
        <f>'将来負担比率（分子）の構造'!J$52</f>
        <v>3970</v>
      </c>
      <c r="H56" s="181"/>
      <c r="I56" s="181"/>
      <c r="J56" s="181">
        <f>'将来負担比率（分子）の構造'!K$52</f>
        <v>3873</v>
      </c>
      <c r="K56" s="181"/>
      <c r="L56" s="181"/>
      <c r="M56" s="181">
        <f>'将来負担比率（分子）の構造'!L$52</f>
        <v>3848</v>
      </c>
      <c r="N56" s="181"/>
      <c r="O56" s="181"/>
      <c r="P56" s="181">
        <f>'将来負担比率（分子）の構造'!M$52</f>
        <v>3968</v>
      </c>
    </row>
    <row r="57" spans="1:16" x14ac:dyDescent="0.2">
      <c r="A57" s="181" t="s">
        <v>42</v>
      </c>
      <c r="B57" s="181"/>
      <c r="C57" s="181"/>
      <c r="D57" s="181">
        <f>'将来負担比率（分子）の構造'!I$51</f>
        <v>8</v>
      </c>
      <c r="E57" s="181"/>
      <c r="F57" s="181"/>
      <c r="G57" s="181">
        <f>'将来負担比率（分子）の構造'!J$51</f>
        <v>4</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681</v>
      </c>
      <c r="E58" s="181"/>
      <c r="F58" s="181"/>
      <c r="G58" s="181">
        <f>'将来負担比率（分子）の構造'!J$50</f>
        <v>741</v>
      </c>
      <c r="H58" s="181"/>
      <c r="I58" s="181"/>
      <c r="J58" s="181">
        <f>'将来負担比率（分子）の構造'!K$50</f>
        <v>993</v>
      </c>
      <c r="K58" s="181"/>
      <c r="L58" s="181"/>
      <c r="M58" s="181">
        <f>'将来負担比率（分子）の構造'!L$50</f>
        <v>1044</v>
      </c>
      <c r="N58" s="181"/>
      <c r="O58" s="181"/>
      <c r="P58" s="181">
        <f>'将来負担比率（分子）の構造'!M$50</f>
        <v>1518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1093</v>
      </c>
      <c r="C62" s="181"/>
      <c r="D62" s="181"/>
      <c r="E62" s="181">
        <f>'将来負担比率（分子）の構造'!J$45</f>
        <v>1062</v>
      </c>
      <c r="F62" s="181"/>
      <c r="G62" s="181"/>
      <c r="H62" s="181">
        <f>'将来負担比率（分子）の構造'!K$45</f>
        <v>1012</v>
      </c>
      <c r="I62" s="181"/>
      <c r="J62" s="181"/>
      <c r="K62" s="181">
        <f>'将来負担比率（分子）の構造'!L$45</f>
        <v>1064</v>
      </c>
      <c r="L62" s="181"/>
      <c r="M62" s="181"/>
      <c r="N62" s="181">
        <f>'将来負担比率（分子）の構造'!M$45</f>
        <v>974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1312</v>
      </c>
      <c r="C64" s="181"/>
      <c r="D64" s="181"/>
      <c r="E64" s="181">
        <f>'将来負担比率（分子）の構造'!J$43</f>
        <v>1118</v>
      </c>
      <c r="F64" s="181"/>
      <c r="G64" s="181"/>
      <c r="H64" s="181">
        <f>'将来負担比率（分子）の構造'!K$43</f>
        <v>1002</v>
      </c>
      <c r="I64" s="181"/>
      <c r="J64" s="181"/>
      <c r="K64" s="181">
        <f>'将来負担比率（分子）の構造'!L$43</f>
        <v>889</v>
      </c>
      <c r="L64" s="181"/>
      <c r="M64" s="181"/>
      <c r="N64" s="181">
        <f>'将来負担比率（分子）の構造'!M$43</f>
        <v>916</v>
      </c>
      <c r="O64" s="181"/>
      <c r="P64" s="181"/>
    </row>
    <row r="65" spans="1:16" x14ac:dyDescent="0.2">
      <c r="A65" s="181" t="s">
        <v>32</v>
      </c>
      <c r="B65" s="181" t="str">
        <f>'将来負担比率（分子）の構造'!I$42</f>
        <v>-</v>
      </c>
      <c r="C65" s="181"/>
      <c r="D65" s="181"/>
      <c r="E65" s="181" t="str">
        <f>'将来負担比率（分子）の構造'!J$42</f>
        <v>-</v>
      </c>
      <c r="F65" s="181"/>
      <c r="G65" s="181"/>
      <c r="H65" s="181">
        <f>'将来負担比率（分子）の構造'!K$42</f>
        <v>144</v>
      </c>
      <c r="I65" s="181"/>
      <c r="J65" s="181"/>
      <c r="K65" s="181">
        <f>'将来負担比率（分子）の構造'!L$42</f>
        <v>139</v>
      </c>
      <c r="L65" s="181"/>
      <c r="M65" s="181"/>
      <c r="N65" s="181">
        <f>'将来負担比率（分子）の構造'!M$42</f>
        <v>135</v>
      </c>
      <c r="O65" s="181"/>
      <c r="P65" s="181"/>
    </row>
    <row r="66" spans="1:16" x14ac:dyDescent="0.2">
      <c r="A66" s="181" t="s">
        <v>31</v>
      </c>
      <c r="B66" s="181">
        <f>'将来負担比率（分子）の構造'!I$41</f>
        <v>3958</v>
      </c>
      <c r="C66" s="181"/>
      <c r="D66" s="181"/>
      <c r="E66" s="181">
        <f>'将来負担比率（分子）の構造'!J$41</f>
        <v>3946</v>
      </c>
      <c r="F66" s="181"/>
      <c r="G66" s="181"/>
      <c r="H66" s="181">
        <f>'将来負担比率（分子）の構造'!K$41</f>
        <v>4285</v>
      </c>
      <c r="I66" s="181"/>
      <c r="J66" s="181"/>
      <c r="K66" s="181">
        <f>'将来負担比率（分子）の構造'!L$41</f>
        <v>4456</v>
      </c>
      <c r="L66" s="181"/>
      <c r="M66" s="181"/>
      <c r="N66" s="181">
        <f>'将来負担比率（分子）の構造'!M$41</f>
        <v>4790</v>
      </c>
      <c r="O66" s="181"/>
      <c r="P66" s="181"/>
    </row>
    <row r="67" spans="1:16" x14ac:dyDescent="0.2">
      <c r="A67" s="181" t="s">
        <v>75</v>
      </c>
      <c r="B67" s="181" t="e">
        <f>NA()</f>
        <v>#N/A</v>
      </c>
      <c r="C67" s="181">
        <f>IF(ISNUMBER('将来負担比率（分子）の構造'!I$53), IF('将来負担比率（分子）の構造'!I$53 &lt; 0, 0, '将来負担比率（分子）の構造'!I$53), NA())</f>
        <v>1655</v>
      </c>
      <c r="D67" s="181" t="e">
        <f>NA()</f>
        <v>#N/A</v>
      </c>
      <c r="E67" s="181" t="e">
        <f>NA()</f>
        <v>#N/A</v>
      </c>
      <c r="F67" s="181">
        <f>IF(ISNUMBER('将来負担比率（分子）の構造'!J$53), IF('将来負担比率（分子）の構造'!J$53 &lt; 0, 0, '将来負担比率（分子）の構造'!J$53), NA())</f>
        <v>1411</v>
      </c>
      <c r="G67" s="181" t="e">
        <f>NA()</f>
        <v>#N/A</v>
      </c>
      <c r="H67" s="181" t="e">
        <f>NA()</f>
        <v>#N/A</v>
      </c>
      <c r="I67" s="181">
        <f>IF(ISNUMBER('将来負担比率（分子）の構造'!K$53), IF('将来負担比率（分子）の構造'!K$53 &lt; 0, 0, '将来負担比率（分子）の構造'!K$53), NA())</f>
        <v>1577</v>
      </c>
      <c r="J67" s="181" t="e">
        <f>NA()</f>
        <v>#N/A</v>
      </c>
      <c r="K67" s="181" t="e">
        <f>NA()</f>
        <v>#N/A</v>
      </c>
      <c r="L67" s="181">
        <f>IF(ISNUMBER('将来負担比率（分子）の構造'!L$53), IF('将来負担比率（分子）の構造'!L$53 &lt; 0, 0, '将来負担比率（分子）の構造'!L$53), NA())</f>
        <v>1656</v>
      </c>
      <c r="M67" s="181" t="e">
        <f>NA()</f>
        <v>#N/A</v>
      </c>
      <c r="N67" s="181" t="e">
        <f>NA()</f>
        <v>#N/A</v>
      </c>
      <c r="O67" s="181">
        <f>IF(ISNUMBER('将来負担比率（分子）の構造'!M$53), IF('将来負担比率（分子）の構造'!M$53 &lt; 0, 0, '将来負担比率（分子）の構造'!M$53), NA())</f>
        <v>1329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355</v>
      </c>
      <c r="C72" s="185">
        <f>基金残高に係る経年分析!G55</f>
        <v>355</v>
      </c>
      <c r="D72" s="185">
        <f>基金残高に係る経年分析!H55</f>
        <v>741</v>
      </c>
    </row>
    <row r="73" spans="1:16" x14ac:dyDescent="0.2">
      <c r="A73" s="184" t="s">
        <v>78</v>
      </c>
      <c r="B73" s="185">
        <f>基金残高に係る経年分析!F56</f>
        <v>1</v>
      </c>
      <c r="C73" s="185">
        <f>基金残高に係る経年分析!G56</f>
        <v>1</v>
      </c>
      <c r="D73" s="185">
        <f>基金残高に係る経年分析!H56</f>
        <v>1</v>
      </c>
    </row>
    <row r="74" spans="1:16" x14ac:dyDescent="0.2">
      <c r="A74" s="184" t="s">
        <v>79</v>
      </c>
      <c r="B74" s="185">
        <f>基金残高に係る経年分析!F57</f>
        <v>326</v>
      </c>
      <c r="C74" s="185">
        <f>基金残高に係る経年分析!G57</f>
        <v>327</v>
      </c>
      <c r="D74" s="185">
        <f>基金残高に係る経年分析!H57</f>
        <v>290</v>
      </c>
    </row>
  </sheetData>
  <sheetProtection algorithmName="SHA-512" hashValue="pTyP/7xxtAp/GsWh9909h+LXFSjmXUHUsvTKG5mLQyvrav9Cgw0H1e6VS/YNfcX4fbuOsAwt0h9IQVOTg12rdg==" saltValue="Jl4LxOHb4zBES9L7H699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226</v>
      </c>
      <c r="C5" s="747"/>
      <c r="D5" s="747"/>
      <c r="E5" s="747"/>
      <c r="F5" s="747"/>
      <c r="G5" s="747"/>
      <c r="H5" s="747"/>
      <c r="I5" s="747"/>
      <c r="J5" s="747"/>
      <c r="K5" s="747"/>
      <c r="L5" s="747"/>
      <c r="M5" s="747"/>
      <c r="N5" s="747"/>
      <c r="O5" s="747"/>
      <c r="P5" s="747"/>
      <c r="Q5" s="748"/>
      <c r="R5" s="735">
        <v>1563958</v>
      </c>
      <c r="S5" s="736"/>
      <c r="T5" s="736"/>
      <c r="U5" s="736"/>
      <c r="V5" s="736"/>
      <c r="W5" s="736"/>
      <c r="X5" s="736"/>
      <c r="Y5" s="779"/>
      <c r="Z5" s="797">
        <v>22.3</v>
      </c>
      <c r="AA5" s="797"/>
      <c r="AB5" s="797"/>
      <c r="AC5" s="797"/>
      <c r="AD5" s="798">
        <v>1563958</v>
      </c>
      <c r="AE5" s="798"/>
      <c r="AF5" s="798"/>
      <c r="AG5" s="798"/>
      <c r="AH5" s="798"/>
      <c r="AI5" s="798"/>
      <c r="AJ5" s="798"/>
      <c r="AK5" s="798"/>
      <c r="AL5" s="780">
        <v>54.1</v>
      </c>
      <c r="AM5" s="751"/>
      <c r="AN5" s="751"/>
      <c r="AO5" s="781"/>
      <c r="AP5" s="746" t="s">
        <v>227</v>
      </c>
      <c r="AQ5" s="747"/>
      <c r="AR5" s="747"/>
      <c r="AS5" s="747"/>
      <c r="AT5" s="747"/>
      <c r="AU5" s="747"/>
      <c r="AV5" s="747"/>
      <c r="AW5" s="747"/>
      <c r="AX5" s="747"/>
      <c r="AY5" s="747"/>
      <c r="AZ5" s="747"/>
      <c r="BA5" s="747"/>
      <c r="BB5" s="747"/>
      <c r="BC5" s="747"/>
      <c r="BD5" s="747"/>
      <c r="BE5" s="747"/>
      <c r="BF5" s="748"/>
      <c r="BG5" s="680">
        <v>1563958</v>
      </c>
      <c r="BH5" s="681"/>
      <c r="BI5" s="681"/>
      <c r="BJ5" s="681"/>
      <c r="BK5" s="681"/>
      <c r="BL5" s="681"/>
      <c r="BM5" s="681"/>
      <c r="BN5" s="682"/>
      <c r="BO5" s="713">
        <v>100</v>
      </c>
      <c r="BP5" s="713"/>
      <c r="BQ5" s="713"/>
      <c r="BR5" s="713"/>
      <c r="BS5" s="714" t="s">
        <v>127</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2">
      <c r="B6" s="677" t="s">
        <v>231</v>
      </c>
      <c r="C6" s="678"/>
      <c r="D6" s="678"/>
      <c r="E6" s="678"/>
      <c r="F6" s="678"/>
      <c r="G6" s="678"/>
      <c r="H6" s="678"/>
      <c r="I6" s="678"/>
      <c r="J6" s="678"/>
      <c r="K6" s="678"/>
      <c r="L6" s="678"/>
      <c r="M6" s="678"/>
      <c r="N6" s="678"/>
      <c r="O6" s="678"/>
      <c r="P6" s="678"/>
      <c r="Q6" s="679"/>
      <c r="R6" s="680">
        <v>30273</v>
      </c>
      <c r="S6" s="681"/>
      <c r="T6" s="681"/>
      <c r="U6" s="681"/>
      <c r="V6" s="681"/>
      <c r="W6" s="681"/>
      <c r="X6" s="681"/>
      <c r="Y6" s="682"/>
      <c r="Z6" s="713">
        <v>0.4</v>
      </c>
      <c r="AA6" s="713"/>
      <c r="AB6" s="713"/>
      <c r="AC6" s="713"/>
      <c r="AD6" s="714">
        <v>30273</v>
      </c>
      <c r="AE6" s="714"/>
      <c r="AF6" s="714"/>
      <c r="AG6" s="714"/>
      <c r="AH6" s="714"/>
      <c r="AI6" s="714"/>
      <c r="AJ6" s="714"/>
      <c r="AK6" s="714"/>
      <c r="AL6" s="683">
        <v>1</v>
      </c>
      <c r="AM6" s="684"/>
      <c r="AN6" s="684"/>
      <c r="AO6" s="715"/>
      <c r="AP6" s="677" t="s">
        <v>232</v>
      </c>
      <c r="AQ6" s="678"/>
      <c r="AR6" s="678"/>
      <c r="AS6" s="678"/>
      <c r="AT6" s="678"/>
      <c r="AU6" s="678"/>
      <c r="AV6" s="678"/>
      <c r="AW6" s="678"/>
      <c r="AX6" s="678"/>
      <c r="AY6" s="678"/>
      <c r="AZ6" s="678"/>
      <c r="BA6" s="678"/>
      <c r="BB6" s="678"/>
      <c r="BC6" s="678"/>
      <c r="BD6" s="678"/>
      <c r="BE6" s="678"/>
      <c r="BF6" s="679"/>
      <c r="BG6" s="680">
        <v>1563958</v>
      </c>
      <c r="BH6" s="681"/>
      <c r="BI6" s="681"/>
      <c r="BJ6" s="681"/>
      <c r="BK6" s="681"/>
      <c r="BL6" s="681"/>
      <c r="BM6" s="681"/>
      <c r="BN6" s="682"/>
      <c r="BO6" s="713">
        <v>100</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79628</v>
      </c>
      <c r="CS6" s="681"/>
      <c r="CT6" s="681"/>
      <c r="CU6" s="681"/>
      <c r="CV6" s="681"/>
      <c r="CW6" s="681"/>
      <c r="CX6" s="681"/>
      <c r="CY6" s="682"/>
      <c r="CZ6" s="780">
        <v>1.2</v>
      </c>
      <c r="DA6" s="751"/>
      <c r="DB6" s="751"/>
      <c r="DC6" s="783"/>
      <c r="DD6" s="686" t="s">
        <v>233</v>
      </c>
      <c r="DE6" s="681"/>
      <c r="DF6" s="681"/>
      <c r="DG6" s="681"/>
      <c r="DH6" s="681"/>
      <c r="DI6" s="681"/>
      <c r="DJ6" s="681"/>
      <c r="DK6" s="681"/>
      <c r="DL6" s="681"/>
      <c r="DM6" s="681"/>
      <c r="DN6" s="681"/>
      <c r="DO6" s="681"/>
      <c r="DP6" s="682"/>
      <c r="DQ6" s="686">
        <v>79628</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876</v>
      </c>
      <c r="S7" s="681"/>
      <c r="T7" s="681"/>
      <c r="U7" s="681"/>
      <c r="V7" s="681"/>
      <c r="W7" s="681"/>
      <c r="X7" s="681"/>
      <c r="Y7" s="682"/>
      <c r="Z7" s="713">
        <v>0</v>
      </c>
      <c r="AA7" s="713"/>
      <c r="AB7" s="713"/>
      <c r="AC7" s="713"/>
      <c r="AD7" s="714">
        <v>876</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681560</v>
      </c>
      <c r="BH7" s="681"/>
      <c r="BI7" s="681"/>
      <c r="BJ7" s="681"/>
      <c r="BK7" s="681"/>
      <c r="BL7" s="681"/>
      <c r="BM7" s="681"/>
      <c r="BN7" s="682"/>
      <c r="BO7" s="713">
        <v>43.6</v>
      </c>
      <c r="BP7" s="713"/>
      <c r="BQ7" s="713"/>
      <c r="BR7" s="713"/>
      <c r="BS7" s="714" t="s">
        <v>127</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2449804</v>
      </c>
      <c r="CS7" s="681"/>
      <c r="CT7" s="681"/>
      <c r="CU7" s="681"/>
      <c r="CV7" s="681"/>
      <c r="CW7" s="681"/>
      <c r="CX7" s="681"/>
      <c r="CY7" s="682"/>
      <c r="CZ7" s="713">
        <v>37</v>
      </c>
      <c r="DA7" s="713"/>
      <c r="DB7" s="713"/>
      <c r="DC7" s="713"/>
      <c r="DD7" s="686">
        <v>194600</v>
      </c>
      <c r="DE7" s="681"/>
      <c r="DF7" s="681"/>
      <c r="DG7" s="681"/>
      <c r="DH7" s="681"/>
      <c r="DI7" s="681"/>
      <c r="DJ7" s="681"/>
      <c r="DK7" s="681"/>
      <c r="DL7" s="681"/>
      <c r="DM7" s="681"/>
      <c r="DN7" s="681"/>
      <c r="DO7" s="681"/>
      <c r="DP7" s="682"/>
      <c r="DQ7" s="686">
        <v>1056907</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7405</v>
      </c>
      <c r="S8" s="681"/>
      <c r="T8" s="681"/>
      <c r="U8" s="681"/>
      <c r="V8" s="681"/>
      <c r="W8" s="681"/>
      <c r="X8" s="681"/>
      <c r="Y8" s="682"/>
      <c r="Z8" s="713">
        <v>0.1</v>
      </c>
      <c r="AA8" s="713"/>
      <c r="AB8" s="713"/>
      <c r="AC8" s="713"/>
      <c r="AD8" s="714">
        <v>7405</v>
      </c>
      <c r="AE8" s="714"/>
      <c r="AF8" s="714"/>
      <c r="AG8" s="714"/>
      <c r="AH8" s="714"/>
      <c r="AI8" s="714"/>
      <c r="AJ8" s="714"/>
      <c r="AK8" s="714"/>
      <c r="AL8" s="683">
        <v>0.3</v>
      </c>
      <c r="AM8" s="684"/>
      <c r="AN8" s="684"/>
      <c r="AO8" s="715"/>
      <c r="AP8" s="677" t="s">
        <v>239</v>
      </c>
      <c r="AQ8" s="678"/>
      <c r="AR8" s="678"/>
      <c r="AS8" s="678"/>
      <c r="AT8" s="678"/>
      <c r="AU8" s="678"/>
      <c r="AV8" s="678"/>
      <c r="AW8" s="678"/>
      <c r="AX8" s="678"/>
      <c r="AY8" s="678"/>
      <c r="AZ8" s="678"/>
      <c r="BA8" s="678"/>
      <c r="BB8" s="678"/>
      <c r="BC8" s="678"/>
      <c r="BD8" s="678"/>
      <c r="BE8" s="678"/>
      <c r="BF8" s="679"/>
      <c r="BG8" s="680">
        <v>20398</v>
      </c>
      <c r="BH8" s="681"/>
      <c r="BI8" s="681"/>
      <c r="BJ8" s="681"/>
      <c r="BK8" s="681"/>
      <c r="BL8" s="681"/>
      <c r="BM8" s="681"/>
      <c r="BN8" s="682"/>
      <c r="BO8" s="713">
        <v>1.3</v>
      </c>
      <c r="BP8" s="713"/>
      <c r="BQ8" s="713"/>
      <c r="BR8" s="713"/>
      <c r="BS8" s="686" t="s">
        <v>127</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1350096</v>
      </c>
      <c r="CS8" s="681"/>
      <c r="CT8" s="681"/>
      <c r="CU8" s="681"/>
      <c r="CV8" s="681"/>
      <c r="CW8" s="681"/>
      <c r="CX8" s="681"/>
      <c r="CY8" s="682"/>
      <c r="CZ8" s="713">
        <v>20.399999999999999</v>
      </c>
      <c r="DA8" s="713"/>
      <c r="DB8" s="713"/>
      <c r="DC8" s="713"/>
      <c r="DD8" s="686">
        <v>30788</v>
      </c>
      <c r="DE8" s="681"/>
      <c r="DF8" s="681"/>
      <c r="DG8" s="681"/>
      <c r="DH8" s="681"/>
      <c r="DI8" s="681"/>
      <c r="DJ8" s="681"/>
      <c r="DK8" s="681"/>
      <c r="DL8" s="681"/>
      <c r="DM8" s="681"/>
      <c r="DN8" s="681"/>
      <c r="DO8" s="681"/>
      <c r="DP8" s="682"/>
      <c r="DQ8" s="686">
        <v>733020</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8740</v>
      </c>
      <c r="S9" s="681"/>
      <c r="T9" s="681"/>
      <c r="U9" s="681"/>
      <c r="V9" s="681"/>
      <c r="W9" s="681"/>
      <c r="X9" s="681"/>
      <c r="Y9" s="682"/>
      <c r="Z9" s="713">
        <v>0.1</v>
      </c>
      <c r="AA9" s="713"/>
      <c r="AB9" s="713"/>
      <c r="AC9" s="713"/>
      <c r="AD9" s="714">
        <v>8740</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583020</v>
      </c>
      <c r="BH9" s="681"/>
      <c r="BI9" s="681"/>
      <c r="BJ9" s="681"/>
      <c r="BK9" s="681"/>
      <c r="BL9" s="681"/>
      <c r="BM9" s="681"/>
      <c r="BN9" s="682"/>
      <c r="BO9" s="713">
        <v>37.299999999999997</v>
      </c>
      <c r="BP9" s="713"/>
      <c r="BQ9" s="713"/>
      <c r="BR9" s="713"/>
      <c r="BS9" s="686" t="s">
        <v>127</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337657</v>
      </c>
      <c r="CS9" s="681"/>
      <c r="CT9" s="681"/>
      <c r="CU9" s="681"/>
      <c r="CV9" s="681"/>
      <c r="CW9" s="681"/>
      <c r="CX9" s="681"/>
      <c r="CY9" s="682"/>
      <c r="CZ9" s="713">
        <v>5.0999999999999996</v>
      </c>
      <c r="DA9" s="713"/>
      <c r="DB9" s="713"/>
      <c r="DC9" s="713"/>
      <c r="DD9" s="686">
        <v>7868</v>
      </c>
      <c r="DE9" s="681"/>
      <c r="DF9" s="681"/>
      <c r="DG9" s="681"/>
      <c r="DH9" s="681"/>
      <c r="DI9" s="681"/>
      <c r="DJ9" s="681"/>
      <c r="DK9" s="681"/>
      <c r="DL9" s="681"/>
      <c r="DM9" s="681"/>
      <c r="DN9" s="681"/>
      <c r="DO9" s="681"/>
      <c r="DP9" s="682"/>
      <c r="DQ9" s="686">
        <v>309459</v>
      </c>
      <c r="DR9" s="681"/>
      <c r="DS9" s="681"/>
      <c r="DT9" s="681"/>
      <c r="DU9" s="681"/>
      <c r="DV9" s="681"/>
      <c r="DW9" s="681"/>
      <c r="DX9" s="681"/>
      <c r="DY9" s="681"/>
      <c r="DZ9" s="681"/>
      <c r="EA9" s="681"/>
      <c r="EB9" s="681"/>
      <c r="EC9" s="727"/>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127</v>
      </c>
      <c r="AA10" s="713"/>
      <c r="AB10" s="713"/>
      <c r="AC10" s="713"/>
      <c r="AD10" s="714" t="s">
        <v>233</v>
      </c>
      <c r="AE10" s="714"/>
      <c r="AF10" s="714"/>
      <c r="AG10" s="714"/>
      <c r="AH10" s="714"/>
      <c r="AI10" s="714"/>
      <c r="AJ10" s="714"/>
      <c r="AK10" s="714"/>
      <c r="AL10" s="683" t="s">
        <v>127</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29096</v>
      </c>
      <c r="BH10" s="681"/>
      <c r="BI10" s="681"/>
      <c r="BJ10" s="681"/>
      <c r="BK10" s="681"/>
      <c r="BL10" s="681"/>
      <c r="BM10" s="681"/>
      <c r="BN10" s="682"/>
      <c r="BO10" s="713">
        <v>1.9</v>
      </c>
      <c r="BP10" s="713"/>
      <c r="BQ10" s="713"/>
      <c r="BR10" s="713"/>
      <c r="BS10" s="686" t="s">
        <v>233</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6753</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1753</v>
      </c>
      <c r="DR10" s="681"/>
      <c r="DS10" s="681"/>
      <c r="DT10" s="681"/>
      <c r="DU10" s="681"/>
      <c r="DV10" s="681"/>
      <c r="DW10" s="681"/>
      <c r="DX10" s="681"/>
      <c r="DY10" s="681"/>
      <c r="DZ10" s="681"/>
      <c r="EA10" s="681"/>
      <c r="EB10" s="681"/>
      <c r="EC10" s="727"/>
    </row>
    <row r="11" spans="2:143" ht="11.25" customHeight="1" x14ac:dyDescent="0.2">
      <c r="B11" s="677" t="s">
        <v>247</v>
      </c>
      <c r="C11" s="678"/>
      <c r="D11" s="678"/>
      <c r="E11" s="678"/>
      <c r="F11" s="678"/>
      <c r="G11" s="678"/>
      <c r="H11" s="678"/>
      <c r="I11" s="678"/>
      <c r="J11" s="678"/>
      <c r="K11" s="678"/>
      <c r="L11" s="678"/>
      <c r="M11" s="678"/>
      <c r="N11" s="678"/>
      <c r="O11" s="678"/>
      <c r="P11" s="678"/>
      <c r="Q11" s="679"/>
      <c r="R11" s="680">
        <v>226118</v>
      </c>
      <c r="S11" s="681"/>
      <c r="T11" s="681"/>
      <c r="U11" s="681"/>
      <c r="V11" s="681"/>
      <c r="W11" s="681"/>
      <c r="X11" s="681"/>
      <c r="Y11" s="682"/>
      <c r="Z11" s="683">
        <v>3.2</v>
      </c>
      <c r="AA11" s="684"/>
      <c r="AB11" s="684"/>
      <c r="AC11" s="685"/>
      <c r="AD11" s="686">
        <v>226118</v>
      </c>
      <c r="AE11" s="681"/>
      <c r="AF11" s="681"/>
      <c r="AG11" s="681"/>
      <c r="AH11" s="681"/>
      <c r="AI11" s="681"/>
      <c r="AJ11" s="681"/>
      <c r="AK11" s="682"/>
      <c r="AL11" s="683">
        <v>7.8</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49046</v>
      </c>
      <c r="BH11" s="681"/>
      <c r="BI11" s="681"/>
      <c r="BJ11" s="681"/>
      <c r="BK11" s="681"/>
      <c r="BL11" s="681"/>
      <c r="BM11" s="681"/>
      <c r="BN11" s="682"/>
      <c r="BO11" s="713">
        <v>3.1</v>
      </c>
      <c r="BP11" s="713"/>
      <c r="BQ11" s="713"/>
      <c r="BR11" s="713"/>
      <c r="BS11" s="686" t="s">
        <v>233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100600</v>
      </c>
      <c r="CS11" s="681"/>
      <c r="CT11" s="681"/>
      <c r="CU11" s="681"/>
      <c r="CV11" s="681"/>
      <c r="CW11" s="681"/>
      <c r="CX11" s="681"/>
      <c r="CY11" s="682"/>
      <c r="CZ11" s="713">
        <v>1.5</v>
      </c>
      <c r="DA11" s="713"/>
      <c r="DB11" s="713"/>
      <c r="DC11" s="713"/>
      <c r="DD11" s="686">
        <v>9236</v>
      </c>
      <c r="DE11" s="681"/>
      <c r="DF11" s="681"/>
      <c r="DG11" s="681"/>
      <c r="DH11" s="681"/>
      <c r="DI11" s="681"/>
      <c r="DJ11" s="681"/>
      <c r="DK11" s="681"/>
      <c r="DL11" s="681"/>
      <c r="DM11" s="681"/>
      <c r="DN11" s="681"/>
      <c r="DO11" s="681"/>
      <c r="DP11" s="682"/>
      <c r="DQ11" s="686">
        <v>84855</v>
      </c>
      <c r="DR11" s="681"/>
      <c r="DS11" s="681"/>
      <c r="DT11" s="681"/>
      <c r="DU11" s="681"/>
      <c r="DV11" s="681"/>
      <c r="DW11" s="681"/>
      <c r="DX11" s="681"/>
      <c r="DY11" s="681"/>
      <c r="DZ11" s="681"/>
      <c r="EA11" s="681"/>
      <c r="EB11" s="681"/>
      <c r="EC11" s="727"/>
    </row>
    <row r="12" spans="2:143" ht="11.25" customHeight="1" x14ac:dyDescent="0.2">
      <c r="B12" s="677" t="s">
        <v>250</v>
      </c>
      <c r="C12" s="678"/>
      <c r="D12" s="678"/>
      <c r="E12" s="678"/>
      <c r="F12" s="678"/>
      <c r="G12" s="678"/>
      <c r="H12" s="678"/>
      <c r="I12" s="678"/>
      <c r="J12" s="678"/>
      <c r="K12" s="678"/>
      <c r="L12" s="678"/>
      <c r="M12" s="678"/>
      <c r="N12" s="678"/>
      <c r="O12" s="678"/>
      <c r="P12" s="678"/>
      <c r="Q12" s="679"/>
      <c r="R12" s="680">
        <v>51224</v>
      </c>
      <c r="S12" s="681"/>
      <c r="T12" s="681"/>
      <c r="U12" s="681"/>
      <c r="V12" s="681"/>
      <c r="W12" s="681"/>
      <c r="X12" s="681"/>
      <c r="Y12" s="682"/>
      <c r="Z12" s="713">
        <v>0.7</v>
      </c>
      <c r="AA12" s="713"/>
      <c r="AB12" s="713"/>
      <c r="AC12" s="713"/>
      <c r="AD12" s="714">
        <v>51224</v>
      </c>
      <c r="AE12" s="714"/>
      <c r="AF12" s="714"/>
      <c r="AG12" s="714"/>
      <c r="AH12" s="714"/>
      <c r="AI12" s="714"/>
      <c r="AJ12" s="714"/>
      <c r="AK12" s="714"/>
      <c r="AL12" s="683">
        <v>1.8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803877</v>
      </c>
      <c r="BH12" s="681"/>
      <c r="BI12" s="681"/>
      <c r="BJ12" s="681"/>
      <c r="BK12" s="681"/>
      <c r="BL12" s="681"/>
      <c r="BM12" s="681"/>
      <c r="BN12" s="682"/>
      <c r="BO12" s="713">
        <v>51.4</v>
      </c>
      <c r="BP12" s="713"/>
      <c r="BQ12" s="713"/>
      <c r="BR12" s="713"/>
      <c r="BS12" s="686" t="s">
        <v>233</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103738</v>
      </c>
      <c r="CS12" s="681"/>
      <c r="CT12" s="681"/>
      <c r="CU12" s="681"/>
      <c r="CV12" s="681"/>
      <c r="CW12" s="681"/>
      <c r="CX12" s="681"/>
      <c r="CY12" s="682"/>
      <c r="CZ12" s="713">
        <v>1.6</v>
      </c>
      <c r="DA12" s="713"/>
      <c r="DB12" s="713"/>
      <c r="DC12" s="713"/>
      <c r="DD12" s="686">
        <v>6148</v>
      </c>
      <c r="DE12" s="681"/>
      <c r="DF12" s="681"/>
      <c r="DG12" s="681"/>
      <c r="DH12" s="681"/>
      <c r="DI12" s="681"/>
      <c r="DJ12" s="681"/>
      <c r="DK12" s="681"/>
      <c r="DL12" s="681"/>
      <c r="DM12" s="681"/>
      <c r="DN12" s="681"/>
      <c r="DO12" s="681"/>
      <c r="DP12" s="682"/>
      <c r="DQ12" s="686">
        <v>91134</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127</v>
      </c>
      <c r="AA13" s="713"/>
      <c r="AB13" s="713"/>
      <c r="AC13" s="713"/>
      <c r="AD13" s="714" t="s">
        <v>233</v>
      </c>
      <c r="AE13" s="714"/>
      <c r="AF13" s="714"/>
      <c r="AG13" s="714"/>
      <c r="AH13" s="714"/>
      <c r="AI13" s="714"/>
      <c r="AJ13" s="714"/>
      <c r="AK13" s="714"/>
      <c r="AL13" s="683" t="s">
        <v>127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803627</v>
      </c>
      <c r="BH13" s="681"/>
      <c r="BI13" s="681"/>
      <c r="BJ13" s="681"/>
      <c r="BK13" s="681"/>
      <c r="BL13" s="681"/>
      <c r="BM13" s="681"/>
      <c r="BN13" s="682"/>
      <c r="BO13" s="713">
        <v>51.4</v>
      </c>
      <c r="BP13" s="713"/>
      <c r="BQ13" s="713"/>
      <c r="BR13" s="713"/>
      <c r="BS13" s="686" t="s">
        <v>233</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399689</v>
      </c>
      <c r="CS13" s="681"/>
      <c r="CT13" s="681"/>
      <c r="CU13" s="681"/>
      <c r="CV13" s="681"/>
      <c r="CW13" s="681"/>
      <c r="CX13" s="681"/>
      <c r="CY13" s="682"/>
      <c r="CZ13" s="713">
        <v>6</v>
      </c>
      <c r="DA13" s="713"/>
      <c r="DB13" s="713"/>
      <c r="DC13" s="713"/>
      <c r="DD13" s="686">
        <v>152680</v>
      </c>
      <c r="DE13" s="681"/>
      <c r="DF13" s="681"/>
      <c r="DG13" s="681"/>
      <c r="DH13" s="681"/>
      <c r="DI13" s="681"/>
      <c r="DJ13" s="681"/>
      <c r="DK13" s="681"/>
      <c r="DL13" s="681"/>
      <c r="DM13" s="681"/>
      <c r="DN13" s="681"/>
      <c r="DO13" s="681"/>
      <c r="DP13" s="682"/>
      <c r="DQ13" s="686">
        <v>250745</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v>8</v>
      </c>
      <c r="S14" s="681"/>
      <c r="T14" s="681"/>
      <c r="U14" s="681"/>
      <c r="V14" s="681"/>
      <c r="W14" s="681"/>
      <c r="X14" s="681"/>
      <c r="Y14" s="682"/>
      <c r="Z14" s="713">
        <v>0</v>
      </c>
      <c r="AA14" s="713"/>
      <c r="AB14" s="713"/>
      <c r="AC14" s="713"/>
      <c r="AD14" s="714">
        <v>8</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29404</v>
      </c>
      <c r="BH14" s="681"/>
      <c r="BI14" s="681"/>
      <c r="BJ14" s="681"/>
      <c r="BK14" s="681"/>
      <c r="BL14" s="681"/>
      <c r="BM14" s="681"/>
      <c r="BN14" s="682"/>
      <c r="BO14" s="713">
        <v>1.9</v>
      </c>
      <c r="BP14" s="713"/>
      <c r="BQ14" s="713"/>
      <c r="BR14" s="713"/>
      <c r="BS14" s="686" t="s">
        <v>127</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315222</v>
      </c>
      <c r="CS14" s="681"/>
      <c r="CT14" s="681"/>
      <c r="CU14" s="681"/>
      <c r="CV14" s="681"/>
      <c r="CW14" s="681"/>
      <c r="CX14" s="681"/>
      <c r="CY14" s="682"/>
      <c r="CZ14" s="713">
        <v>4.8</v>
      </c>
      <c r="DA14" s="713"/>
      <c r="DB14" s="713"/>
      <c r="DC14" s="713"/>
      <c r="DD14" s="686">
        <v>105235</v>
      </c>
      <c r="DE14" s="681"/>
      <c r="DF14" s="681"/>
      <c r="DG14" s="681"/>
      <c r="DH14" s="681"/>
      <c r="DI14" s="681"/>
      <c r="DJ14" s="681"/>
      <c r="DK14" s="681"/>
      <c r="DL14" s="681"/>
      <c r="DM14" s="681"/>
      <c r="DN14" s="681"/>
      <c r="DO14" s="681"/>
      <c r="DP14" s="682"/>
      <c r="DQ14" s="686">
        <v>210217</v>
      </c>
      <c r="DR14" s="681"/>
      <c r="DS14" s="681"/>
      <c r="DT14" s="681"/>
      <c r="DU14" s="681"/>
      <c r="DV14" s="681"/>
      <c r="DW14" s="681"/>
      <c r="DX14" s="681"/>
      <c r="DY14" s="681"/>
      <c r="DZ14" s="681"/>
      <c r="EA14" s="681"/>
      <c r="EB14" s="681"/>
      <c r="EC14" s="727"/>
    </row>
    <row r="15" spans="2:143" ht="11.25" customHeight="1" x14ac:dyDescent="0.2">
      <c r="B15" s="677" t="s">
        <v>259</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49117</v>
      </c>
      <c r="BH15" s="681"/>
      <c r="BI15" s="681"/>
      <c r="BJ15" s="681"/>
      <c r="BK15" s="681"/>
      <c r="BL15" s="681"/>
      <c r="BM15" s="681"/>
      <c r="BN15" s="682"/>
      <c r="BO15" s="713">
        <v>3.1</v>
      </c>
      <c r="BP15" s="713"/>
      <c r="BQ15" s="713"/>
      <c r="BR15" s="713"/>
      <c r="BS15" s="686" t="s">
        <v>127</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1059921</v>
      </c>
      <c r="CS15" s="681"/>
      <c r="CT15" s="681"/>
      <c r="CU15" s="681"/>
      <c r="CV15" s="681"/>
      <c r="CW15" s="681"/>
      <c r="CX15" s="681"/>
      <c r="CY15" s="682"/>
      <c r="CZ15" s="713">
        <v>16</v>
      </c>
      <c r="DA15" s="713"/>
      <c r="DB15" s="713"/>
      <c r="DC15" s="713"/>
      <c r="DD15" s="686">
        <v>627529</v>
      </c>
      <c r="DE15" s="681"/>
      <c r="DF15" s="681"/>
      <c r="DG15" s="681"/>
      <c r="DH15" s="681"/>
      <c r="DI15" s="681"/>
      <c r="DJ15" s="681"/>
      <c r="DK15" s="681"/>
      <c r="DL15" s="681"/>
      <c r="DM15" s="681"/>
      <c r="DN15" s="681"/>
      <c r="DO15" s="681"/>
      <c r="DP15" s="682"/>
      <c r="DQ15" s="686">
        <v>414527</v>
      </c>
      <c r="DR15" s="681"/>
      <c r="DS15" s="681"/>
      <c r="DT15" s="681"/>
      <c r="DU15" s="681"/>
      <c r="DV15" s="681"/>
      <c r="DW15" s="681"/>
      <c r="DX15" s="681"/>
      <c r="DY15" s="681"/>
      <c r="DZ15" s="681"/>
      <c r="EA15" s="681"/>
      <c r="EB15" s="681"/>
      <c r="EC15" s="727"/>
    </row>
    <row r="16" spans="2:143" ht="11.25" customHeight="1" x14ac:dyDescent="0.2">
      <c r="B16" s="677" t="s">
        <v>262</v>
      </c>
      <c r="C16" s="678"/>
      <c r="D16" s="678"/>
      <c r="E16" s="678"/>
      <c r="F16" s="678"/>
      <c r="G16" s="678"/>
      <c r="H16" s="678"/>
      <c r="I16" s="678"/>
      <c r="J16" s="678"/>
      <c r="K16" s="678"/>
      <c r="L16" s="678"/>
      <c r="M16" s="678"/>
      <c r="N16" s="678"/>
      <c r="O16" s="678"/>
      <c r="P16" s="678"/>
      <c r="Q16" s="679"/>
      <c r="R16" s="680">
        <v>4806</v>
      </c>
      <c r="S16" s="681"/>
      <c r="T16" s="681"/>
      <c r="U16" s="681"/>
      <c r="V16" s="681"/>
      <c r="W16" s="681"/>
      <c r="X16" s="681"/>
      <c r="Y16" s="682"/>
      <c r="Z16" s="713">
        <v>0.1</v>
      </c>
      <c r="AA16" s="713"/>
      <c r="AB16" s="713"/>
      <c r="AC16" s="713"/>
      <c r="AD16" s="714">
        <v>4806</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127</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30347</v>
      </c>
      <c r="CS16" s="681"/>
      <c r="CT16" s="681"/>
      <c r="CU16" s="681"/>
      <c r="CV16" s="681"/>
      <c r="CW16" s="681"/>
      <c r="CX16" s="681"/>
      <c r="CY16" s="682"/>
      <c r="CZ16" s="713">
        <v>0.5</v>
      </c>
      <c r="DA16" s="713"/>
      <c r="DB16" s="713"/>
      <c r="DC16" s="713"/>
      <c r="DD16" s="686" t="s">
        <v>127</v>
      </c>
      <c r="DE16" s="681"/>
      <c r="DF16" s="681"/>
      <c r="DG16" s="681"/>
      <c r="DH16" s="681"/>
      <c r="DI16" s="681"/>
      <c r="DJ16" s="681"/>
      <c r="DK16" s="681"/>
      <c r="DL16" s="681"/>
      <c r="DM16" s="681"/>
      <c r="DN16" s="681"/>
      <c r="DO16" s="681"/>
      <c r="DP16" s="682"/>
      <c r="DQ16" s="686">
        <v>1167</v>
      </c>
      <c r="DR16" s="681"/>
      <c r="DS16" s="681"/>
      <c r="DT16" s="681"/>
      <c r="DU16" s="681"/>
      <c r="DV16" s="681"/>
      <c r="DW16" s="681"/>
      <c r="DX16" s="681"/>
      <c r="DY16" s="681"/>
      <c r="DZ16" s="681"/>
      <c r="EA16" s="681"/>
      <c r="EB16" s="681"/>
      <c r="EC16" s="727"/>
    </row>
    <row r="17" spans="2:133" ht="11.25" customHeight="1" x14ac:dyDescent="0.2">
      <c r="B17" s="677" t="s">
        <v>265</v>
      </c>
      <c r="C17" s="678"/>
      <c r="D17" s="678"/>
      <c r="E17" s="678"/>
      <c r="F17" s="678"/>
      <c r="G17" s="678"/>
      <c r="H17" s="678"/>
      <c r="I17" s="678"/>
      <c r="J17" s="678"/>
      <c r="K17" s="678"/>
      <c r="L17" s="678"/>
      <c r="M17" s="678"/>
      <c r="N17" s="678"/>
      <c r="O17" s="678"/>
      <c r="P17" s="678"/>
      <c r="Q17" s="679"/>
      <c r="R17" s="680">
        <v>10904</v>
      </c>
      <c r="S17" s="681"/>
      <c r="T17" s="681"/>
      <c r="U17" s="681"/>
      <c r="V17" s="681"/>
      <c r="W17" s="681"/>
      <c r="X17" s="681"/>
      <c r="Y17" s="682"/>
      <c r="Z17" s="713">
        <v>0.2</v>
      </c>
      <c r="AA17" s="713"/>
      <c r="AB17" s="713"/>
      <c r="AC17" s="713"/>
      <c r="AD17" s="714">
        <v>10904</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233</v>
      </c>
      <c r="BP17" s="713"/>
      <c r="BQ17" s="713"/>
      <c r="BR17" s="713"/>
      <c r="BS17" s="686" t="s">
        <v>127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387773</v>
      </c>
      <c r="CS17" s="681"/>
      <c r="CT17" s="681"/>
      <c r="CU17" s="681"/>
      <c r="CV17" s="681"/>
      <c r="CW17" s="681"/>
      <c r="CX17" s="681"/>
      <c r="CY17" s="682"/>
      <c r="CZ17" s="713">
        <v>5.9</v>
      </c>
      <c r="DA17" s="713"/>
      <c r="DB17" s="713"/>
      <c r="DC17" s="713"/>
      <c r="DD17" s="686" t="s">
        <v>127</v>
      </c>
      <c r="DE17" s="681"/>
      <c r="DF17" s="681"/>
      <c r="DG17" s="681"/>
      <c r="DH17" s="681"/>
      <c r="DI17" s="681"/>
      <c r="DJ17" s="681"/>
      <c r="DK17" s="681"/>
      <c r="DL17" s="681"/>
      <c r="DM17" s="681"/>
      <c r="DN17" s="681"/>
      <c r="DO17" s="681"/>
      <c r="DP17" s="682"/>
      <c r="DQ17" s="686">
        <v>387773</v>
      </c>
      <c r="DR17" s="681"/>
      <c r="DS17" s="681"/>
      <c r="DT17" s="681"/>
      <c r="DU17" s="681"/>
      <c r="DV17" s="681"/>
      <c r="DW17" s="681"/>
      <c r="DX17" s="681"/>
      <c r="DY17" s="681"/>
      <c r="DZ17" s="681"/>
      <c r="EA17" s="681"/>
      <c r="EB17" s="681"/>
      <c r="EC17" s="727"/>
    </row>
    <row r="18" spans="2:133" ht="11.25" customHeight="1" x14ac:dyDescent="0.2">
      <c r="B18" s="677" t="s">
        <v>268</v>
      </c>
      <c r="C18" s="678"/>
      <c r="D18" s="678"/>
      <c r="E18" s="678"/>
      <c r="F18" s="678"/>
      <c r="G18" s="678"/>
      <c r="H18" s="678"/>
      <c r="I18" s="678"/>
      <c r="J18" s="678"/>
      <c r="K18" s="678"/>
      <c r="L18" s="678"/>
      <c r="M18" s="678"/>
      <c r="N18" s="678"/>
      <c r="O18" s="678"/>
      <c r="P18" s="678"/>
      <c r="Q18" s="679"/>
      <c r="R18" s="680">
        <v>11627</v>
      </c>
      <c r="S18" s="681"/>
      <c r="T18" s="681"/>
      <c r="U18" s="681"/>
      <c r="V18" s="681"/>
      <c r="W18" s="681"/>
      <c r="X18" s="681"/>
      <c r="Y18" s="682"/>
      <c r="Z18" s="713">
        <v>0.2</v>
      </c>
      <c r="AA18" s="713"/>
      <c r="AB18" s="713"/>
      <c r="AC18" s="713"/>
      <c r="AD18" s="714">
        <v>11627</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8510</v>
      </c>
      <c r="S19" s="681"/>
      <c r="T19" s="681"/>
      <c r="U19" s="681"/>
      <c r="V19" s="681"/>
      <c r="W19" s="681"/>
      <c r="X19" s="681"/>
      <c r="Y19" s="682"/>
      <c r="Z19" s="713">
        <v>0.1</v>
      </c>
      <c r="AA19" s="713"/>
      <c r="AB19" s="713"/>
      <c r="AC19" s="713"/>
      <c r="AD19" s="714">
        <v>8510</v>
      </c>
      <c r="AE19" s="714"/>
      <c r="AF19" s="714"/>
      <c r="AG19" s="714"/>
      <c r="AH19" s="714"/>
      <c r="AI19" s="714"/>
      <c r="AJ19" s="714"/>
      <c r="AK19" s="714"/>
      <c r="AL19" s="683">
        <v>0.3</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127</v>
      </c>
      <c r="BH19" s="681"/>
      <c r="BI19" s="681"/>
      <c r="BJ19" s="681"/>
      <c r="BK19" s="681"/>
      <c r="BL19" s="681"/>
      <c r="BM19" s="681"/>
      <c r="BN19" s="682"/>
      <c r="BO19" s="713" t="s">
        <v>127</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v>2301</v>
      </c>
      <c r="S20" s="681"/>
      <c r="T20" s="681"/>
      <c r="U20" s="681"/>
      <c r="V20" s="681"/>
      <c r="W20" s="681"/>
      <c r="X20" s="681"/>
      <c r="Y20" s="682"/>
      <c r="Z20" s="713">
        <v>0</v>
      </c>
      <c r="AA20" s="713"/>
      <c r="AB20" s="713"/>
      <c r="AC20" s="713"/>
      <c r="AD20" s="714">
        <v>2301</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233</v>
      </c>
      <c r="BH20" s="681"/>
      <c r="BI20" s="681"/>
      <c r="BJ20" s="681"/>
      <c r="BK20" s="681"/>
      <c r="BL20" s="681"/>
      <c r="BM20" s="681"/>
      <c r="BN20" s="682"/>
      <c r="BO20" s="713" t="s">
        <v>127</v>
      </c>
      <c r="BP20" s="713"/>
      <c r="BQ20" s="713"/>
      <c r="BR20" s="713"/>
      <c r="BS20" s="686" t="s">
        <v>127</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6621228</v>
      </c>
      <c r="CS20" s="681"/>
      <c r="CT20" s="681"/>
      <c r="CU20" s="681"/>
      <c r="CV20" s="681"/>
      <c r="CW20" s="681"/>
      <c r="CX20" s="681"/>
      <c r="CY20" s="682"/>
      <c r="CZ20" s="713">
        <v>100</v>
      </c>
      <c r="DA20" s="713"/>
      <c r="DB20" s="713"/>
      <c r="DC20" s="713"/>
      <c r="DD20" s="686">
        <v>1134084</v>
      </c>
      <c r="DE20" s="681"/>
      <c r="DF20" s="681"/>
      <c r="DG20" s="681"/>
      <c r="DH20" s="681"/>
      <c r="DI20" s="681"/>
      <c r="DJ20" s="681"/>
      <c r="DK20" s="681"/>
      <c r="DL20" s="681"/>
      <c r="DM20" s="681"/>
      <c r="DN20" s="681"/>
      <c r="DO20" s="681"/>
      <c r="DP20" s="682"/>
      <c r="DQ20" s="686">
        <v>3621185</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v>816</v>
      </c>
      <c r="S21" s="681"/>
      <c r="T21" s="681"/>
      <c r="U21" s="681"/>
      <c r="V21" s="681"/>
      <c r="W21" s="681"/>
      <c r="X21" s="681"/>
      <c r="Y21" s="682"/>
      <c r="Z21" s="713">
        <v>0</v>
      </c>
      <c r="AA21" s="713"/>
      <c r="AB21" s="713"/>
      <c r="AC21" s="713"/>
      <c r="AD21" s="714">
        <v>816</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127</v>
      </c>
      <c r="BH21" s="681"/>
      <c r="BI21" s="681"/>
      <c r="BJ21" s="681"/>
      <c r="BK21" s="681"/>
      <c r="BL21" s="681"/>
      <c r="BM21" s="681"/>
      <c r="BN21" s="682"/>
      <c r="BO21" s="713" t="s">
        <v>127</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v>1007221</v>
      </c>
      <c r="S22" s="681"/>
      <c r="T22" s="681"/>
      <c r="U22" s="681"/>
      <c r="V22" s="681"/>
      <c r="W22" s="681"/>
      <c r="X22" s="681"/>
      <c r="Y22" s="682"/>
      <c r="Z22" s="713">
        <v>14.4</v>
      </c>
      <c r="AA22" s="713"/>
      <c r="AB22" s="713"/>
      <c r="AC22" s="713"/>
      <c r="AD22" s="714">
        <v>911230</v>
      </c>
      <c r="AE22" s="714"/>
      <c r="AF22" s="714"/>
      <c r="AG22" s="714"/>
      <c r="AH22" s="714"/>
      <c r="AI22" s="714"/>
      <c r="AJ22" s="714"/>
      <c r="AK22" s="714"/>
      <c r="AL22" s="683">
        <v>31.5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v>911230</v>
      </c>
      <c r="S23" s="681"/>
      <c r="T23" s="681"/>
      <c r="U23" s="681"/>
      <c r="V23" s="681"/>
      <c r="W23" s="681"/>
      <c r="X23" s="681"/>
      <c r="Y23" s="682"/>
      <c r="Z23" s="713">
        <v>13</v>
      </c>
      <c r="AA23" s="713"/>
      <c r="AB23" s="713"/>
      <c r="AC23" s="713"/>
      <c r="AD23" s="714">
        <v>911230</v>
      </c>
      <c r="AE23" s="714"/>
      <c r="AF23" s="714"/>
      <c r="AG23" s="714"/>
      <c r="AH23" s="714"/>
      <c r="AI23" s="714"/>
      <c r="AJ23" s="714"/>
      <c r="AK23" s="714"/>
      <c r="AL23" s="683">
        <v>31.5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v>95948</v>
      </c>
      <c r="S24" s="681"/>
      <c r="T24" s="681"/>
      <c r="U24" s="681"/>
      <c r="V24" s="681"/>
      <c r="W24" s="681"/>
      <c r="X24" s="681"/>
      <c r="Y24" s="682"/>
      <c r="Z24" s="713">
        <v>1.4</v>
      </c>
      <c r="AA24" s="713"/>
      <c r="AB24" s="713"/>
      <c r="AC24" s="713"/>
      <c r="AD24" s="714" t="s">
        <v>233</v>
      </c>
      <c r="AE24" s="714"/>
      <c r="AF24" s="714"/>
      <c r="AG24" s="714"/>
      <c r="AH24" s="714"/>
      <c r="AI24" s="714"/>
      <c r="AJ24" s="714"/>
      <c r="AK24" s="714"/>
      <c r="AL24" s="683" t="s">
        <v>127</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2032426</v>
      </c>
      <c r="CS24" s="736"/>
      <c r="CT24" s="736"/>
      <c r="CU24" s="736"/>
      <c r="CV24" s="736"/>
      <c r="CW24" s="736"/>
      <c r="CX24" s="736"/>
      <c r="CY24" s="779"/>
      <c r="CZ24" s="780">
        <v>30.7</v>
      </c>
      <c r="DA24" s="751"/>
      <c r="DB24" s="751"/>
      <c r="DC24" s="783"/>
      <c r="DD24" s="778">
        <v>1471320</v>
      </c>
      <c r="DE24" s="736"/>
      <c r="DF24" s="736"/>
      <c r="DG24" s="736"/>
      <c r="DH24" s="736"/>
      <c r="DI24" s="736"/>
      <c r="DJ24" s="736"/>
      <c r="DK24" s="779"/>
      <c r="DL24" s="778">
        <v>1454088</v>
      </c>
      <c r="DM24" s="736"/>
      <c r="DN24" s="736"/>
      <c r="DO24" s="736"/>
      <c r="DP24" s="736"/>
      <c r="DQ24" s="736"/>
      <c r="DR24" s="736"/>
      <c r="DS24" s="736"/>
      <c r="DT24" s="736"/>
      <c r="DU24" s="736"/>
      <c r="DV24" s="779"/>
      <c r="DW24" s="780">
        <v>47.3</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v>43</v>
      </c>
      <c r="S25" s="681"/>
      <c r="T25" s="681"/>
      <c r="U25" s="681"/>
      <c r="V25" s="681"/>
      <c r="W25" s="681"/>
      <c r="X25" s="681"/>
      <c r="Y25" s="682"/>
      <c r="Z25" s="713">
        <v>0</v>
      </c>
      <c r="AA25" s="713"/>
      <c r="AB25" s="713"/>
      <c r="AC25" s="713"/>
      <c r="AD25" s="714" t="s">
        <v>127</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988075</v>
      </c>
      <c r="CS25" s="699"/>
      <c r="CT25" s="699"/>
      <c r="CU25" s="699"/>
      <c r="CV25" s="699"/>
      <c r="CW25" s="699"/>
      <c r="CX25" s="699"/>
      <c r="CY25" s="700"/>
      <c r="CZ25" s="683">
        <v>14.9</v>
      </c>
      <c r="DA25" s="701"/>
      <c r="DB25" s="701"/>
      <c r="DC25" s="702"/>
      <c r="DD25" s="686">
        <v>896292</v>
      </c>
      <c r="DE25" s="699"/>
      <c r="DF25" s="699"/>
      <c r="DG25" s="699"/>
      <c r="DH25" s="699"/>
      <c r="DI25" s="699"/>
      <c r="DJ25" s="699"/>
      <c r="DK25" s="700"/>
      <c r="DL25" s="686">
        <v>882170</v>
      </c>
      <c r="DM25" s="699"/>
      <c r="DN25" s="699"/>
      <c r="DO25" s="699"/>
      <c r="DP25" s="699"/>
      <c r="DQ25" s="699"/>
      <c r="DR25" s="699"/>
      <c r="DS25" s="699"/>
      <c r="DT25" s="699"/>
      <c r="DU25" s="699"/>
      <c r="DV25" s="700"/>
      <c r="DW25" s="683">
        <v>28.7</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2923160</v>
      </c>
      <c r="S26" s="681"/>
      <c r="T26" s="681"/>
      <c r="U26" s="681"/>
      <c r="V26" s="681"/>
      <c r="W26" s="681"/>
      <c r="X26" s="681"/>
      <c r="Y26" s="682"/>
      <c r="Z26" s="713">
        <v>41.7</v>
      </c>
      <c r="AA26" s="713"/>
      <c r="AB26" s="713"/>
      <c r="AC26" s="713"/>
      <c r="AD26" s="714">
        <v>2827169</v>
      </c>
      <c r="AE26" s="714"/>
      <c r="AF26" s="714"/>
      <c r="AG26" s="714"/>
      <c r="AH26" s="714"/>
      <c r="AI26" s="714"/>
      <c r="AJ26" s="714"/>
      <c r="AK26" s="714"/>
      <c r="AL26" s="683">
        <v>97.8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555898</v>
      </c>
      <c r="CS26" s="681"/>
      <c r="CT26" s="681"/>
      <c r="CU26" s="681"/>
      <c r="CV26" s="681"/>
      <c r="CW26" s="681"/>
      <c r="CX26" s="681"/>
      <c r="CY26" s="682"/>
      <c r="CZ26" s="683">
        <v>8.4</v>
      </c>
      <c r="DA26" s="701"/>
      <c r="DB26" s="701"/>
      <c r="DC26" s="702"/>
      <c r="DD26" s="686">
        <v>488656</v>
      </c>
      <c r="DE26" s="681"/>
      <c r="DF26" s="681"/>
      <c r="DG26" s="681"/>
      <c r="DH26" s="681"/>
      <c r="DI26" s="681"/>
      <c r="DJ26" s="681"/>
      <c r="DK26" s="682"/>
      <c r="DL26" s="686" t="s">
        <v>127</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v>1812</v>
      </c>
      <c r="S27" s="681"/>
      <c r="T27" s="681"/>
      <c r="U27" s="681"/>
      <c r="V27" s="681"/>
      <c r="W27" s="681"/>
      <c r="X27" s="681"/>
      <c r="Y27" s="682"/>
      <c r="Z27" s="713">
        <v>0</v>
      </c>
      <c r="AA27" s="713"/>
      <c r="AB27" s="713"/>
      <c r="AC27" s="713"/>
      <c r="AD27" s="714">
        <v>1812</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1563958</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656578</v>
      </c>
      <c r="CS27" s="699"/>
      <c r="CT27" s="699"/>
      <c r="CU27" s="699"/>
      <c r="CV27" s="699"/>
      <c r="CW27" s="699"/>
      <c r="CX27" s="699"/>
      <c r="CY27" s="700"/>
      <c r="CZ27" s="683">
        <v>9.9</v>
      </c>
      <c r="DA27" s="701"/>
      <c r="DB27" s="701"/>
      <c r="DC27" s="702"/>
      <c r="DD27" s="686">
        <v>187255</v>
      </c>
      <c r="DE27" s="699"/>
      <c r="DF27" s="699"/>
      <c r="DG27" s="699"/>
      <c r="DH27" s="699"/>
      <c r="DI27" s="699"/>
      <c r="DJ27" s="699"/>
      <c r="DK27" s="700"/>
      <c r="DL27" s="686">
        <v>184145</v>
      </c>
      <c r="DM27" s="699"/>
      <c r="DN27" s="699"/>
      <c r="DO27" s="699"/>
      <c r="DP27" s="699"/>
      <c r="DQ27" s="699"/>
      <c r="DR27" s="699"/>
      <c r="DS27" s="699"/>
      <c r="DT27" s="699"/>
      <c r="DU27" s="699"/>
      <c r="DV27" s="700"/>
      <c r="DW27" s="683">
        <v>6</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20777</v>
      </c>
      <c r="S28" s="681"/>
      <c r="T28" s="681"/>
      <c r="U28" s="681"/>
      <c r="V28" s="681"/>
      <c r="W28" s="681"/>
      <c r="X28" s="681"/>
      <c r="Y28" s="682"/>
      <c r="Z28" s="713">
        <v>0.3</v>
      </c>
      <c r="AA28" s="713"/>
      <c r="AB28" s="713"/>
      <c r="AC28" s="713"/>
      <c r="AD28" s="714" t="s">
        <v>127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387773</v>
      </c>
      <c r="CS28" s="681"/>
      <c r="CT28" s="681"/>
      <c r="CU28" s="681"/>
      <c r="CV28" s="681"/>
      <c r="CW28" s="681"/>
      <c r="CX28" s="681"/>
      <c r="CY28" s="682"/>
      <c r="CZ28" s="683">
        <v>5.9</v>
      </c>
      <c r="DA28" s="701"/>
      <c r="DB28" s="701"/>
      <c r="DC28" s="702"/>
      <c r="DD28" s="686">
        <v>387773</v>
      </c>
      <c r="DE28" s="681"/>
      <c r="DF28" s="681"/>
      <c r="DG28" s="681"/>
      <c r="DH28" s="681"/>
      <c r="DI28" s="681"/>
      <c r="DJ28" s="681"/>
      <c r="DK28" s="682"/>
      <c r="DL28" s="686">
        <v>387773</v>
      </c>
      <c r="DM28" s="681"/>
      <c r="DN28" s="681"/>
      <c r="DO28" s="681"/>
      <c r="DP28" s="681"/>
      <c r="DQ28" s="681"/>
      <c r="DR28" s="681"/>
      <c r="DS28" s="681"/>
      <c r="DT28" s="681"/>
      <c r="DU28" s="681"/>
      <c r="DV28" s="682"/>
      <c r="DW28" s="683">
        <v>12.6</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55167</v>
      </c>
      <c r="S29" s="681"/>
      <c r="T29" s="681"/>
      <c r="U29" s="681"/>
      <c r="V29" s="681"/>
      <c r="W29" s="681"/>
      <c r="X29" s="681"/>
      <c r="Y29" s="682"/>
      <c r="Z29" s="713">
        <v>0.8</v>
      </c>
      <c r="AA29" s="713"/>
      <c r="AB29" s="713"/>
      <c r="AC29" s="713"/>
      <c r="AD29" s="714">
        <v>1061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387773</v>
      </c>
      <c r="CS29" s="699"/>
      <c r="CT29" s="699"/>
      <c r="CU29" s="699"/>
      <c r="CV29" s="699"/>
      <c r="CW29" s="699"/>
      <c r="CX29" s="699"/>
      <c r="CY29" s="700"/>
      <c r="CZ29" s="683">
        <v>5.9</v>
      </c>
      <c r="DA29" s="701"/>
      <c r="DB29" s="701"/>
      <c r="DC29" s="702"/>
      <c r="DD29" s="686">
        <v>387773</v>
      </c>
      <c r="DE29" s="699"/>
      <c r="DF29" s="699"/>
      <c r="DG29" s="699"/>
      <c r="DH29" s="699"/>
      <c r="DI29" s="699"/>
      <c r="DJ29" s="699"/>
      <c r="DK29" s="700"/>
      <c r="DL29" s="686">
        <v>387773</v>
      </c>
      <c r="DM29" s="699"/>
      <c r="DN29" s="699"/>
      <c r="DO29" s="699"/>
      <c r="DP29" s="699"/>
      <c r="DQ29" s="699"/>
      <c r="DR29" s="699"/>
      <c r="DS29" s="699"/>
      <c r="DT29" s="699"/>
      <c r="DU29" s="699"/>
      <c r="DV29" s="700"/>
      <c r="DW29" s="683">
        <v>12.6</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8294</v>
      </c>
      <c r="S30" s="681"/>
      <c r="T30" s="681"/>
      <c r="U30" s="681"/>
      <c r="V30" s="681"/>
      <c r="W30" s="681"/>
      <c r="X30" s="681"/>
      <c r="Y30" s="682"/>
      <c r="Z30" s="713">
        <v>0.1</v>
      </c>
      <c r="AA30" s="713"/>
      <c r="AB30" s="713"/>
      <c r="AC30" s="713"/>
      <c r="AD30" s="714" t="s">
        <v>233</v>
      </c>
      <c r="AE30" s="714"/>
      <c r="AF30" s="714"/>
      <c r="AG30" s="714"/>
      <c r="AH30" s="714"/>
      <c r="AI30" s="714"/>
      <c r="AJ30" s="714"/>
      <c r="AK30" s="714"/>
      <c r="AL30" s="683" t="s">
        <v>127</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364552</v>
      </c>
      <c r="CS30" s="681"/>
      <c r="CT30" s="681"/>
      <c r="CU30" s="681"/>
      <c r="CV30" s="681"/>
      <c r="CW30" s="681"/>
      <c r="CX30" s="681"/>
      <c r="CY30" s="682"/>
      <c r="CZ30" s="683">
        <v>5.5</v>
      </c>
      <c r="DA30" s="701"/>
      <c r="DB30" s="701"/>
      <c r="DC30" s="702"/>
      <c r="DD30" s="686">
        <v>364552</v>
      </c>
      <c r="DE30" s="681"/>
      <c r="DF30" s="681"/>
      <c r="DG30" s="681"/>
      <c r="DH30" s="681"/>
      <c r="DI30" s="681"/>
      <c r="DJ30" s="681"/>
      <c r="DK30" s="682"/>
      <c r="DL30" s="686">
        <v>364552</v>
      </c>
      <c r="DM30" s="681"/>
      <c r="DN30" s="681"/>
      <c r="DO30" s="681"/>
      <c r="DP30" s="681"/>
      <c r="DQ30" s="681"/>
      <c r="DR30" s="681"/>
      <c r="DS30" s="681"/>
      <c r="DT30" s="681"/>
      <c r="DU30" s="681"/>
      <c r="DV30" s="682"/>
      <c r="DW30" s="683">
        <v>11.9</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2109023</v>
      </c>
      <c r="S31" s="681"/>
      <c r="T31" s="681"/>
      <c r="U31" s="681"/>
      <c r="V31" s="681"/>
      <c r="W31" s="681"/>
      <c r="X31" s="681"/>
      <c r="Y31" s="682"/>
      <c r="Z31" s="713">
        <v>30.1</v>
      </c>
      <c r="AA31" s="713"/>
      <c r="AB31" s="713"/>
      <c r="AC31" s="713"/>
      <c r="AD31" s="714" t="s">
        <v>127</v>
      </c>
      <c r="AE31" s="714"/>
      <c r="AF31" s="714"/>
      <c r="AG31" s="714"/>
      <c r="AH31" s="714"/>
      <c r="AI31" s="714"/>
      <c r="AJ31" s="714"/>
      <c r="AK31" s="714"/>
      <c r="AL31" s="683" t="s">
        <v>233</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98.8</v>
      </c>
      <c r="BH31" s="750"/>
      <c r="BI31" s="750"/>
      <c r="BJ31" s="750"/>
      <c r="BK31" s="750"/>
      <c r="BL31" s="750"/>
      <c r="BM31" s="751">
        <v>95.7</v>
      </c>
      <c r="BN31" s="750"/>
      <c r="BO31" s="750"/>
      <c r="BP31" s="750"/>
      <c r="BQ31" s="752"/>
      <c r="BR31" s="749">
        <v>99.1</v>
      </c>
      <c r="BS31" s="750"/>
      <c r="BT31" s="750"/>
      <c r="BU31" s="750"/>
      <c r="BV31" s="750"/>
      <c r="BW31" s="750"/>
      <c r="BX31" s="751">
        <v>95.7</v>
      </c>
      <c r="BY31" s="750"/>
      <c r="BZ31" s="750"/>
      <c r="CA31" s="750"/>
      <c r="CB31" s="752"/>
      <c r="CD31" s="767"/>
      <c r="CE31" s="768"/>
      <c r="CF31" s="719" t="s">
        <v>313</v>
      </c>
      <c r="CG31" s="720"/>
      <c r="CH31" s="720"/>
      <c r="CI31" s="720"/>
      <c r="CJ31" s="720"/>
      <c r="CK31" s="720"/>
      <c r="CL31" s="720"/>
      <c r="CM31" s="720"/>
      <c r="CN31" s="720"/>
      <c r="CO31" s="720"/>
      <c r="CP31" s="720"/>
      <c r="CQ31" s="721"/>
      <c r="CR31" s="680">
        <v>23221</v>
      </c>
      <c r="CS31" s="699"/>
      <c r="CT31" s="699"/>
      <c r="CU31" s="699"/>
      <c r="CV31" s="699"/>
      <c r="CW31" s="699"/>
      <c r="CX31" s="699"/>
      <c r="CY31" s="700"/>
      <c r="CZ31" s="683">
        <v>0.4</v>
      </c>
      <c r="DA31" s="701"/>
      <c r="DB31" s="701"/>
      <c r="DC31" s="702"/>
      <c r="DD31" s="686">
        <v>23221</v>
      </c>
      <c r="DE31" s="699"/>
      <c r="DF31" s="699"/>
      <c r="DG31" s="699"/>
      <c r="DH31" s="699"/>
      <c r="DI31" s="699"/>
      <c r="DJ31" s="699"/>
      <c r="DK31" s="700"/>
      <c r="DL31" s="686">
        <v>23221</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98.4</v>
      </c>
      <c r="BH32" s="699"/>
      <c r="BI32" s="699"/>
      <c r="BJ32" s="699"/>
      <c r="BK32" s="699"/>
      <c r="BL32" s="699"/>
      <c r="BM32" s="684">
        <v>97</v>
      </c>
      <c r="BN32" s="745"/>
      <c r="BO32" s="745"/>
      <c r="BP32" s="745"/>
      <c r="BQ32" s="726"/>
      <c r="BR32" s="753">
        <v>99.1</v>
      </c>
      <c r="BS32" s="699"/>
      <c r="BT32" s="699"/>
      <c r="BU32" s="699"/>
      <c r="BV32" s="699"/>
      <c r="BW32" s="699"/>
      <c r="BX32" s="684">
        <v>97.6</v>
      </c>
      <c r="BY32" s="745"/>
      <c r="BZ32" s="745"/>
      <c r="CA32" s="745"/>
      <c r="CB32" s="726"/>
      <c r="CD32" s="769"/>
      <c r="CE32" s="770"/>
      <c r="CF32" s="719" t="s">
        <v>317</v>
      </c>
      <c r="CG32" s="720"/>
      <c r="CH32" s="720"/>
      <c r="CI32" s="720"/>
      <c r="CJ32" s="720"/>
      <c r="CK32" s="720"/>
      <c r="CL32" s="720"/>
      <c r="CM32" s="720"/>
      <c r="CN32" s="720"/>
      <c r="CO32" s="720"/>
      <c r="CP32" s="720"/>
      <c r="CQ32" s="721"/>
      <c r="CR32" s="680" t="s">
        <v>127</v>
      </c>
      <c r="CS32" s="681"/>
      <c r="CT32" s="681"/>
      <c r="CU32" s="681"/>
      <c r="CV32" s="681"/>
      <c r="CW32" s="681"/>
      <c r="CX32" s="681"/>
      <c r="CY32" s="682"/>
      <c r="CZ32" s="683" t="s">
        <v>127</v>
      </c>
      <c r="DA32" s="701"/>
      <c r="DB32" s="701"/>
      <c r="DC32" s="702"/>
      <c r="DD32" s="686" t="s">
        <v>127</v>
      </c>
      <c r="DE32" s="681"/>
      <c r="DF32" s="681"/>
      <c r="DG32" s="681"/>
      <c r="DH32" s="681"/>
      <c r="DI32" s="681"/>
      <c r="DJ32" s="681"/>
      <c r="DK32" s="682"/>
      <c r="DL32" s="686" t="s">
        <v>233</v>
      </c>
      <c r="DM32" s="681"/>
      <c r="DN32" s="681"/>
      <c r="DO32" s="681"/>
      <c r="DP32" s="681"/>
      <c r="DQ32" s="681"/>
      <c r="DR32" s="681"/>
      <c r="DS32" s="681"/>
      <c r="DT32" s="681"/>
      <c r="DU32" s="681"/>
      <c r="DV32" s="682"/>
      <c r="DW32" s="683" t="s">
        <v>127</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300272</v>
      </c>
      <c r="S33" s="681"/>
      <c r="T33" s="681"/>
      <c r="U33" s="681"/>
      <c r="V33" s="681"/>
      <c r="W33" s="681"/>
      <c r="X33" s="681"/>
      <c r="Y33" s="682"/>
      <c r="Z33" s="713">
        <v>4.3</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99.2</v>
      </c>
      <c r="BH33" s="665"/>
      <c r="BI33" s="665"/>
      <c r="BJ33" s="665"/>
      <c r="BK33" s="665"/>
      <c r="BL33" s="665"/>
      <c r="BM33" s="707">
        <v>94.3</v>
      </c>
      <c r="BN33" s="665"/>
      <c r="BO33" s="665"/>
      <c r="BP33" s="665"/>
      <c r="BQ33" s="709"/>
      <c r="BR33" s="744">
        <v>99</v>
      </c>
      <c r="BS33" s="665"/>
      <c r="BT33" s="665"/>
      <c r="BU33" s="665"/>
      <c r="BV33" s="665"/>
      <c r="BW33" s="665"/>
      <c r="BX33" s="707">
        <v>93.7</v>
      </c>
      <c r="BY33" s="665"/>
      <c r="BZ33" s="665"/>
      <c r="CA33" s="665"/>
      <c r="CB33" s="709"/>
      <c r="CD33" s="719" t="s">
        <v>320</v>
      </c>
      <c r="CE33" s="720"/>
      <c r="CF33" s="720"/>
      <c r="CG33" s="720"/>
      <c r="CH33" s="720"/>
      <c r="CI33" s="720"/>
      <c r="CJ33" s="720"/>
      <c r="CK33" s="720"/>
      <c r="CL33" s="720"/>
      <c r="CM33" s="720"/>
      <c r="CN33" s="720"/>
      <c r="CO33" s="720"/>
      <c r="CP33" s="720"/>
      <c r="CQ33" s="721"/>
      <c r="CR33" s="680">
        <v>3424371</v>
      </c>
      <c r="CS33" s="699"/>
      <c r="CT33" s="699"/>
      <c r="CU33" s="699"/>
      <c r="CV33" s="699"/>
      <c r="CW33" s="699"/>
      <c r="CX33" s="699"/>
      <c r="CY33" s="700"/>
      <c r="CZ33" s="683">
        <v>51.7</v>
      </c>
      <c r="DA33" s="701"/>
      <c r="DB33" s="701"/>
      <c r="DC33" s="702"/>
      <c r="DD33" s="686">
        <v>2036476</v>
      </c>
      <c r="DE33" s="699"/>
      <c r="DF33" s="699"/>
      <c r="DG33" s="699"/>
      <c r="DH33" s="699"/>
      <c r="DI33" s="699"/>
      <c r="DJ33" s="699"/>
      <c r="DK33" s="700"/>
      <c r="DL33" s="686">
        <v>1210936</v>
      </c>
      <c r="DM33" s="699"/>
      <c r="DN33" s="699"/>
      <c r="DO33" s="699"/>
      <c r="DP33" s="699"/>
      <c r="DQ33" s="699"/>
      <c r="DR33" s="699"/>
      <c r="DS33" s="699"/>
      <c r="DT33" s="699"/>
      <c r="DU33" s="699"/>
      <c r="DV33" s="700"/>
      <c r="DW33" s="683">
        <v>39.4</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270789</v>
      </c>
      <c r="S34" s="681"/>
      <c r="T34" s="681"/>
      <c r="U34" s="681"/>
      <c r="V34" s="681"/>
      <c r="W34" s="681"/>
      <c r="X34" s="681"/>
      <c r="Y34" s="682"/>
      <c r="Z34" s="713">
        <v>3.9</v>
      </c>
      <c r="AA34" s="713"/>
      <c r="AB34" s="713"/>
      <c r="AC34" s="713"/>
      <c r="AD34" s="714">
        <v>46272</v>
      </c>
      <c r="AE34" s="714"/>
      <c r="AF34" s="714"/>
      <c r="AG34" s="714"/>
      <c r="AH34" s="714"/>
      <c r="AI34" s="714"/>
      <c r="AJ34" s="714"/>
      <c r="AK34" s="714"/>
      <c r="AL34" s="683">
        <v>1.6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710120</v>
      </c>
      <c r="CS34" s="681"/>
      <c r="CT34" s="681"/>
      <c r="CU34" s="681"/>
      <c r="CV34" s="681"/>
      <c r="CW34" s="681"/>
      <c r="CX34" s="681"/>
      <c r="CY34" s="682"/>
      <c r="CZ34" s="683">
        <v>10.7</v>
      </c>
      <c r="DA34" s="701"/>
      <c r="DB34" s="701"/>
      <c r="DC34" s="702"/>
      <c r="DD34" s="686">
        <v>548286</v>
      </c>
      <c r="DE34" s="681"/>
      <c r="DF34" s="681"/>
      <c r="DG34" s="681"/>
      <c r="DH34" s="681"/>
      <c r="DI34" s="681"/>
      <c r="DJ34" s="681"/>
      <c r="DK34" s="682"/>
      <c r="DL34" s="686">
        <v>325391</v>
      </c>
      <c r="DM34" s="681"/>
      <c r="DN34" s="681"/>
      <c r="DO34" s="681"/>
      <c r="DP34" s="681"/>
      <c r="DQ34" s="681"/>
      <c r="DR34" s="681"/>
      <c r="DS34" s="681"/>
      <c r="DT34" s="681"/>
      <c r="DU34" s="681"/>
      <c r="DV34" s="682"/>
      <c r="DW34" s="683">
        <v>10.6</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98542</v>
      </c>
      <c r="S35" s="681"/>
      <c r="T35" s="681"/>
      <c r="U35" s="681"/>
      <c r="V35" s="681"/>
      <c r="W35" s="681"/>
      <c r="X35" s="681"/>
      <c r="Y35" s="682"/>
      <c r="Z35" s="713">
        <v>1.4</v>
      </c>
      <c r="AA35" s="713"/>
      <c r="AB35" s="713"/>
      <c r="AC35" s="713"/>
      <c r="AD35" s="714" t="s">
        <v>127</v>
      </c>
      <c r="AE35" s="714"/>
      <c r="AF35" s="714"/>
      <c r="AG35" s="714"/>
      <c r="AH35" s="714"/>
      <c r="AI35" s="714"/>
      <c r="AJ35" s="714"/>
      <c r="AK35" s="714"/>
      <c r="AL35" s="683" t="s">
        <v>127</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14527</v>
      </c>
      <c r="CS35" s="699"/>
      <c r="CT35" s="699"/>
      <c r="CU35" s="699"/>
      <c r="CV35" s="699"/>
      <c r="CW35" s="699"/>
      <c r="CX35" s="699"/>
      <c r="CY35" s="700"/>
      <c r="CZ35" s="683">
        <v>0.2</v>
      </c>
      <c r="DA35" s="701"/>
      <c r="DB35" s="701"/>
      <c r="DC35" s="702"/>
      <c r="DD35" s="686">
        <v>13853</v>
      </c>
      <c r="DE35" s="699"/>
      <c r="DF35" s="699"/>
      <c r="DG35" s="699"/>
      <c r="DH35" s="699"/>
      <c r="DI35" s="699"/>
      <c r="DJ35" s="699"/>
      <c r="DK35" s="700"/>
      <c r="DL35" s="686">
        <v>13489</v>
      </c>
      <c r="DM35" s="699"/>
      <c r="DN35" s="699"/>
      <c r="DO35" s="699"/>
      <c r="DP35" s="699"/>
      <c r="DQ35" s="699"/>
      <c r="DR35" s="699"/>
      <c r="DS35" s="699"/>
      <c r="DT35" s="699"/>
      <c r="DU35" s="699"/>
      <c r="DV35" s="700"/>
      <c r="DW35" s="683">
        <v>0.4</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123856</v>
      </c>
      <c r="S36" s="681"/>
      <c r="T36" s="681"/>
      <c r="U36" s="681"/>
      <c r="V36" s="681"/>
      <c r="W36" s="681"/>
      <c r="X36" s="681"/>
      <c r="Y36" s="682"/>
      <c r="Z36" s="713">
        <v>1.8</v>
      </c>
      <c r="AA36" s="713"/>
      <c r="AB36" s="713"/>
      <c r="AC36" s="713"/>
      <c r="AD36" s="714" t="s">
        <v>127</v>
      </c>
      <c r="AE36" s="714"/>
      <c r="AF36" s="714"/>
      <c r="AG36" s="714"/>
      <c r="AH36" s="714"/>
      <c r="AI36" s="714"/>
      <c r="AJ36" s="714"/>
      <c r="AK36" s="714"/>
      <c r="AL36" s="683" t="s">
        <v>127</v>
      </c>
      <c r="AM36" s="684"/>
      <c r="AN36" s="684"/>
      <c r="AO36" s="715"/>
      <c r="AP36" s="235"/>
      <c r="AQ36" s="732" t="s">
        <v>328</v>
      </c>
      <c r="AR36" s="733"/>
      <c r="AS36" s="733"/>
      <c r="AT36" s="733"/>
      <c r="AU36" s="733"/>
      <c r="AV36" s="733"/>
      <c r="AW36" s="733"/>
      <c r="AX36" s="733"/>
      <c r="AY36" s="734"/>
      <c r="AZ36" s="735">
        <v>546567</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77478</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1670253</v>
      </c>
      <c r="CS36" s="681"/>
      <c r="CT36" s="681"/>
      <c r="CU36" s="681"/>
      <c r="CV36" s="681"/>
      <c r="CW36" s="681"/>
      <c r="CX36" s="681"/>
      <c r="CY36" s="682"/>
      <c r="CZ36" s="683">
        <v>25.2</v>
      </c>
      <c r="DA36" s="701"/>
      <c r="DB36" s="701"/>
      <c r="DC36" s="702"/>
      <c r="DD36" s="686">
        <v>525054</v>
      </c>
      <c r="DE36" s="681"/>
      <c r="DF36" s="681"/>
      <c r="DG36" s="681"/>
      <c r="DH36" s="681"/>
      <c r="DI36" s="681"/>
      <c r="DJ36" s="681"/>
      <c r="DK36" s="682"/>
      <c r="DL36" s="686">
        <v>430039</v>
      </c>
      <c r="DM36" s="681"/>
      <c r="DN36" s="681"/>
      <c r="DO36" s="681"/>
      <c r="DP36" s="681"/>
      <c r="DQ36" s="681"/>
      <c r="DR36" s="681"/>
      <c r="DS36" s="681"/>
      <c r="DT36" s="681"/>
      <c r="DU36" s="681"/>
      <c r="DV36" s="682"/>
      <c r="DW36" s="683">
        <v>14</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240093</v>
      </c>
      <c r="S37" s="681"/>
      <c r="T37" s="681"/>
      <c r="U37" s="681"/>
      <c r="V37" s="681"/>
      <c r="W37" s="681"/>
      <c r="X37" s="681"/>
      <c r="Y37" s="682"/>
      <c r="Z37" s="713">
        <v>3.4</v>
      </c>
      <c r="AA37" s="713"/>
      <c r="AB37" s="713"/>
      <c r="AC37" s="713"/>
      <c r="AD37" s="714" t="s">
        <v>233</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94800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64894</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149609</v>
      </c>
      <c r="CS37" s="699"/>
      <c r="CT37" s="699"/>
      <c r="CU37" s="699"/>
      <c r="CV37" s="699"/>
      <c r="CW37" s="699"/>
      <c r="CX37" s="699"/>
      <c r="CY37" s="700"/>
      <c r="CZ37" s="683">
        <v>2.2999999999999998</v>
      </c>
      <c r="DA37" s="701"/>
      <c r="DB37" s="701"/>
      <c r="DC37" s="702"/>
      <c r="DD37" s="686">
        <v>139307</v>
      </c>
      <c r="DE37" s="699"/>
      <c r="DF37" s="699"/>
      <c r="DG37" s="699"/>
      <c r="DH37" s="699"/>
      <c r="DI37" s="699"/>
      <c r="DJ37" s="699"/>
      <c r="DK37" s="700"/>
      <c r="DL37" s="686">
        <v>138755</v>
      </c>
      <c r="DM37" s="699"/>
      <c r="DN37" s="699"/>
      <c r="DO37" s="699"/>
      <c r="DP37" s="699"/>
      <c r="DQ37" s="699"/>
      <c r="DR37" s="699"/>
      <c r="DS37" s="699"/>
      <c r="DT37" s="699"/>
      <c r="DU37" s="699"/>
      <c r="DV37" s="700"/>
      <c r="DW37" s="683">
        <v>4.5</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152789</v>
      </c>
      <c r="S38" s="681"/>
      <c r="T38" s="681"/>
      <c r="U38" s="681"/>
      <c r="V38" s="681"/>
      <c r="W38" s="681"/>
      <c r="X38" s="681"/>
      <c r="Y38" s="682"/>
      <c r="Z38" s="713">
        <v>2.2000000000000002</v>
      </c>
      <c r="AA38" s="713"/>
      <c r="AB38" s="713"/>
      <c r="AC38" s="713"/>
      <c r="AD38" s="714">
        <v>13654</v>
      </c>
      <c r="AE38" s="714"/>
      <c r="AF38" s="714"/>
      <c r="AG38" s="714"/>
      <c r="AH38" s="714"/>
      <c r="AI38" s="714"/>
      <c r="AJ38" s="714"/>
      <c r="AK38" s="714"/>
      <c r="AL38" s="683">
        <v>0.5</v>
      </c>
      <c r="AM38" s="684"/>
      <c r="AN38" s="684"/>
      <c r="AO38" s="715"/>
      <c r="AQ38" s="723" t="s">
        <v>336</v>
      </c>
      <c r="AR38" s="724"/>
      <c r="AS38" s="724"/>
      <c r="AT38" s="724"/>
      <c r="AU38" s="724"/>
      <c r="AV38" s="724"/>
      <c r="AW38" s="724"/>
      <c r="AX38" s="724"/>
      <c r="AY38" s="725"/>
      <c r="AZ38" s="680">
        <v>20090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1599</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546567</v>
      </c>
      <c r="CS38" s="681"/>
      <c r="CT38" s="681"/>
      <c r="CU38" s="681"/>
      <c r="CV38" s="681"/>
      <c r="CW38" s="681"/>
      <c r="CX38" s="681"/>
      <c r="CY38" s="682"/>
      <c r="CZ38" s="683">
        <v>8.3000000000000007</v>
      </c>
      <c r="DA38" s="701"/>
      <c r="DB38" s="701"/>
      <c r="DC38" s="702"/>
      <c r="DD38" s="686">
        <v>472506</v>
      </c>
      <c r="DE38" s="681"/>
      <c r="DF38" s="681"/>
      <c r="DG38" s="681"/>
      <c r="DH38" s="681"/>
      <c r="DI38" s="681"/>
      <c r="DJ38" s="681"/>
      <c r="DK38" s="682"/>
      <c r="DL38" s="686">
        <v>442017</v>
      </c>
      <c r="DM38" s="681"/>
      <c r="DN38" s="681"/>
      <c r="DO38" s="681"/>
      <c r="DP38" s="681"/>
      <c r="DQ38" s="681"/>
      <c r="DR38" s="681"/>
      <c r="DS38" s="681"/>
      <c r="DT38" s="681"/>
      <c r="DU38" s="681"/>
      <c r="DV38" s="682"/>
      <c r="DW38" s="683">
        <v>14.4</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698700</v>
      </c>
      <c r="S39" s="681"/>
      <c r="T39" s="681"/>
      <c r="U39" s="681"/>
      <c r="V39" s="681"/>
      <c r="W39" s="681"/>
      <c r="X39" s="681"/>
      <c r="Y39" s="682"/>
      <c r="Z39" s="713">
        <v>10</v>
      </c>
      <c r="AA39" s="713"/>
      <c r="AB39" s="713"/>
      <c r="AC39" s="713"/>
      <c r="AD39" s="714" t="s">
        <v>127</v>
      </c>
      <c r="AE39" s="714"/>
      <c r="AF39" s="714"/>
      <c r="AG39" s="714"/>
      <c r="AH39" s="714"/>
      <c r="AI39" s="714"/>
      <c r="AJ39" s="714"/>
      <c r="AK39" s="714"/>
      <c r="AL39" s="683" t="s">
        <v>127</v>
      </c>
      <c r="AM39" s="684"/>
      <c r="AN39" s="684"/>
      <c r="AO39" s="715"/>
      <c r="AQ39" s="723" t="s">
        <v>340</v>
      </c>
      <c r="AR39" s="724"/>
      <c r="AS39" s="724"/>
      <c r="AT39" s="724"/>
      <c r="AU39" s="724"/>
      <c r="AV39" s="724"/>
      <c r="AW39" s="724"/>
      <c r="AX39" s="724"/>
      <c r="AY39" s="725"/>
      <c r="AZ39" s="680" t="s">
        <v>233</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2450</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472904</v>
      </c>
      <c r="CS39" s="699"/>
      <c r="CT39" s="699"/>
      <c r="CU39" s="699"/>
      <c r="CV39" s="699"/>
      <c r="CW39" s="699"/>
      <c r="CX39" s="699"/>
      <c r="CY39" s="700"/>
      <c r="CZ39" s="683">
        <v>7.1</v>
      </c>
      <c r="DA39" s="701"/>
      <c r="DB39" s="701"/>
      <c r="DC39" s="702"/>
      <c r="DD39" s="686">
        <v>471777</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v>13700</v>
      </c>
      <c r="S40" s="681"/>
      <c r="T40" s="681"/>
      <c r="U40" s="681"/>
      <c r="V40" s="681"/>
      <c r="W40" s="681"/>
      <c r="X40" s="681"/>
      <c r="Y40" s="682"/>
      <c r="Z40" s="713">
        <v>0.2</v>
      </c>
      <c r="AA40" s="713"/>
      <c r="AB40" s="713"/>
      <c r="AC40" s="713"/>
      <c r="AD40" s="714" t="s">
        <v>127</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t="s">
        <v>127</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107</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10000</v>
      </c>
      <c r="CS40" s="681"/>
      <c r="CT40" s="681"/>
      <c r="CU40" s="681"/>
      <c r="CV40" s="681"/>
      <c r="CW40" s="681"/>
      <c r="CX40" s="681"/>
      <c r="CY40" s="682"/>
      <c r="CZ40" s="683">
        <v>0.2</v>
      </c>
      <c r="DA40" s="701"/>
      <c r="DB40" s="701"/>
      <c r="DC40" s="702"/>
      <c r="DD40" s="686">
        <v>5000</v>
      </c>
      <c r="DE40" s="681"/>
      <c r="DF40" s="681"/>
      <c r="DG40" s="681"/>
      <c r="DH40" s="681"/>
      <c r="DI40" s="681"/>
      <c r="DJ40" s="681"/>
      <c r="DK40" s="682"/>
      <c r="DL40" s="686" t="s">
        <v>127</v>
      </c>
      <c r="DM40" s="681"/>
      <c r="DN40" s="681"/>
      <c r="DO40" s="681"/>
      <c r="DP40" s="681"/>
      <c r="DQ40" s="681"/>
      <c r="DR40" s="681"/>
      <c r="DS40" s="681"/>
      <c r="DT40" s="681"/>
      <c r="DU40" s="681"/>
      <c r="DV40" s="682"/>
      <c r="DW40" s="683" t="s">
        <v>127</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127</v>
      </c>
      <c r="AE41" s="714"/>
      <c r="AF41" s="714"/>
      <c r="AG41" s="714"/>
      <c r="AH41" s="714"/>
      <c r="AI41" s="714"/>
      <c r="AJ41" s="714"/>
      <c r="AK41" s="714"/>
      <c r="AL41" s="683" t="s">
        <v>127</v>
      </c>
      <c r="AM41" s="684"/>
      <c r="AN41" s="684"/>
      <c r="AO41" s="715"/>
      <c r="AQ41" s="723" t="s">
        <v>349</v>
      </c>
      <c r="AR41" s="724"/>
      <c r="AS41" s="724"/>
      <c r="AT41" s="724"/>
      <c r="AU41" s="724"/>
      <c r="AV41" s="724"/>
      <c r="AW41" s="724"/>
      <c r="AX41" s="724"/>
      <c r="AY41" s="725"/>
      <c r="AZ41" s="680">
        <v>101630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127</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v>171100</v>
      </c>
      <c r="S42" s="681"/>
      <c r="T42" s="681"/>
      <c r="U42" s="681"/>
      <c r="V42" s="681"/>
      <c r="W42" s="681"/>
      <c r="X42" s="681"/>
      <c r="Y42" s="682"/>
      <c r="Z42" s="713">
        <v>2.4</v>
      </c>
      <c r="AA42" s="713"/>
      <c r="AB42" s="713"/>
      <c r="AC42" s="713"/>
      <c r="AD42" s="714" t="s">
        <v>127</v>
      </c>
      <c r="AE42" s="714"/>
      <c r="AF42" s="714"/>
      <c r="AG42" s="714"/>
      <c r="AH42" s="714"/>
      <c r="AI42" s="714"/>
      <c r="AJ42" s="714"/>
      <c r="AK42" s="714"/>
      <c r="AL42" s="683" t="s">
        <v>233</v>
      </c>
      <c r="AM42" s="684"/>
      <c r="AN42" s="684"/>
      <c r="AO42" s="715"/>
      <c r="AQ42" s="716" t="s">
        <v>353</v>
      </c>
      <c r="AR42" s="717"/>
      <c r="AS42" s="717"/>
      <c r="AT42" s="717"/>
      <c r="AU42" s="717"/>
      <c r="AV42" s="717"/>
      <c r="AW42" s="717"/>
      <c r="AX42" s="717"/>
      <c r="AY42" s="718"/>
      <c r="AZ42" s="664">
        <v>330047</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330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1164431</v>
      </c>
      <c r="CS42" s="681"/>
      <c r="CT42" s="681"/>
      <c r="CU42" s="681"/>
      <c r="CV42" s="681"/>
      <c r="CW42" s="681"/>
      <c r="CX42" s="681"/>
      <c r="CY42" s="682"/>
      <c r="CZ42" s="683">
        <v>17.600000000000001</v>
      </c>
      <c r="DA42" s="684"/>
      <c r="DB42" s="684"/>
      <c r="DC42" s="685"/>
      <c r="DD42" s="686">
        <v>113389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7003274</v>
      </c>
      <c r="S43" s="703"/>
      <c r="T43" s="703"/>
      <c r="U43" s="703"/>
      <c r="V43" s="703"/>
      <c r="W43" s="703"/>
      <c r="X43" s="703"/>
      <c r="Y43" s="704"/>
      <c r="Z43" s="705">
        <v>100</v>
      </c>
      <c r="AA43" s="705"/>
      <c r="AB43" s="705"/>
      <c r="AC43" s="705"/>
      <c r="AD43" s="706">
        <v>2889968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27711</v>
      </c>
      <c r="CS43" s="699"/>
      <c r="CT43" s="699"/>
      <c r="CU43" s="699"/>
      <c r="CV43" s="699"/>
      <c r="CW43" s="699"/>
      <c r="CX43" s="699"/>
      <c r="CY43" s="700"/>
      <c r="CZ43" s="683">
        <v>0.4</v>
      </c>
      <c r="DA43" s="701"/>
      <c r="DB43" s="701"/>
      <c r="DC43" s="702"/>
      <c r="DD43" s="686">
        <v>27711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1134084</v>
      </c>
      <c r="CS44" s="681"/>
      <c r="CT44" s="681"/>
      <c r="CU44" s="681"/>
      <c r="CV44" s="681"/>
      <c r="CW44" s="681"/>
      <c r="CX44" s="681"/>
      <c r="CY44" s="682"/>
      <c r="CZ44" s="683">
        <v>17.100000000000001</v>
      </c>
      <c r="DA44" s="684"/>
      <c r="DB44" s="684"/>
      <c r="DC44" s="685"/>
      <c r="DD44" s="686">
        <v>112222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815617</v>
      </c>
      <c r="CS45" s="699"/>
      <c r="CT45" s="699"/>
      <c r="CU45" s="699"/>
      <c r="CV45" s="699"/>
      <c r="CW45" s="699"/>
      <c r="CX45" s="699"/>
      <c r="CY45" s="700"/>
      <c r="CZ45" s="683">
        <v>12.3</v>
      </c>
      <c r="DA45" s="701"/>
      <c r="DB45" s="701"/>
      <c r="DC45" s="702"/>
      <c r="DD45" s="686">
        <v>35944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318467</v>
      </c>
      <c r="CS46" s="681"/>
      <c r="CT46" s="681"/>
      <c r="CU46" s="681"/>
      <c r="CV46" s="681"/>
      <c r="CW46" s="681"/>
      <c r="CX46" s="681"/>
      <c r="CY46" s="682"/>
      <c r="CZ46" s="683">
        <v>4.8</v>
      </c>
      <c r="DA46" s="684"/>
      <c r="DB46" s="684"/>
      <c r="DC46" s="685"/>
      <c r="DD46" s="686">
        <v>76278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30347</v>
      </c>
      <c r="CS47" s="699"/>
      <c r="CT47" s="699"/>
      <c r="CU47" s="699"/>
      <c r="CV47" s="699"/>
      <c r="CW47" s="699"/>
      <c r="CX47" s="699"/>
      <c r="CY47" s="700"/>
      <c r="CZ47" s="683">
        <v>0.5</v>
      </c>
      <c r="DA47" s="701"/>
      <c r="DB47" s="701"/>
      <c r="DC47" s="702"/>
      <c r="DD47" s="686">
        <v>1167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127</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6621228</v>
      </c>
      <c r="CS49" s="665"/>
      <c r="CT49" s="665"/>
      <c r="CU49" s="665"/>
      <c r="CV49" s="665"/>
      <c r="CW49" s="665"/>
      <c r="CX49" s="665"/>
      <c r="CY49" s="666"/>
      <c r="CZ49" s="667">
        <v>100</v>
      </c>
      <c r="DA49" s="668"/>
      <c r="DB49" s="668"/>
      <c r="DC49" s="669"/>
      <c r="DD49" s="670">
        <v>3621185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XXKIa/4fJ+DtvSvo3eHhwz/+mT2kzPn6uIltQpnL0B8d1O6bKaQkkeJDDI2sY43w1mvWHRuavV97IjSQBv3TQ==" saltValue="VQhAbCgLw/09dqIU34llU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389</v>
      </c>
      <c r="C7" s="1146"/>
      <c r="D7" s="1146"/>
      <c r="E7" s="1146"/>
      <c r="F7" s="1146"/>
      <c r="G7" s="1146"/>
      <c r="H7" s="1146"/>
      <c r="I7" s="1146"/>
      <c r="J7" s="1146"/>
      <c r="K7" s="1146"/>
      <c r="L7" s="1146"/>
      <c r="M7" s="1146"/>
      <c r="N7" s="1146"/>
      <c r="O7" s="1146"/>
      <c r="P7" s="1147"/>
      <c r="Q7" s="1199">
        <v>7014</v>
      </c>
      <c r="R7" s="1200"/>
      <c r="S7" s="1200"/>
      <c r="T7" s="1200"/>
      <c r="U7" s="1200"/>
      <c r="V7" s="1200">
        <v>6632</v>
      </c>
      <c r="W7" s="1200"/>
      <c r="X7" s="1200"/>
      <c r="Y7" s="1200"/>
      <c r="Z7" s="1200"/>
      <c r="AA7" s="1200">
        <v>382</v>
      </c>
      <c r="AB7" s="1200"/>
      <c r="AC7" s="1200"/>
      <c r="AD7" s="1200"/>
      <c r="AE7" s="1201"/>
      <c r="AF7" s="1202">
        <v>372</v>
      </c>
      <c r="AG7" s="1203"/>
      <c r="AH7" s="1203"/>
      <c r="AI7" s="1203"/>
      <c r="AJ7" s="1204"/>
      <c r="AK7" s="1186">
        <v>124</v>
      </c>
      <c r="AL7" s="1187"/>
      <c r="AM7" s="1187"/>
      <c r="AN7" s="1187"/>
      <c r="AO7" s="1187"/>
      <c r="AP7" s="1187">
        <v>4707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0</v>
      </c>
      <c r="CI7" s="1184"/>
      <c r="CJ7" s="1184"/>
      <c r="CK7" s="1184"/>
      <c r="CL7" s="1185"/>
      <c r="CM7" s="1183">
        <v>7</v>
      </c>
      <c r="CN7" s="1184"/>
      <c r="CO7" s="1184"/>
      <c r="CP7" s="1184"/>
      <c r="CQ7" s="1185"/>
      <c r="CR7" s="1183">
        <v>3</v>
      </c>
      <c r="CS7" s="1184"/>
      <c r="CT7" s="1184"/>
      <c r="CU7" s="1184"/>
      <c r="CV7" s="1185"/>
      <c r="CW7" s="1183" t="s">
        <v>601</v>
      </c>
      <c r="CX7" s="1184"/>
      <c r="CY7" s="1184"/>
      <c r="CZ7" s="1184"/>
      <c r="DA7" s="1185"/>
      <c r="DB7" s="1183" t="s">
        <v>601</v>
      </c>
      <c r="DC7" s="1184"/>
      <c r="DD7" s="1184"/>
      <c r="DE7" s="1184"/>
      <c r="DF7" s="1185"/>
      <c r="DG7" s="1183" t="s">
        <v>602</v>
      </c>
      <c r="DH7" s="1184"/>
      <c r="DI7" s="1184"/>
      <c r="DJ7" s="1184"/>
      <c r="DK7" s="1185"/>
      <c r="DL7" s="1183" t="s">
        <v>601</v>
      </c>
      <c r="DM7" s="1184"/>
      <c r="DN7" s="1184"/>
      <c r="DO7" s="1184"/>
      <c r="DP7" s="1185"/>
      <c r="DQ7" s="1183" t="s">
        <v>601</v>
      </c>
      <c r="DR7" s="1184"/>
      <c r="DS7" s="1184"/>
      <c r="DT7" s="1184"/>
      <c r="DU7" s="1185"/>
      <c r="DV7" s="1210"/>
      <c r="DW7" s="1211"/>
      <c r="DX7" s="1211"/>
      <c r="DY7" s="1211"/>
      <c r="DZ7" s="1212"/>
      <c r="EA7" s="256"/>
    </row>
    <row r="8" spans="1:131" s="257" customFormat="1" ht="26.25" customHeight="1" x14ac:dyDescent="0.2">
      <c r="A8" s="263">
        <v>2</v>
      </c>
      <c r="B8" s="1132" t="s">
        <v>390</v>
      </c>
      <c r="C8" s="1133"/>
      <c r="D8" s="1133"/>
      <c r="E8" s="1133"/>
      <c r="F8" s="1133"/>
      <c r="G8" s="1133"/>
      <c r="H8" s="1133"/>
      <c r="I8" s="1133"/>
      <c r="J8" s="1133"/>
      <c r="K8" s="1133"/>
      <c r="L8" s="1133"/>
      <c r="M8" s="1133"/>
      <c r="N8" s="1133"/>
      <c r="O8" s="1133"/>
      <c r="P8" s="1134"/>
      <c r="Q8" s="1138">
        <v>22</v>
      </c>
      <c r="R8" s="1139"/>
      <c r="S8" s="1139"/>
      <c r="T8" s="1139"/>
      <c r="U8" s="1139"/>
      <c r="V8" s="1139">
        <v>22</v>
      </c>
      <c r="W8" s="1139"/>
      <c r="X8" s="1139"/>
      <c r="Y8" s="1139"/>
      <c r="Z8" s="1139"/>
      <c r="AA8" s="1139">
        <v>0</v>
      </c>
      <c r="AB8" s="1139"/>
      <c r="AC8" s="1139"/>
      <c r="AD8" s="1139"/>
      <c r="AE8" s="1140"/>
      <c r="AF8" s="1114">
        <v>0</v>
      </c>
      <c r="AG8" s="1115"/>
      <c r="AH8" s="1115"/>
      <c r="AI8" s="1115"/>
      <c r="AJ8" s="1116"/>
      <c r="AK8" s="1181">
        <v>22</v>
      </c>
      <c r="AL8" s="1182"/>
      <c r="AM8" s="1182"/>
      <c r="AN8" s="1182"/>
      <c r="AO8" s="1182"/>
      <c r="AP8" s="1182">
        <v>83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7014</v>
      </c>
      <c r="R23" s="1164"/>
      <c r="S23" s="1164"/>
      <c r="T23" s="1164"/>
      <c r="U23" s="1164"/>
      <c r="V23" s="1164">
        <v>6632</v>
      </c>
      <c r="W23" s="1164"/>
      <c r="X23" s="1164"/>
      <c r="Y23" s="1164"/>
      <c r="Z23" s="1164"/>
      <c r="AA23" s="1164">
        <v>382</v>
      </c>
      <c r="AB23" s="1164"/>
      <c r="AC23" s="1164"/>
      <c r="AD23" s="1164"/>
      <c r="AE23" s="1165"/>
      <c r="AF23" s="1166">
        <v>372</v>
      </c>
      <c r="AG23" s="1164"/>
      <c r="AH23" s="1164"/>
      <c r="AI23" s="1164"/>
      <c r="AJ23" s="1167"/>
      <c r="AK23" s="1168"/>
      <c r="AL23" s="1169"/>
      <c r="AM23" s="1169"/>
      <c r="AN23" s="1169"/>
      <c r="AO23" s="1169"/>
      <c r="AP23" s="1164">
        <v>4790</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405</v>
      </c>
      <c r="C28" s="1146"/>
      <c r="D28" s="1146"/>
      <c r="E28" s="1146"/>
      <c r="F28" s="1146"/>
      <c r="G28" s="1146"/>
      <c r="H28" s="1146"/>
      <c r="I28" s="1146"/>
      <c r="J28" s="1146"/>
      <c r="K28" s="1146"/>
      <c r="L28" s="1146"/>
      <c r="M28" s="1146"/>
      <c r="N28" s="1146"/>
      <c r="O28" s="1146"/>
      <c r="P28" s="1147"/>
      <c r="Q28" s="1148">
        <v>1223</v>
      </c>
      <c r="R28" s="1149"/>
      <c r="S28" s="1149"/>
      <c r="T28" s="1149"/>
      <c r="U28" s="1149"/>
      <c r="V28" s="1149">
        <v>1145</v>
      </c>
      <c r="W28" s="1149"/>
      <c r="X28" s="1149"/>
      <c r="Y28" s="1149"/>
      <c r="Z28" s="1149"/>
      <c r="AA28" s="1149">
        <v>78</v>
      </c>
      <c r="AB28" s="1149"/>
      <c r="AC28" s="1149"/>
      <c r="AD28" s="1149"/>
      <c r="AE28" s="1150"/>
      <c r="AF28" s="1151">
        <v>77</v>
      </c>
      <c r="AG28" s="1149"/>
      <c r="AH28" s="1149"/>
      <c r="AI28" s="1149"/>
      <c r="AJ28" s="1152"/>
      <c r="AK28" s="1153">
        <v>110</v>
      </c>
      <c r="AL28" s="1141"/>
      <c r="AM28" s="1141"/>
      <c r="AN28" s="1141"/>
      <c r="AO28" s="1141"/>
      <c r="AP28" s="1141" t="s">
        <v>603</v>
      </c>
      <c r="AQ28" s="1141"/>
      <c r="AR28" s="1141"/>
      <c r="AS28" s="1141"/>
      <c r="AT28" s="1141"/>
      <c r="AU28" s="1141" t="s">
        <v>601</v>
      </c>
      <c r="AV28" s="1141"/>
      <c r="AW28" s="1141"/>
      <c r="AX28" s="1141"/>
      <c r="AY28" s="1141"/>
      <c r="AZ28" s="1142" t="s">
        <v>601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406</v>
      </c>
      <c r="C29" s="1133"/>
      <c r="D29" s="1133"/>
      <c r="E29" s="1133"/>
      <c r="F29" s="1133"/>
      <c r="G29" s="1133"/>
      <c r="H29" s="1133"/>
      <c r="I29" s="1133"/>
      <c r="J29" s="1133"/>
      <c r="K29" s="1133"/>
      <c r="L29" s="1133"/>
      <c r="M29" s="1133"/>
      <c r="N29" s="1133"/>
      <c r="O29" s="1133"/>
      <c r="P29" s="1134"/>
      <c r="Q29" s="1138">
        <v>67</v>
      </c>
      <c r="R29" s="1139"/>
      <c r="S29" s="1139"/>
      <c r="T29" s="1139"/>
      <c r="U29" s="1139"/>
      <c r="V29" s="1139">
        <v>50</v>
      </c>
      <c r="W29" s="1139"/>
      <c r="X29" s="1139"/>
      <c r="Y29" s="1139"/>
      <c r="Z29" s="1139"/>
      <c r="AA29" s="1140">
        <v>17</v>
      </c>
      <c r="AB29" s="1115"/>
      <c r="AC29" s="1115"/>
      <c r="AD29" s="1115"/>
      <c r="AE29" s="1116"/>
      <c r="AF29" s="1114">
        <v>17</v>
      </c>
      <c r="AG29" s="1115"/>
      <c r="AH29" s="1115"/>
      <c r="AI29" s="1115"/>
      <c r="AJ29" s="1116"/>
      <c r="AK29" s="1075">
        <v>2</v>
      </c>
      <c r="AL29" s="1066"/>
      <c r="AM29" s="1066"/>
      <c r="AN29" s="1066"/>
      <c r="AO29" s="1066"/>
      <c r="AP29" s="1066" t="s">
        <v>601</v>
      </c>
      <c r="AQ29" s="1066"/>
      <c r="AR29" s="1066"/>
      <c r="AS29" s="1066"/>
      <c r="AT29" s="1066"/>
      <c r="AU29" s="1066" t="s">
        <v>601</v>
      </c>
      <c r="AV29" s="1066"/>
      <c r="AW29" s="1066"/>
      <c r="AX29" s="1066"/>
      <c r="AY29" s="1066"/>
      <c r="AZ29" s="1137" t="s">
        <v>601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407</v>
      </c>
      <c r="C30" s="1133"/>
      <c r="D30" s="1133"/>
      <c r="E30" s="1133"/>
      <c r="F30" s="1133"/>
      <c r="G30" s="1133"/>
      <c r="H30" s="1133"/>
      <c r="I30" s="1133"/>
      <c r="J30" s="1133"/>
      <c r="K30" s="1133"/>
      <c r="L30" s="1133"/>
      <c r="M30" s="1133"/>
      <c r="N30" s="1133"/>
      <c r="O30" s="1133"/>
      <c r="P30" s="1134"/>
      <c r="Q30" s="1138">
        <v>1143</v>
      </c>
      <c r="R30" s="1139"/>
      <c r="S30" s="1139"/>
      <c r="T30" s="1139"/>
      <c r="U30" s="1139"/>
      <c r="V30" s="1139">
        <v>1076</v>
      </c>
      <c r="W30" s="1139"/>
      <c r="X30" s="1139"/>
      <c r="Y30" s="1139"/>
      <c r="Z30" s="1139"/>
      <c r="AA30" s="1140">
        <v>67</v>
      </c>
      <c r="AB30" s="1115"/>
      <c r="AC30" s="1115"/>
      <c r="AD30" s="1115"/>
      <c r="AE30" s="1116"/>
      <c r="AF30" s="1114">
        <v>67</v>
      </c>
      <c r="AG30" s="1115"/>
      <c r="AH30" s="1115"/>
      <c r="AI30" s="1115"/>
      <c r="AJ30" s="1116"/>
      <c r="AK30" s="1075">
        <v>182</v>
      </c>
      <c r="AL30" s="1066"/>
      <c r="AM30" s="1066"/>
      <c r="AN30" s="1066"/>
      <c r="AO30" s="1066"/>
      <c r="AP30" s="1066" t="s">
        <v>601</v>
      </c>
      <c r="AQ30" s="1066"/>
      <c r="AR30" s="1066"/>
      <c r="AS30" s="1066"/>
      <c r="AT30" s="1066"/>
      <c r="AU30" s="1066" t="s">
        <v>604</v>
      </c>
      <c r="AV30" s="1066"/>
      <c r="AW30" s="1066"/>
      <c r="AX30" s="1066"/>
      <c r="AY30" s="1066"/>
      <c r="AZ30" s="1137" t="s">
        <v>605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408</v>
      </c>
      <c r="C31" s="1133"/>
      <c r="D31" s="1133"/>
      <c r="E31" s="1133"/>
      <c r="F31" s="1133"/>
      <c r="G31" s="1133"/>
      <c r="H31" s="1133"/>
      <c r="I31" s="1133"/>
      <c r="J31" s="1133"/>
      <c r="K31" s="1133"/>
      <c r="L31" s="1133"/>
      <c r="M31" s="1133"/>
      <c r="N31" s="1133"/>
      <c r="O31" s="1133"/>
      <c r="P31" s="1134"/>
      <c r="Q31" s="1138">
        <v>187</v>
      </c>
      <c r="R31" s="1139"/>
      <c r="S31" s="1139"/>
      <c r="T31" s="1139"/>
      <c r="U31" s="1139"/>
      <c r="V31" s="1139">
        <v>182</v>
      </c>
      <c r="W31" s="1139"/>
      <c r="X31" s="1139"/>
      <c r="Y31" s="1139"/>
      <c r="Z31" s="1139"/>
      <c r="AA31" s="1140">
        <v>5</v>
      </c>
      <c r="AB31" s="1115"/>
      <c r="AC31" s="1115"/>
      <c r="AD31" s="1115"/>
      <c r="AE31" s="1116"/>
      <c r="AF31" s="1114">
        <v>5</v>
      </c>
      <c r="AG31" s="1115"/>
      <c r="AH31" s="1115"/>
      <c r="AI31" s="1115"/>
      <c r="AJ31" s="1116"/>
      <c r="AK31" s="1075">
        <v>29</v>
      </c>
      <c r="AL31" s="1066"/>
      <c r="AM31" s="1066"/>
      <c r="AN31" s="1066"/>
      <c r="AO31" s="1066"/>
      <c r="AP31" s="1066" t="s">
        <v>601</v>
      </c>
      <c r="AQ31" s="1066"/>
      <c r="AR31" s="1066"/>
      <c r="AS31" s="1066"/>
      <c r="AT31" s="1066"/>
      <c r="AU31" s="1066" t="s">
        <v>601</v>
      </c>
      <c r="AV31" s="1066"/>
      <c r="AW31" s="1066"/>
      <c r="AX31" s="1066"/>
      <c r="AY31" s="1066"/>
      <c r="AZ31" s="1137" t="s">
        <v>601</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409</v>
      </c>
      <c r="C32" s="1133"/>
      <c r="D32" s="1133"/>
      <c r="E32" s="1133"/>
      <c r="F32" s="1133"/>
      <c r="G32" s="1133"/>
      <c r="H32" s="1133"/>
      <c r="I32" s="1133"/>
      <c r="J32" s="1133"/>
      <c r="K32" s="1133"/>
      <c r="L32" s="1133"/>
      <c r="M32" s="1133"/>
      <c r="N32" s="1133"/>
      <c r="O32" s="1133"/>
      <c r="P32" s="1134"/>
      <c r="Q32" s="1138">
        <v>117</v>
      </c>
      <c r="R32" s="1139"/>
      <c r="S32" s="1139"/>
      <c r="T32" s="1139"/>
      <c r="U32" s="1139"/>
      <c r="V32" s="1139">
        <v>109</v>
      </c>
      <c r="W32" s="1139"/>
      <c r="X32" s="1139"/>
      <c r="Y32" s="1139"/>
      <c r="Z32" s="1139"/>
      <c r="AA32" s="1140">
        <v>8</v>
      </c>
      <c r="AB32" s="1115"/>
      <c r="AC32" s="1115"/>
      <c r="AD32" s="1115"/>
      <c r="AE32" s="1116"/>
      <c r="AF32" s="1114">
        <v>461</v>
      </c>
      <c r="AG32" s="1115"/>
      <c r="AH32" s="1115"/>
      <c r="AI32" s="1115"/>
      <c r="AJ32" s="1116"/>
      <c r="AK32" s="1075">
        <v>1</v>
      </c>
      <c r="AL32" s="1066"/>
      <c r="AM32" s="1066"/>
      <c r="AN32" s="1066"/>
      <c r="AO32" s="1066"/>
      <c r="AP32" s="1066">
        <v>199</v>
      </c>
      <c r="AQ32" s="1066"/>
      <c r="AR32" s="1066"/>
      <c r="AS32" s="1066"/>
      <c r="AT32" s="1066"/>
      <c r="AU32" s="1066">
        <v>3</v>
      </c>
      <c r="AV32" s="1066"/>
      <c r="AW32" s="1066"/>
      <c r="AX32" s="1066"/>
      <c r="AY32" s="1066"/>
      <c r="AZ32" s="1137" t="s">
        <v>606</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591</v>
      </c>
      <c r="C33" s="1133"/>
      <c r="D33" s="1133"/>
      <c r="E33" s="1133"/>
      <c r="F33" s="1133"/>
      <c r="G33" s="1133"/>
      <c r="H33" s="1133"/>
      <c r="I33" s="1133"/>
      <c r="J33" s="1133"/>
      <c r="K33" s="1133"/>
      <c r="L33" s="1133"/>
      <c r="M33" s="1133"/>
      <c r="N33" s="1133"/>
      <c r="O33" s="1133"/>
      <c r="P33" s="1134"/>
      <c r="Q33" s="1138">
        <v>59</v>
      </c>
      <c r="R33" s="1139"/>
      <c r="S33" s="1139"/>
      <c r="T33" s="1139"/>
      <c r="U33" s="1139"/>
      <c r="V33" s="1139">
        <v>51</v>
      </c>
      <c r="W33" s="1139"/>
      <c r="X33" s="1139"/>
      <c r="Y33" s="1139"/>
      <c r="Z33" s="1139"/>
      <c r="AA33" s="1140">
        <v>8</v>
      </c>
      <c r="AB33" s="1115"/>
      <c r="AC33" s="1115"/>
      <c r="AD33" s="1115"/>
      <c r="AE33" s="1116"/>
      <c r="AF33" s="1114">
        <v>8</v>
      </c>
      <c r="AG33" s="1115"/>
      <c r="AH33" s="1115"/>
      <c r="AI33" s="1115"/>
      <c r="AJ33" s="1116"/>
      <c r="AK33" s="1075">
        <v>20</v>
      </c>
      <c r="AL33" s="1066"/>
      <c r="AM33" s="1066"/>
      <c r="AN33" s="1066"/>
      <c r="AO33" s="1066"/>
      <c r="AP33" s="1066">
        <v>198</v>
      </c>
      <c r="AQ33" s="1066"/>
      <c r="AR33" s="1066"/>
      <c r="AS33" s="1066"/>
      <c r="AT33" s="1066"/>
      <c r="AU33" s="1066">
        <v>131</v>
      </c>
      <c r="AV33" s="1066"/>
      <c r="AW33" s="1066"/>
      <c r="AX33" s="1066"/>
      <c r="AY33" s="1066"/>
      <c r="AZ33" s="1137" t="s">
        <v>607</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411</v>
      </c>
      <c r="C34" s="1133"/>
      <c r="D34" s="1133"/>
      <c r="E34" s="1133"/>
      <c r="F34" s="1133"/>
      <c r="G34" s="1133"/>
      <c r="H34" s="1133"/>
      <c r="I34" s="1133"/>
      <c r="J34" s="1133"/>
      <c r="K34" s="1133"/>
      <c r="L34" s="1133"/>
      <c r="M34" s="1133"/>
      <c r="N34" s="1133"/>
      <c r="O34" s="1133"/>
      <c r="P34" s="1134"/>
      <c r="Q34" s="1138">
        <v>271</v>
      </c>
      <c r="R34" s="1139"/>
      <c r="S34" s="1139"/>
      <c r="T34" s="1139"/>
      <c r="U34" s="1139"/>
      <c r="V34" s="1139">
        <v>255</v>
      </c>
      <c r="W34" s="1139"/>
      <c r="X34" s="1139"/>
      <c r="Y34" s="1139"/>
      <c r="Z34" s="1139"/>
      <c r="AA34" s="1140">
        <v>15</v>
      </c>
      <c r="AB34" s="1115"/>
      <c r="AC34" s="1115"/>
      <c r="AD34" s="1115"/>
      <c r="AE34" s="1116"/>
      <c r="AF34" s="1114">
        <v>15</v>
      </c>
      <c r="AG34" s="1115"/>
      <c r="AH34" s="1115"/>
      <c r="AI34" s="1115"/>
      <c r="AJ34" s="1116"/>
      <c r="AK34" s="1075">
        <v>95</v>
      </c>
      <c r="AL34" s="1066"/>
      <c r="AM34" s="1066"/>
      <c r="AN34" s="1066"/>
      <c r="AO34" s="1066"/>
      <c r="AP34" s="1066">
        <v>1196</v>
      </c>
      <c r="AQ34" s="1066"/>
      <c r="AR34" s="1066"/>
      <c r="AS34" s="1066"/>
      <c r="AT34" s="1066"/>
      <c r="AU34" s="1066">
        <v>782</v>
      </c>
      <c r="AV34" s="1066"/>
      <c r="AW34" s="1066"/>
      <c r="AX34" s="1066"/>
      <c r="AY34" s="1066"/>
      <c r="AZ34" s="1137" t="s">
        <v>601</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392</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651</v>
      </c>
      <c r="AG63" s="1054"/>
      <c r="AH63" s="1054"/>
      <c r="AI63" s="1054"/>
      <c r="AJ63" s="1125"/>
      <c r="AK63" s="1126"/>
      <c r="AL63" s="1058"/>
      <c r="AM63" s="1058"/>
      <c r="AN63" s="1058"/>
      <c r="AO63" s="1058"/>
      <c r="AP63" s="1054">
        <v>1594</v>
      </c>
      <c r="AQ63" s="1054"/>
      <c r="AR63" s="1054"/>
      <c r="AS63" s="1054"/>
      <c r="AT63" s="1054"/>
      <c r="AU63" s="1054">
        <v>916</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592</v>
      </c>
      <c r="C68" s="1081"/>
      <c r="D68" s="1081"/>
      <c r="E68" s="1081"/>
      <c r="F68" s="1081"/>
      <c r="G68" s="1081"/>
      <c r="H68" s="1081"/>
      <c r="I68" s="1081"/>
      <c r="J68" s="1081"/>
      <c r="K68" s="1081"/>
      <c r="L68" s="1081"/>
      <c r="M68" s="1081"/>
      <c r="N68" s="1081"/>
      <c r="O68" s="1081"/>
      <c r="P68" s="1082"/>
      <c r="Q68" s="1083">
        <v>48</v>
      </c>
      <c r="R68" s="1077"/>
      <c r="S68" s="1077"/>
      <c r="T68" s="1077"/>
      <c r="U68" s="1077"/>
      <c r="V68" s="1077">
        <v>19</v>
      </c>
      <c r="W68" s="1077"/>
      <c r="X68" s="1077"/>
      <c r="Y68" s="1077"/>
      <c r="Z68" s="1077"/>
      <c r="AA68" s="1077">
        <v>29</v>
      </c>
      <c r="AB68" s="1077"/>
      <c r="AC68" s="1077"/>
      <c r="AD68" s="1077"/>
      <c r="AE68" s="1077"/>
      <c r="AF68" s="1077">
        <v>29</v>
      </c>
      <c r="AG68" s="1077"/>
      <c r="AH68" s="1077"/>
      <c r="AI68" s="1077"/>
      <c r="AJ68" s="1077"/>
      <c r="AK68" s="1077" t="s">
        <v>608</v>
      </c>
      <c r="AL68" s="1077"/>
      <c r="AM68" s="1077"/>
      <c r="AN68" s="1077"/>
      <c r="AO68" s="1077"/>
      <c r="AP68" s="1077" t="s">
        <v>608</v>
      </c>
      <c r="AQ68" s="1077"/>
      <c r="AR68" s="1077"/>
      <c r="AS68" s="1077"/>
      <c r="AT68" s="1077"/>
      <c r="AU68" s="1077" t="s">
        <v>610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593</v>
      </c>
      <c r="C69" s="1070"/>
      <c r="D69" s="1070"/>
      <c r="E69" s="1070"/>
      <c r="F69" s="1070"/>
      <c r="G69" s="1070"/>
      <c r="H69" s="1070"/>
      <c r="I69" s="1070"/>
      <c r="J69" s="1070"/>
      <c r="K69" s="1070"/>
      <c r="L69" s="1070"/>
      <c r="M69" s="1070"/>
      <c r="N69" s="1070"/>
      <c r="O69" s="1070"/>
      <c r="P69" s="1071"/>
      <c r="Q69" s="1072">
        <v>15</v>
      </c>
      <c r="R69" s="1066"/>
      <c r="S69" s="1066"/>
      <c r="T69" s="1066"/>
      <c r="U69" s="1066"/>
      <c r="V69" s="1066">
        <v>11</v>
      </c>
      <c r="W69" s="1066"/>
      <c r="X69" s="1066"/>
      <c r="Y69" s="1066"/>
      <c r="Z69" s="1066"/>
      <c r="AA69" s="1066">
        <v>4</v>
      </c>
      <c r="AB69" s="1066"/>
      <c r="AC69" s="1066"/>
      <c r="AD69" s="1066"/>
      <c r="AE69" s="1066"/>
      <c r="AF69" s="1066">
        <v>4</v>
      </c>
      <c r="AG69" s="1066"/>
      <c r="AH69" s="1066"/>
      <c r="AI69" s="1066"/>
      <c r="AJ69" s="1066"/>
      <c r="AK69" s="1066" t="s">
        <v>608</v>
      </c>
      <c r="AL69" s="1066"/>
      <c r="AM69" s="1066"/>
      <c r="AN69" s="1066"/>
      <c r="AO69" s="1066"/>
      <c r="AP69" s="1066" t="s">
        <v>608</v>
      </c>
      <c r="AQ69" s="1066"/>
      <c r="AR69" s="1066"/>
      <c r="AS69" s="1066"/>
      <c r="AT69" s="1066"/>
      <c r="AU69" s="1066" t="s">
        <v>611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594</v>
      </c>
      <c r="C70" s="1070"/>
      <c r="D70" s="1070"/>
      <c r="E70" s="1070"/>
      <c r="F70" s="1070"/>
      <c r="G70" s="1070"/>
      <c r="H70" s="1070"/>
      <c r="I70" s="1070"/>
      <c r="J70" s="1070"/>
      <c r="K70" s="1070"/>
      <c r="L70" s="1070"/>
      <c r="M70" s="1070"/>
      <c r="N70" s="1070"/>
      <c r="O70" s="1070"/>
      <c r="P70" s="1071"/>
      <c r="Q70" s="1072">
        <v>169</v>
      </c>
      <c r="R70" s="1066"/>
      <c r="S70" s="1066"/>
      <c r="T70" s="1066"/>
      <c r="U70" s="1066"/>
      <c r="V70" s="1066">
        <v>140</v>
      </c>
      <c r="W70" s="1066"/>
      <c r="X70" s="1066"/>
      <c r="Y70" s="1066"/>
      <c r="Z70" s="1066"/>
      <c r="AA70" s="1066">
        <v>29</v>
      </c>
      <c r="AB70" s="1066"/>
      <c r="AC70" s="1066"/>
      <c r="AD70" s="1066"/>
      <c r="AE70" s="1066"/>
      <c r="AF70" s="1066">
        <v>29</v>
      </c>
      <c r="AG70" s="1066"/>
      <c r="AH70" s="1066"/>
      <c r="AI70" s="1066"/>
      <c r="AJ70" s="1066"/>
      <c r="AK70" s="1066">
        <v>12</v>
      </c>
      <c r="AL70" s="1066"/>
      <c r="AM70" s="1066"/>
      <c r="AN70" s="1066"/>
      <c r="AO70" s="1066"/>
      <c r="AP70" s="1066" t="s">
        <v>608</v>
      </c>
      <c r="AQ70" s="1066"/>
      <c r="AR70" s="1066"/>
      <c r="AS70" s="1066"/>
      <c r="AT70" s="1066"/>
      <c r="AU70" s="1066" t="s">
        <v>612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595</v>
      </c>
      <c r="C71" s="1070"/>
      <c r="D71" s="1070"/>
      <c r="E71" s="1070"/>
      <c r="F71" s="1070"/>
      <c r="G71" s="1070"/>
      <c r="H71" s="1070"/>
      <c r="I71" s="1070"/>
      <c r="J71" s="1070"/>
      <c r="K71" s="1070"/>
      <c r="L71" s="1070"/>
      <c r="M71" s="1070"/>
      <c r="N71" s="1070"/>
      <c r="O71" s="1070"/>
      <c r="P71" s="1071"/>
      <c r="Q71" s="1072">
        <v>376</v>
      </c>
      <c r="R71" s="1066"/>
      <c r="S71" s="1066"/>
      <c r="T71" s="1066"/>
      <c r="U71" s="1066"/>
      <c r="V71" s="1066">
        <v>343</v>
      </c>
      <c r="W71" s="1066"/>
      <c r="X71" s="1066"/>
      <c r="Y71" s="1066"/>
      <c r="Z71" s="1066"/>
      <c r="AA71" s="1066">
        <v>33</v>
      </c>
      <c r="AB71" s="1066"/>
      <c r="AC71" s="1066"/>
      <c r="AD71" s="1066"/>
      <c r="AE71" s="1066"/>
      <c r="AF71" s="1066">
        <v>33</v>
      </c>
      <c r="AG71" s="1066"/>
      <c r="AH71" s="1066"/>
      <c r="AI71" s="1066"/>
      <c r="AJ71" s="1066"/>
      <c r="AK71" s="1066" t="s">
        <v>609</v>
      </c>
      <c r="AL71" s="1066"/>
      <c r="AM71" s="1066"/>
      <c r="AN71" s="1066"/>
      <c r="AO71" s="1066"/>
      <c r="AP71" s="1066" t="s">
        <v>608</v>
      </c>
      <c r="AQ71" s="1066"/>
      <c r="AR71" s="1066"/>
      <c r="AS71" s="1066"/>
      <c r="AT71" s="1066"/>
      <c r="AU71" s="1066" t="s">
        <v>608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596</v>
      </c>
      <c r="C72" s="1070"/>
      <c r="D72" s="1070"/>
      <c r="E72" s="1070"/>
      <c r="F72" s="1070"/>
      <c r="G72" s="1070"/>
      <c r="H72" s="1070"/>
      <c r="I72" s="1070"/>
      <c r="J72" s="1070"/>
      <c r="K72" s="1070"/>
      <c r="L72" s="1070"/>
      <c r="M72" s="1070"/>
      <c r="N72" s="1070"/>
      <c r="O72" s="1070"/>
      <c r="P72" s="1071"/>
      <c r="Q72" s="1072">
        <v>38</v>
      </c>
      <c r="R72" s="1066"/>
      <c r="S72" s="1066"/>
      <c r="T72" s="1066"/>
      <c r="U72" s="1066"/>
      <c r="V72" s="1066">
        <v>11</v>
      </c>
      <c r="W72" s="1066"/>
      <c r="X72" s="1066"/>
      <c r="Y72" s="1066"/>
      <c r="Z72" s="1066"/>
      <c r="AA72" s="1066">
        <v>27</v>
      </c>
      <c r="AB72" s="1066"/>
      <c r="AC72" s="1066"/>
      <c r="AD72" s="1066"/>
      <c r="AE72" s="1066"/>
      <c r="AF72" s="1066">
        <v>27</v>
      </c>
      <c r="AG72" s="1066"/>
      <c r="AH72" s="1066"/>
      <c r="AI72" s="1066"/>
      <c r="AJ72" s="1066"/>
      <c r="AK72" s="1066" t="s">
        <v>608</v>
      </c>
      <c r="AL72" s="1066"/>
      <c r="AM72" s="1066"/>
      <c r="AN72" s="1066"/>
      <c r="AO72" s="1066"/>
      <c r="AP72" s="1066" t="s">
        <v>610</v>
      </c>
      <c r="AQ72" s="1066"/>
      <c r="AR72" s="1066"/>
      <c r="AS72" s="1066"/>
      <c r="AT72" s="1066"/>
      <c r="AU72" s="1066" t="s">
        <v>611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597</v>
      </c>
      <c r="C73" s="1070"/>
      <c r="D73" s="1070"/>
      <c r="E73" s="1070"/>
      <c r="F73" s="1070"/>
      <c r="G73" s="1070"/>
      <c r="H73" s="1070"/>
      <c r="I73" s="1070"/>
      <c r="J73" s="1070"/>
      <c r="K73" s="1070"/>
      <c r="L73" s="1070"/>
      <c r="M73" s="1070"/>
      <c r="N73" s="1070"/>
      <c r="O73" s="1070"/>
      <c r="P73" s="1071"/>
      <c r="Q73" s="1072">
        <v>3726</v>
      </c>
      <c r="R73" s="1066"/>
      <c r="S73" s="1066"/>
      <c r="T73" s="1066"/>
      <c r="U73" s="1066"/>
      <c r="V73" s="1066">
        <v>3582</v>
      </c>
      <c r="W73" s="1066"/>
      <c r="X73" s="1066"/>
      <c r="Y73" s="1066"/>
      <c r="Z73" s="1066"/>
      <c r="AA73" s="1066">
        <v>143</v>
      </c>
      <c r="AB73" s="1066"/>
      <c r="AC73" s="1066"/>
      <c r="AD73" s="1066"/>
      <c r="AE73" s="1066"/>
      <c r="AF73" s="1066">
        <v>143</v>
      </c>
      <c r="AG73" s="1066"/>
      <c r="AH73" s="1066"/>
      <c r="AI73" s="1066"/>
      <c r="AJ73" s="1066"/>
      <c r="AK73" s="1066" t="s">
        <v>608</v>
      </c>
      <c r="AL73" s="1066"/>
      <c r="AM73" s="1066"/>
      <c r="AN73" s="1066"/>
      <c r="AO73" s="1066"/>
      <c r="AP73" s="1066" t="s">
        <v>608</v>
      </c>
      <c r="AQ73" s="1066"/>
      <c r="AR73" s="1066"/>
      <c r="AS73" s="1066"/>
      <c r="AT73" s="1066"/>
      <c r="AU73" s="1066" t="s">
        <v>608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598</v>
      </c>
      <c r="C74" s="1070"/>
      <c r="D74" s="1070"/>
      <c r="E74" s="1070"/>
      <c r="F74" s="1070"/>
      <c r="G74" s="1070"/>
      <c r="H74" s="1070"/>
      <c r="I74" s="1070"/>
      <c r="J74" s="1070"/>
      <c r="K74" s="1070"/>
      <c r="L74" s="1070"/>
      <c r="M74" s="1070"/>
      <c r="N74" s="1070"/>
      <c r="O74" s="1070"/>
      <c r="P74" s="1071"/>
      <c r="Q74" s="1072">
        <v>4670</v>
      </c>
      <c r="R74" s="1066"/>
      <c r="S74" s="1066"/>
      <c r="T74" s="1066"/>
      <c r="U74" s="1066"/>
      <c r="V74" s="1066">
        <v>3737</v>
      </c>
      <c r="W74" s="1066"/>
      <c r="X74" s="1066"/>
      <c r="Y74" s="1066"/>
      <c r="Z74" s="1066"/>
      <c r="AA74" s="1066">
        <v>933</v>
      </c>
      <c r="AB74" s="1066"/>
      <c r="AC74" s="1066"/>
      <c r="AD74" s="1066"/>
      <c r="AE74" s="1066"/>
      <c r="AF74" s="1066">
        <v>933</v>
      </c>
      <c r="AG74" s="1066"/>
      <c r="AH74" s="1066"/>
      <c r="AI74" s="1066"/>
      <c r="AJ74" s="1066"/>
      <c r="AK74" s="1066">
        <v>203</v>
      </c>
      <c r="AL74" s="1066"/>
      <c r="AM74" s="1066"/>
      <c r="AN74" s="1066"/>
      <c r="AO74" s="1066"/>
      <c r="AP74" s="1066" t="s">
        <v>610</v>
      </c>
      <c r="AQ74" s="1066"/>
      <c r="AR74" s="1066"/>
      <c r="AS74" s="1066"/>
      <c r="AT74" s="1066"/>
      <c r="AU74" s="1066" t="s">
        <v>610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599</v>
      </c>
      <c r="C75" s="1070"/>
      <c r="D75" s="1070"/>
      <c r="E75" s="1070"/>
      <c r="F75" s="1070"/>
      <c r="G75" s="1070"/>
      <c r="H75" s="1070"/>
      <c r="I75" s="1070"/>
      <c r="J75" s="1070"/>
      <c r="K75" s="1070"/>
      <c r="L75" s="1070"/>
      <c r="M75" s="1070"/>
      <c r="N75" s="1070"/>
      <c r="O75" s="1070"/>
      <c r="P75" s="1071"/>
      <c r="Q75" s="1073">
        <v>950375</v>
      </c>
      <c r="R75" s="1074"/>
      <c r="S75" s="1074"/>
      <c r="T75" s="1074"/>
      <c r="U75" s="1075"/>
      <c r="V75" s="1076">
        <v>910903</v>
      </c>
      <c r="W75" s="1074"/>
      <c r="X75" s="1074"/>
      <c r="Y75" s="1074"/>
      <c r="Z75" s="1075"/>
      <c r="AA75" s="1066">
        <v>39472</v>
      </c>
      <c r="AB75" s="1066"/>
      <c r="AC75" s="1066"/>
      <c r="AD75" s="1066"/>
      <c r="AE75" s="1066"/>
      <c r="AF75" s="1076">
        <v>39472</v>
      </c>
      <c r="AG75" s="1074"/>
      <c r="AH75" s="1074"/>
      <c r="AI75" s="1074"/>
      <c r="AJ75" s="1075"/>
      <c r="AK75" s="1076">
        <v>4419</v>
      </c>
      <c r="AL75" s="1074"/>
      <c r="AM75" s="1074"/>
      <c r="AN75" s="1074"/>
      <c r="AO75" s="1075"/>
      <c r="AP75" s="1076" t="s">
        <v>608</v>
      </c>
      <c r="AQ75" s="1074"/>
      <c r="AR75" s="1074"/>
      <c r="AS75" s="1074"/>
      <c r="AT75" s="1075"/>
      <c r="AU75" s="1076" t="s">
        <v>608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600</v>
      </c>
      <c r="C76" s="1070"/>
      <c r="D76" s="1070"/>
      <c r="E76" s="1070"/>
      <c r="F76" s="1070"/>
      <c r="G76" s="1070"/>
      <c r="H76" s="1070"/>
      <c r="I76" s="1070"/>
      <c r="J76" s="1070"/>
      <c r="K76" s="1070"/>
      <c r="L76" s="1070"/>
      <c r="M76" s="1070"/>
      <c r="N76" s="1070"/>
      <c r="O76" s="1070"/>
      <c r="P76" s="1071"/>
      <c r="Q76" s="1073">
        <v>1042</v>
      </c>
      <c r="R76" s="1074"/>
      <c r="S76" s="1074"/>
      <c r="T76" s="1074"/>
      <c r="U76" s="1075"/>
      <c r="V76" s="1076">
        <v>982</v>
      </c>
      <c r="W76" s="1074"/>
      <c r="X76" s="1074"/>
      <c r="Y76" s="1074"/>
      <c r="Z76" s="1075"/>
      <c r="AA76" s="1066">
        <v>60</v>
      </c>
      <c r="AB76" s="1066"/>
      <c r="AC76" s="1066"/>
      <c r="AD76" s="1066"/>
      <c r="AE76" s="1066"/>
      <c r="AF76" s="1076">
        <v>60</v>
      </c>
      <c r="AG76" s="1074"/>
      <c r="AH76" s="1074"/>
      <c r="AI76" s="1074"/>
      <c r="AJ76" s="1075"/>
      <c r="AK76" s="1076" t="s">
        <v>609</v>
      </c>
      <c r="AL76" s="1074"/>
      <c r="AM76" s="1074"/>
      <c r="AN76" s="1074"/>
      <c r="AO76" s="1075"/>
      <c r="AP76" s="1076" t="s">
        <v>608</v>
      </c>
      <c r="AQ76" s="1074"/>
      <c r="AR76" s="1074"/>
      <c r="AS76" s="1074"/>
      <c r="AT76" s="1075"/>
      <c r="AU76" s="1076" t="s">
        <v>610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40731</v>
      </c>
      <c r="AG88" s="1054"/>
      <c r="AH88" s="1054"/>
      <c r="AI88" s="1054"/>
      <c r="AJ88" s="1054"/>
      <c r="AK88" s="1058"/>
      <c r="AL88" s="1058"/>
      <c r="AM88" s="1058"/>
      <c r="AN88" s="1058"/>
      <c r="AO88" s="1058"/>
      <c r="AP88" s="1054" t="s">
        <v>609</v>
      </c>
      <c r="AQ88" s="1054"/>
      <c r="AR88" s="1054"/>
      <c r="AS88" s="1054"/>
      <c r="AT88" s="1054"/>
      <c r="AU88" s="1054" t="s">
        <v>608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t="s">
        <v>608</v>
      </c>
      <c r="CX102" s="1046"/>
      <c r="CY102" s="1046"/>
      <c r="CZ102" s="1046"/>
      <c r="DA102" s="1047"/>
      <c r="DB102" s="1045" t="s">
        <v>613</v>
      </c>
      <c r="DC102" s="1046"/>
      <c r="DD102" s="1046"/>
      <c r="DE102" s="1046"/>
      <c r="DF102" s="1047"/>
      <c r="DG102" s="1045" t="s">
        <v>613</v>
      </c>
      <c r="DH102" s="1046"/>
      <c r="DI102" s="1046"/>
      <c r="DJ102" s="1046"/>
      <c r="DK102" s="1047"/>
      <c r="DL102" s="1045" t="s">
        <v>613</v>
      </c>
      <c r="DM102" s="1046"/>
      <c r="DN102" s="1046"/>
      <c r="DO102" s="1046"/>
      <c r="DP102" s="1047"/>
      <c r="DQ102" s="1045" t="s">
        <v>613</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307</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307</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307</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367570</v>
      </c>
      <c r="AB110" s="982"/>
      <c r="AC110" s="982"/>
      <c r="AD110" s="982"/>
      <c r="AE110" s="983"/>
      <c r="AF110" s="984">
        <v>349546</v>
      </c>
      <c r="AG110" s="982"/>
      <c r="AH110" s="982"/>
      <c r="AI110" s="982"/>
      <c r="AJ110" s="983"/>
      <c r="AK110" s="984">
        <v>387773</v>
      </c>
      <c r="AL110" s="982"/>
      <c r="AM110" s="982"/>
      <c r="AN110" s="982"/>
      <c r="AO110" s="983"/>
      <c r="AP110" s="985">
        <v>14.4</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4285359</v>
      </c>
      <c r="BR110" s="929"/>
      <c r="BS110" s="929"/>
      <c r="BT110" s="929"/>
      <c r="BU110" s="929"/>
      <c r="BV110" s="929">
        <v>4455857</v>
      </c>
      <c r="BW110" s="929"/>
      <c r="BX110" s="929"/>
      <c r="BY110" s="929"/>
      <c r="BZ110" s="929"/>
      <c r="CA110" s="929">
        <v>4790005</v>
      </c>
      <c r="CB110" s="929"/>
      <c r="CC110" s="929"/>
      <c r="CD110" s="929"/>
      <c r="CE110" s="929"/>
      <c r="CF110" s="953">
        <v>177.6</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143633</v>
      </c>
      <c r="DH110" s="929"/>
      <c r="DI110" s="929"/>
      <c r="DJ110" s="929"/>
      <c r="DK110" s="929"/>
      <c r="DL110" s="929">
        <v>139480</v>
      </c>
      <c r="DM110" s="929"/>
      <c r="DN110" s="929"/>
      <c r="DO110" s="929"/>
      <c r="DP110" s="929"/>
      <c r="DQ110" s="929">
        <v>135024</v>
      </c>
      <c r="DR110" s="929"/>
      <c r="DS110" s="929"/>
      <c r="DT110" s="929"/>
      <c r="DU110" s="929"/>
      <c r="DV110" s="930">
        <v>5</v>
      </c>
      <c r="DW110" s="930"/>
      <c r="DX110" s="930"/>
      <c r="DY110" s="930"/>
      <c r="DZ110" s="931"/>
    </row>
    <row r="111" spans="1:131" s="248" customFormat="1" ht="26.25" customHeight="1" x14ac:dyDescent="0.2">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127</v>
      </c>
      <c r="AG111" s="1010"/>
      <c r="AH111" s="1010"/>
      <c r="AI111" s="1010"/>
      <c r="AJ111" s="1011"/>
      <c r="AK111" s="1012" t="s">
        <v>444</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143633</v>
      </c>
      <c r="BR111" s="901"/>
      <c r="BS111" s="901"/>
      <c r="BT111" s="901"/>
      <c r="BU111" s="901"/>
      <c r="BV111" s="901">
        <v>139480</v>
      </c>
      <c r="BW111" s="901"/>
      <c r="BX111" s="901"/>
      <c r="BY111" s="901"/>
      <c r="BZ111" s="901"/>
      <c r="CA111" s="901">
        <v>135024</v>
      </c>
      <c r="CB111" s="901"/>
      <c r="CC111" s="901"/>
      <c r="CD111" s="901"/>
      <c r="CE111" s="901"/>
      <c r="CF111" s="962">
        <v>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127</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127</v>
      </c>
      <c r="AG112" s="864"/>
      <c r="AH112" s="864"/>
      <c r="AI112" s="864"/>
      <c r="AJ112" s="865"/>
      <c r="AK112" s="866" t="s">
        <v>444</v>
      </c>
      <c r="AL112" s="864"/>
      <c r="AM112" s="864"/>
      <c r="AN112" s="864"/>
      <c r="AO112" s="865"/>
      <c r="AP112" s="911" t="s">
        <v>127</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1001618</v>
      </c>
      <c r="BR112" s="901"/>
      <c r="BS112" s="901"/>
      <c r="BT112" s="901"/>
      <c r="BU112" s="901"/>
      <c r="BV112" s="901">
        <v>888722</v>
      </c>
      <c r="BW112" s="901"/>
      <c r="BX112" s="901"/>
      <c r="BY112" s="901"/>
      <c r="BZ112" s="901"/>
      <c r="CA112" s="901">
        <v>916054</v>
      </c>
      <c r="CB112" s="901"/>
      <c r="CC112" s="901"/>
      <c r="CD112" s="901"/>
      <c r="CE112" s="901"/>
      <c r="CF112" s="962">
        <v>34</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119880</v>
      </c>
      <c r="AB113" s="1010"/>
      <c r="AC113" s="1010"/>
      <c r="AD113" s="1010"/>
      <c r="AE113" s="1011"/>
      <c r="AF113" s="1012">
        <v>110731</v>
      </c>
      <c r="AG113" s="1010"/>
      <c r="AH113" s="1010"/>
      <c r="AI113" s="1010"/>
      <c r="AJ113" s="1011"/>
      <c r="AK113" s="1012">
        <v>97546</v>
      </c>
      <c r="AL113" s="1010"/>
      <c r="AM113" s="1010"/>
      <c r="AN113" s="1010"/>
      <c r="AO113" s="1011"/>
      <c r="AP113" s="1013">
        <v>3.6</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127</v>
      </c>
      <c r="BR113" s="901"/>
      <c r="BS113" s="901"/>
      <c r="BT113" s="901"/>
      <c r="BU113" s="901"/>
      <c r="BV113" s="901" t="s">
        <v>127</v>
      </c>
      <c r="BW113" s="901"/>
      <c r="BX113" s="901"/>
      <c r="BY113" s="901"/>
      <c r="BZ113" s="901"/>
      <c r="CA113" s="901" t="s">
        <v>127</v>
      </c>
      <c r="CB113" s="901"/>
      <c r="CC113" s="901"/>
      <c r="CD113" s="901"/>
      <c r="CE113" s="901"/>
      <c r="CF113" s="962" t="s">
        <v>127</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127</v>
      </c>
      <c r="DR113" s="864"/>
      <c r="DS113" s="864"/>
      <c r="DT113" s="864"/>
      <c r="DU113" s="865"/>
      <c r="DV113" s="911" t="s">
        <v>127</v>
      </c>
      <c r="DW113" s="912"/>
      <c r="DX113" s="912"/>
      <c r="DY113" s="912"/>
      <c r="DZ113" s="913"/>
    </row>
    <row r="114" spans="1:130" s="248" customFormat="1" ht="26.25" customHeight="1" x14ac:dyDescent="0.2">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127</v>
      </c>
      <c r="AB114" s="864"/>
      <c r="AC114" s="864"/>
      <c r="AD114" s="864"/>
      <c r="AE114" s="865"/>
      <c r="AF114" s="866" t="s">
        <v>127</v>
      </c>
      <c r="AG114" s="864"/>
      <c r="AH114" s="864"/>
      <c r="AI114" s="864"/>
      <c r="AJ114" s="865"/>
      <c r="AK114" s="866" t="s">
        <v>127</v>
      </c>
      <c r="AL114" s="864"/>
      <c r="AM114" s="864"/>
      <c r="AN114" s="864"/>
      <c r="AO114" s="865"/>
      <c r="AP114" s="911" t="s">
        <v>127</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1012201</v>
      </c>
      <c r="BR114" s="901"/>
      <c r="BS114" s="901"/>
      <c r="BT114" s="901"/>
      <c r="BU114" s="901"/>
      <c r="BV114" s="901">
        <v>1063767</v>
      </c>
      <c r="BW114" s="901"/>
      <c r="BX114" s="901"/>
      <c r="BY114" s="901"/>
      <c r="BZ114" s="901"/>
      <c r="CA114" s="901">
        <v>974231</v>
      </c>
      <c r="CB114" s="901"/>
      <c r="CC114" s="901"/>
      <c r="CD114" s="901"/>
      <c r="CE114" s="901"/>
      <c r="CF114" s="962">
        <v>36.1</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444</v>
      </c>
      <c r="DM114" s="864"/>
      <c r="DN114" s="864"/>
      <c r="DO114" s="864"/>
      <c r="DP114" s="865"/>
      <c r="DQ114" s="866" t="s">
        <v>127</v>
      </c>
      <c r="DR114" s="864"/>
      <c r="DS114" s="864"/>
      <c r="DT114" s="864"/>
      <c r="DU114" s="865"/>
      <c r="DV114" s="911" t="s">
        <v>127</v>
      </c>
      <c r="DW114" s="912"/>
      <c r="DX114" s="912"/>
      <c r="DY114" s="912"/>
      <c r="DZ114" s="913"/>
    </row>
    <row r="115" spans="1:130" s="248" customFormat="1" ht="26.25" customHeight="1" x14ac:dyDescent="0.2">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988</v>
      </c>
      <c r="AB115" s="1010"/>
      <c r="AC115" s="1010"/>
      <c r="AD115" s="1010"/>
      <c r="AE115" s="1011"/>
      <c r="AF115" s="1012">
        <v>4153</v>
      </c>
      <c r="AG115" s="1010"/>
      <c r="AH115" s="1010"/>
      <c r="AI115" s="1010"/>
      <c r="AJ115" s="1011"/>
      <c r="AK115" s="1012">
        <v>4456</v>
      </c>
      <c r="AL115" s="1010"/>
      <c r="AM115" s="1010"/>
      <c r="AN115" s="1010"/>
      <c r="AO115" s="1011"/>
      <c r="AP115" s="1013">
        <v>0.2</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127</v>
      </c>
      <c r="BW115" s="901"/>
      <c r="BX115" s="901"/>
      <c r="BY115" s="901"/>
      <c r="BZ115" s="901"/>
      <c r="CA115" s="901" t="s">
        <v>444</v>
      </c>
      <c r="CB115" s="901"/>
      <c r="CC115" s="901"/>
      <c r="CD115" s="901"/>
      <c r="CE115" s="901"/>
      <c r="CF115" s="962" t="s">
        <v>127</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127</v>
      </c>
      <c r="DH115" s="864"/>
      <c r="DI115" s="864"/>
      <c r="DJ115" s="864"/>
      <c r="DK115" s="865"/>
      <c r="DL115" s="866" t="s">
        <v>127</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x14ac:dyDescent="0.2">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444</v>
      </c>
      <c r="AG116" s="864"/>
      <c r="AH116" s="864"/>
      <c r="AI116" s="864"/>
      <c r="AJ116" s="865"/>
      <c r="AK116" s="866" t="s">
        <v>127</v>
      </c>
      <c r="AL116" s="864"/>
      <c r="AM116" s="864"/>
      <c r="AN116" s="864"/>
      <c r="AO116" s="865"/>
      <c r="AP116" s="911" t="s">
        <v>127</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127</v>
      </c>
      <c r="BW116" s="901"/>
      <c r="BX116" s="901"/>
      <c r="BY116" s="901"/>
      <c r="BZ116" s="901"/>
      <c r="CA116" s="901" t="s">
        <v>127</v>
      </c>
      <c r="CB116" s="901"/>
      <c r="CC116" s="901"/>
      <c r="CD116" s="901"/>
      <c r="CE116" s="901"/>
      <c r="CF116" s="962" t="s">
        <v>127</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127</v>
      </c>
      <c r="DM116" s="864"/>
      <c r="DN116" s="864"/>
      <c r="DO116" s="864"/>
      <c r="DP116" s="865"/>
      <c r="DQ116" s="866" t="s">
        <v>127</v>
      </c>
      <c r="DR116" s="864"/>
      <c r="DS116" s="864"/>
      <c r="DT116" s="864"/>
      <c r="DU116" s="865"/>
      <c r="DV116" s="911" t="s">
        <v>444</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488438</v>
      </c>
      <c r="AB117" s="996"/>
      <c r="AC117" s="996"/>
      <c r="AD117" s="996"/>
      <c r="AE117" s="997"/>
      <c r="AF117" s="998">
        <v>464430</v>
      </c>
      <c r="AG117" s="996"/>
      <c r="AH117" s="996"/>
      <c r="AI117" s="996"/>
      <c r="AJ117" s="997"/>
      <c r="AK117" s="998">
        <v>489775</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444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444</v>
      </c>
      <c r="DR117" s="864"/>
      <c r="DS117" s="864"/>
      <c r="DT117" s="864"/>
      <c r="DU117" s="865"/>
      <c r="DV117" s="911" t="s">
        <v>127</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307</v>
      </c>
      <c r="AL118" s="989"/>
      <c r="AM118" s="989"/>
      <c r="AN118" s="989"/>
      <c r="AO118" s="990"/>
      <c r="AP118" s="992" t="s">
        <v>437</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468</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988</v>
      </c>
      <c r="AB119" s="982"/>
      <c r="AC119" s="982"/>
      <c r="AD119" s="982"/>
      <c r="AE119" s="983"/>
      <c r="AF119" s="984">
        <v>4153</v>
      </c>
      <c r="AG119" s="982"/>
      <c r="AH119" s="982"/>
      <c r="AI119" s="982"/>
      <c r="AJ119" s="983"/>
      <c r="AK119" s="984">
        <v>4456</v>
      </c>
      <c r="AL119" s="982"/>
      <c r="AM119" s="982"/>
      <c r="AN119" s="982"/>
      <c r="AO119" s="983"/>
      <c r="AP119" s="985">
        <v>0.2</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469</v>
      </c>
      <c r="BP119" s="965"/>
      <c r="BQ119" s="969">
        <v>6442811</v>
      </c>
      <c r="BR119" s="932"/>
      <c r="BS119" s="932"/>
      <c r="BT119" s="932"/>
      <c r="BU119" s="932"/>
      <c r="BV119" s="932">
        <v>6547826</v>
      </c>
      <c r="BW119" s="932"/>
      <c r="BX119" s="932"/>
      <c r="BY119" s="932"/>
      <c r="BZ119" s="932"/>
      <c r="CA119" s="932">
        <v>6815314</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468</v>
      </c>
      <c r="DH119" s="847"/>
      <c r="DI119" s="847"/>
      <c r="DJ119" s="847"/>
      <c r="DK119" s="848"/>
      <c r="DL119" s="849" t="s">
        <v>468</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468</v>
      </c>
      <c r="AG120" s="864"/>
      <c r="AH120" s="864"/>
      <c r="AI120" s="864"/>
      <c r="AJ120" s="865"/>
      <c r="AK120" s="866" t="s">
        <v>127</v>
      </c>
      <c r="AL120" s="864"/>
      <c r="AM120" s="864"/>
      <c r="AN120" s="864"/>
      <c r="AO120" s="865"/>
      <c r="AP120" s="911" t="s">
        <v>127</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992692</v>
      </c>
      <c r="BR120" s="929"/>
      <c r="BS120" s="929"/>
      <c r="BT120" s="929"/>
      <c r="BU120" s="929"/>
      <c r="BV120" s="929">
        <v>1043670</v>
      </c>
      <c r="BW120" s="929"/>
      <c r="BX120" s="929"/>
      <c r="BY120" s="929"/>
      <c r="BZ120" s="929"/>
      <c r="CA120" s="929">
        <v>1518270</v>
      </c>
      <c r="CB120" s="929"/>
      <c r="CC120" s="929"/>
      <c r="CD120" s="929"/>
      <c r="CE120" s="929"/>
      <c r="CF120" s="953">
        <v>56.3</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856169</v>
      </c>
      <c r="DH120" s="929"/>
      <c r="DI120" s="929"/>
      <c r="DJ120" s="929"/>
      <c r="DK120" s="929"/>
      <c r="DL120" s="929">
        <v>756274</v>
      </c>
      <c r="DM120" s="929"/>
      <c r="DN120" s="929"/>
      <c r="DO120" s="929"/>
      <c r="DP120" s="929"/>
      <c r="DQ120" s="929">
        <v>782413</v>
      </c>
      <c r="DR120" s="929"/>
      <c r="DS120" s="929"/>
      <c r="DT120" s="929"/>
      <c r="DU120" s="929"/>
      <c r="DV120" s="930">
        <v>29</v>
      </c>
      <c r="DW120" s="930"/>
      <c r="DX120" s="930"/>
      <c r="DY120" s="930"/>
      <c r="DZ120" s="931"/>
    </row>
    <row r="121" spans="1:130" s="248" customFormat="1" ht="26.25" customHeight="1" x14ac:dyDescent="0.2">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444</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t="s">
        <v>127</v>
      </c>
      <c r="BR121" s="901"/>
      <c r="BS121" s="901"/>
      <c r="BT121" s="901"/>
      <c r="BU121" s="901"/>
      <c r="BV121" s="901" t="s">
        <v>127</v>
      </c>
      <c r="BW121" s="901"/>
      <c r="BX121" s="901"/>
      <c r="BY121" s="901"/>
      <c r="BZ121" s="901"/>
      <c r="CA121" s="901" t="s">
        <v>468</v>
      </c>
      <c r="CB121" s="901"/>
      <c r="CC121" s="901"/>
      <c r="CD121" s="901"/>
      <c r="CE121" s="901"/>
      <c r="CF121" s="962" t="s">
        <v>444</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v>142422</v>
      </c>
      <c r="DH121" s="901"/>
      <c r="DI121" s="901"/>
      <c r="DJ121" s="901"/>
      <c r="DK121" s="901"/>
      <c r="DL121" s="901">
        <v>129517</v>
      </c>
      <c r="DM121" s="901"/>
      <c r="DN121" s="901"/>
      <c r="DO121" s="901"/>
      <c r="DP121" s="901"/>
      <c r="DQ121" s="901">
        <v>130650</v>
      </c>
      <c r="DR121" s="901"/>
      <c r="DS121" s="901"/>
      <c r="DT121" s="901"/>
      <c r="DU121" s="901"/>
      <c r="DV121" s="878">
        <v>4.8</v>
      </c>
      <c r="DW121" s="878"/>
      <c r="DX121" s="878"/>
      <c r="DY121" s="878"/>
      <c r="DZ121" s="879"/>
    </row>
    <row r="122" spans="1:130" s="248" customFormat="1" ht="26.25" customHeight="1" x14ac:dyDescent="0.2">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3872899</v>
      </c>
      <c r="BR122" s="932"/>
      <c r="BS122" s="932"/>
      <c r="BT122" s="932"/>
      <c r="BU122" s="932"/>
      <c r="BV122" s="932">
        <v>3847813</v>
      </c>
      <c r="BW122" s="932"/>
      <c r="BX122" s="932"/>
      <c r="BY122" s="932"/>
      <c r="BZ122" s="932"/>
      <c r="CA122" s="932">
        <v>3968094</v>
      </c>
      <c r="CB122" s="932"/>
      <c r="CC122" s="932"/>
      <c r="CD122" s="932"/>
      <c r="CE122" s="932"/>
      <c r="CF122" s="933">
        <v>147.1</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3027</v>
      </c>
      <c r="DH122" s="901"/>
      <c r="DI122" s="901"/>
      <c r="DJ122" s="901"/>
      <c r="DK122" s="901"/>
      <c r="DL122" s="901">
        <v>2931</v>
      </c>
      <c r="DM122" s="901"/>
      <c r="DN122" s="901"/>
      <c r="DO122" s="901"/>
      <c r="DP122" s="901"/>
      <c r="DQ122" s="901">
        <v>2991</v>
      </c>
      <c r="DR122" s="901"/>
      <c r="DS122" s="901"/>
      <c r="DT122" s="901"/>
      <c r="DU122" s="901"/>
      <c r="DV122" s="878">
        <v>0.1</v>
      </c>
      <c r="DW122" s="878"/>
      <c r="DX122" s="878"/>
      <c r="DY122" s="878"/>
      <c r="DZ122" s="879"/>
    </row>
    <row r="123" spans="1:130" s="248" customFormat="1" ht="26.25" customHeight="1" x14ac:dyDescent="0.2">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468</v>
      </c>
      <c r="AG123" s="864"/>
      <c r="AH123" s="864"/>
      <c r="AI123" s="864"/>
      <c r="AJ123" s="865"/>
      <c r="AK123" s="866" t="s">
        <v>127</v>
      </c>
      <c r="AL123" s="864"/>
      <c r="AM123" s="864"/>
      <c r="AN123" s="864"/>
      <c r="AO123" s="865"/>
      <c r="AP123" s="911" t="s">
        <v>468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480</v>
      </c>
      <c r="BP123" s="965"/>
      <c r="BQ123" s="919">
        <v>4865591</v>
      </c>
      <c r="BR123" s="920"/>
      <c r="BS123" s="920"/>
      <c r="BT123" s="920"/>
      <c r="BU123" s="920"/>
      <c r="BV123" s="920">
        <v>4891483</v>
      </c>
      <c r="BW123" s="920"/>
      <c r="BX123" s="920"/>
      <c r="BY123" s="920"/>
      <c r="BZ123" s="920"/>
      <c r="CA123" s="920">
        <v>5486364</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468</v>
      </c>
      <c r="DM123" s="864"/>
      <c r="DN123" s="864"/>
      <c r="DO123" s="864"/>
      <c r="DP123" s="865"/>
      <c r="DQ123" s="866" t="s">
        <v>127</v>
      </c>
      <c r="DR123" s="864"/>
      <c r="DS123" s="864"/>
      <c r="DT123" s="864"/>
      <c r="DU123" s="865"/>
      <c r="DV123" s="911" t="s">
        <v>127</v>
      </c>
      <c r="DW123" s="912"/>
      <c r="DX123" s="912"/>
      <c r="DY123" s="912"/>
      <c r="DZ123" s="913"/>
    </row>
    <row r="124" spans="1:130" s="248" customFormat="1" ht="26.25" customHeight="1" thickBot="1" x14ac:dyDescent="0.25">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444</v>
      </c>
      <c r="AL124" s="864"/>
      <c r="AM124" s="864"/>
      <c r="AN124" s="864"/>
      <c r="AO124" s="865"/>
      <c r="AP124" s="911" t="s">
        <v>468</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61.7</v>
      </c>
      <c r="BR124" s="918"/>
      <c r="BS124" s="918"/>
      <c r="BT124" s="918"/>
      <c r="BU124" s="918"/>
      <c r="BV124" s="918">
        <v>65.3</v>
      </c>
      <c r="BW124" s="918"/>
      <c r="BX124" s="918"/>
      <c r="BY124" s="918"/>
      <c r="BZ124" s="918"/>
      <c r="CA124" s="918">
        <v>49.2</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127</v>
      </c>
      <c r="DH124" s="847"/>
      <c r="DI124" s="847"/>
      <c r="DJ124" s="847"/>
      <c r="DK124" s="848"/>
      <c r="DL124" s="849" t="s">
        <v>127</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2">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127</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5">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2">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127</v>
      </c>
      <c r="AB127" s="864"/>
      <c r="AC127" s="864"/>
      <c r="AD127" s="864"/>
      <c r="AE127" s="865"/>
      <c r="AF127" s="866" t="s">
        <v>127</v>
      </c>
      <c r="AG127" s="864"/>
      <c r="AH127" s="864"/>
      <c r="AI127" s="864"/>
      <c r="AJ127" s="865"/>
      <c r="AK127" s="866" t="s">
        <v>127</v>
      </c>
      <c r="AL127" s="864"/>
      <c r="AM127" s="864"/>
      <c r="AN127" s="864"/>
      <c r="AO127" s="865"/>
      <c r="AP127" s="911" t="s">
        <v>127</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5">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4126</v>
      </c>
      <c r="AB128" s="885"/>
      <c r="AC128" s="885"/>
      <c r="AD128" s="885"/>
      <c r="AE128" s="886"/>
      <c r="AF128" s="887" t="s">
        <v>127</v>
      </c>
      <c r="AG128" s="885"/>
      <c r="AH128" s="885"/>
      <c r="AI128" s="885"/>
      <c r="AJ128" s="886"/>
      <c r="AK128" s="887" t="s">
        <v>127</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127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2905399</v>
      </c>
      <c r="AB129" s="864"/>
      <c r="AC129" s="864"/>
      <c r="AD129" s="864"/>
      <c r="AE129" s="865"/>
      <c r="AF129" s="866">
        <v>2865380</v>
      </c>
      <c r="AG129" s="864"/>
      <c r="AH129" s="864"/>
      <c r="AI129" s="864"/>
      <c r="AJ129" s="865"/>
      <c r="AK129" s="866">
        <v>3024979</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127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349754</v>
      </c>
      <c r="AB130" s="864"/>
      <c r="AC130" s="864"/>
      <c r="AD130" s="864"/>
      <c r="AE130" s="865"/>
      <c r="AF130" s="866">
        <v>330476</v>
      </c>
      <c r="AG130" s="864"/>
      <c r="AH130" s="864"/>
      <c r="AI130" s="864"/>
      <c r="AJ130" s="865"/>
      <c r="AK130" s="866">
        <v>327960</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5.5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2555645</v>
      </c>
      <c r="AB131" s="847"/>
      <c r="AC131" s="847"/>
      <c r="AD131" s="847"/>
      <c r="AE131" s="848"/>
      <c r="AF131" s="849">
        <v>2534904</v>
      </c>
      <c r="AG131" s="847"/>
      <c r="AH131" s="847"/>
      <c r="AI131" s="847"/>
      <c r="AJ131" s="848"/>
      <c r="AK131" s="849">
        <v>2697019</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49.2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5.265128764</v>
      </c>
      <c r="AB132" s="827"/>
      <c r="AC132" s="827"/>
      <c r="AD132" s="827"/>
      <c r="AE132" s="828"/>
      <c r="AF132" s="829">
        <v>5.2843815779999996</v>
      </c>
      <c r="AG132" s="827"/>
      <c r="AH132" s="827"/>
      <c r="AI132" s="827"/>
      <c r="AJ132" s="828"/>
      <c r="AK132" s="829">
        <v>5.9997723409999999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5.6</v>
      </c>
      <c r="AB133" s="806"/>
      <c r="AC133" s="806"/>
      <c r="AD133" s="806"/>
      <c r="AE133" s="807"/>
      <c r="AF133" s="805">
        <v>5.3</v>
      </c>
      <c r="AG133" s="806"/>
      <c r="AH133" s="806"/>
      <c r="AI133" s="806"/>
      <c r="AJ133" s="807"/>
      <c r="AK133" s="805">
        <v>5.5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etALjwzokV+dh2NL2IzeWDAUXETGAtW0GQvDiHGjDnvSs3VNvmaZha2w5dQeqrhX/tBHewgIJohjiXkxde+A==" saltValue="3Qw0gsfRGPy+X2pV3MzS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5MkPLXQ3kE4FyhKmBq+nVXUnqxshOr8JX1ES6gftxTv09aFai/pgBJLKMeMEOUxyN8D6a+EuK3PWq7pD/gQRnQ==" saltValue="zQuKVb6DG759QHEHZIOA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EDZ3KOvtMKuIc9rSlvWv89MF6IQ+7vHuPV2mZgWr0k4MSfxk6onJPahMERbcW7gkqBH4MzRYyeLBbPt7/YdQ==" saltValue="CQCo8VuD0xG+aid4NI80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988075</v>
      </c>
      <c r="AP9" s="314">
        <v>90392</v>
      </c>
      <c r="AQ9" s="315">
        <v>105491</v>
      </c>
      <c r="AR9" s="316">
        <v>-14.3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30493</v>
      </c>
      <c r="AP10" s="317">
        <v>2790</v>
      </c>
      <c r="AQ10" s="318">
        <v>15011</v>
      </c>
      <c r="AR10" s="319">
        <v>-81.400000000000006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1542</v>
      </c>
      <c r="AR11" s="319" t="s">
        <v>518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v>23</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56390</v>
      </c>
      <c r="AP13" s="317">
        <v>5159</v>
      </c>
      <c r="AQ13" s="318">
        <v>4603</v>
      </c>
      <c r="AR13" s="319">
        <v>12.1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27711</v>
      </c>
      <c r="AP14" s="317">
        <v>2535</v>
      </c>
      <c r="AQ14" s="318">
        <v>2567</v>
      </c>
      <c r="AR14" s="319">
        <v>-1.2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-90441</v>
      </c>
      <c r="AP15" s="317">
        <v>-8274</v>
      </c>
      <c r="AQ15" s="318">
        <v>-8232</v>
      </c>
      <c r="AR15" s="319">
        <v>0.5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1012228</v>
      </c>
      <c r="AP16" s="317">
        <v>92602</v>
      </c>
      <c r="AQ16" s="318">
        <v>121006</v>
      </c>
      <c r="AR16" s="319">
        <v>-23.5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9.24</v>
      </c>
      <c r="AP21" s="331">
        <v>10.65</v>
      </c>
      <c r="AQ21" s="332">
        <v>-1.41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98.6</v>
      </c>
      <c r="AP22" s="336">
        <v>96.6</v>
      </c>
      <c r="AQ22" s="337">
        <v>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387773</v>
      </c>
      <c r="AP32" s="345">
        <v>35475</v>
      </c>
      <c r="AQ32" s="346">
        <v>57338</v>
      </c>
      <c r="AR32" s="347">
        <v>-38.1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t="s">
        <v>518</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97546</v>
      </c>
      <c r="AP35" s="345">
        <v>8924</v>
      </c>
      <c r="AQ35" s="346">
        <v>15348</v>
      </c>
      <c r="AR35" s="347">
        <v>-41.9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t="s">
        <v>518</v>
      </c>
      <c r="AP36" s="345" t="s">
        <v>518</v>
      </c>
      <c r="AQ36" s="346">
        <v>3535</v>
      </c>
      <c r="AR36" s="347" t="s">
        <v>518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4456</v>
      </c>
      <c r="AP37" s="345">
        <v>408</v>
      </c>
      <c r="AQ37" s="346">
        <v>572</v>
      </c>
      <c r="AR37" s="347">
        <v>-28.7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518</v>
      </c>
      <c r="AP38" s="348" t="s">
        <v>518</v>
      </c>
      <c r="AQ38" s="349">
        <v>6</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t="s">
        <v>518</v>
      </c>
      <c r="AP39" s="345" t="s">
        <v>518</v>
      </c>
      <c r="AQ39" s="346">
        <v>-3451</v>
      </c>
      <c r="AR39" s="347" t="s">
        <v>518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-327960</v>
      </c>
      <c r="AP40" s="345">
        <v>-30003</v>
      </c>
      <c r="AQ40" s="346">
        <v>-50518</v>
      </c>
      <c r="AR40" s="347">
        <v>-40.6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161815</v>
      </c>
      <c r="AP41" s="345">
        <v>14803</v>
      </c>
      <c r="AQ41" s="346">
        <v>22830</v>
      </c>
      <c r="AR41" s="347">
        <v>-35.200000000000003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235123</v>
      </c>
      <c r="AN51" s="367">
        <v>20774</v>
      </c>
      <c r="AO51" s="368">
        <v>-42.6</v>
      </c>
      <c r="AP51" s="369">
        <v>79466</v>
      </c>
      <c r="AQ51" s="370">
        <v>4.5999999999999996</v>
      </c>
      <c r="AR51" s="371">
        <v>-47.2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152370</v>
      </c>
      <c r="AN52" s="375">
        <v>13463</v>
      </c>
      <c r="AO52" s="376">
        <v>-47.2</v>
      </c>
      <c r="AP52" s="377">
        <v>44645</v>
      </c>
      <c r="AQ52" s="378">
        <v>9.6999999999999993</v>
      </c>
      <c r="AR52" s="379">
        <v>-56.9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478374</v>
      </c>
      <c r="AN53" s="367">
        <v>42526</v>
      </c>
      <c r="AO53" s="368">
        <v>104.7</v>
      </c>
      <c r="AP53" s="369">
        <v>90072</v>
      </c>
      <c r="AQ53" s="370">
        <v>13.3</v>
      </c>
      <c r="AR53" s="371">
        <v>91.4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272890</v>
      </c>
      <c r="AN54" s="375">
        <v>24259</v>
      </c>
      <c r="AO54" s="376">
        <v>80.2</v>
      </c>
      <c r="AP54" s="377">
        <v>46083</v>
      </c>
      <c r="AQ54" s="378">
        <v>3.2</v>
      </c>
      <c r="AR54" s="379">
        <v>77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977378</v>
      </c>
      <c r="AN55" s="367">
        <v>87056</v>
      </c>
      <c r="AO55" s="368">
        <v>104.7</v>
      </c>
      <c r="AP55" s="369">
        <v>88328</v>
      </c>
      <c r="AQ55" s="370">
        <v>-1.9</v>
      </c>
      <c r="AR55" s="371">
        <v>106.6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150955</v>
      </c>
      <c r="AN56" s="375">
        <v>13446</v>
      </c>
      <c r="AO56" s="376">
        <v>-44.6</v>
      </c>
      <c r="AP56" s="377">
        <v>49013</v>
      </c>
      <c r="AQ56" s="378">
        <v>6.4</v>
      </c>
      <c r="AR56" s="379">
        <v>-51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631768</v>
      </c>
      <c r="AN57" s="367">
        <v>56834</v>
      </c>
      <c r="AO57" s="368">
        <v>-34.700000000000003</v>
      </c>
      <c r="AP57" s="369">
        <v>103390</v>
      </c>
      <c r="AQ57" s="370">
        <v>17.100000000000001</v>
      </c>
      <c r="AR57" s="371">
        <v>-51.8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337435</v>
      </c>
      <c r="AN58" s="375">
        <v>30356</v>
      </c>
      <c r="AO58" s="376">
        <v>125.8</v>
      </c>
      <c r="AP58" s="377">
        <v>51269</v>
      </c>
      <c r="AQ58" s="378">
        <v>4.5999999999999996</v>
      </c>
      <c r="AR58" s="379">
        <v>121.2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1134084</v>
      </c>
      <c r="AN59" s="367">
        <v>103749</v>
      </c>
      <c r="AO59" s="368">
        <v>82.5</v>
      </c>
      <c r="AP59" s="369">
        <v>117234</v>
      </c>
      <c r="AQ59" s="370">
        <v>13.4</v>
      </c>
      <c r="AR59" s="371">
        <v>69.099999999999994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318467</v>
      </c>
      <c r="AN60" s="375">
        <v>29134</v>
      </c>
      <c r="AO60" s="376">
        <v>-4</v>
      </c>
      <c r="AP60" s="377">
        <v>59796</v>
      </c>
      <c r="AQ60" s="378">
        <v>16.600000000000001</v>
      </c>
      <c r="AR60" s="379">
        <v>-20.6</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691345</v>
      </c>
      <c r="AN61" s="382">
        <v>62188</v>
      </c>
      <c r="AO61" s="383">
        <v>42.9</v>
      </c>
      <c r="AP61" s="384">
        <v>95698</v>
      </c>
      <c r="AQ61" s="385">
        <v>9.3000000000000007</v>
      </c>
      <c r="AR61" s="371">
        <v>33.6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246423</v>
      </c>
      <c r="AN62" s="375">
        <v>22132</v>
      </c>
      <c r="AO62" s="376">
        <v>22</v>
      </c>
      <c r="AP62" s="377">
        <v>50161</v>
      </c>
      <c r="AQ62" s="378">
        <v>8.1</v>
      </c>
      <c r="AR62" s="379">
        <v>13.9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rbssiOI+hTHtMsF4rgWi2AFybo9A3hZl2JJZg6LE7xg3Qm6XTdN4NNSkUrK9c6RXo7EUd+lizX9BrXa0x/9tA==" saltValue="3Quf0u/FuvJnIcIoCpgde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0" spans="125:125" ht="13.5" hidden="1" customHeight="1" x14ac:dyDescent="0.2"/>
    <row r="121" spans="125:125" ht="13.5" hidden="1" customHeight="1" x14ac:dyDescent="0.2">
      <c r="DU121" s="292"/>
    </row>
  </sheetData>
  <sheetProtection algorithmName="SHA-512" hashValue="WcnAnOS2BkK7hOsFO7I8t465yGyBLvvW9IhprJLUneK1oNFNOruswaT6JHlDo7rIuhZNeWc/bTcgCLeFrHg46Q==" saltValue="BacmqZlRTOMjg+s8Pvnr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siXNmXubsGVMtbcE288OrwmUT+3vxPa6OHmLMJLhWzIRYPIWyNgBjchMDTLKXFIj0/T9fFMLYaiF2qaSwBFnGA==" saltValue="nLga9cOUqX6qbbWO2JnJ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8" t="s">
        <v>3</v>
      </c>
      <c r="D47" s="1238"/>
      <c r="E47" s="1239"/>
      <c r="F47" s="11">
        <v>9.25</v>
      </c>
      <c r="G47" s="12">
        <v>9</v>
      </c>
      <c r="H47" s="12">
        <v>12.21</v>
      </c>
      <c r="I47" s="12">
        <v>12.38</v>
      </c>
      <c r="J47" s="13">
        <v>24.49</v>
      </c>
    </row>
    <row r="48" spans="2:10" ht="57.75" customHeight="1" x14ac:dyDescent="0.2">
      <c r="B48" s="14"/>
      <c r="C48" s="1240" t="s">
        <v>4</v>
      </c>
      <c r="D48" s="1240"/>
      <c r="E48" s="1241"/>
      <c r="F48" s="15">
        <v>6.94</v>
      </c>
      <c r="G48" s="16">
        <v>10.37</v>
      </c>
      <c r="H48" s="16">
        <v>5.12</v>
      </c>
      <c r="I48" s="16">
        <v>7.2</v>
      </c>
      <c r="J48" s="17">
        <v>12.28</v>
      </c>
    </row>
    <row r="49" spans="2:10" ht="57.75" customHeight="1" thickBot="1" x14ac:dyDescent="0.25">
      <c r="B49" s="18"/>
      <c r="C49" s="1242" t="s">
        <v>5</v>
      </c>
      <c r="D49" s="1242"/>
      <c r="E49" s="1243"/>
      <c r="F49" s="19" t="s">
        <v>565</v>
      </c>
      <c r="G49" s="20">
        <v>3</v>
      </c>
      <c r="H49" s="20" t="s">
        <v>566</v>
      </c>
      <c r="I49" s="20">
        <v>2.0099999999999998</v>
      </c>
      <c r="J49" s="21">
        <v>18.22</v>
      </c>
    </row>
    <row r="50" spans="2:10" ht="13.5" customHeight="1" x14ac:dyDescent="0.2"/>
  </sheetData>
  <sheetProtection algorithmName="SHA-512" hashValue="zzzlDrZ/IyuLMLsfsEMhCnTTMeDkI7LD9UXgTcvaC3nXk+FE3QfUPIZIEMHLhxHpSgUEZoYGMRkd1csMObb8/w==" saltValue="xq6d4s/+sOuukDfNZeg9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2022-09-14T02:17:44Z</cp:lastPrinted>
  <dcterms:created xsi:type="dcterms:W3CDTF">2022-02-02T04:42:13Z</dcterms:created>
  <dcterms:modified xsi:type="dcterms:W3CDTF">2022-09-26T06:35:14Z</dcterms:modified>
  <cp:category/>
</cp:coreProperties>
</file>