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23040" windowHeight="85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<sst xmlns="http://schemas.openxmlformats.org/spreadsheetml/2006/main" count="1200" uniqueCount="602">
  <si>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</si>
  <si>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</si>
  <si>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</si>
  <si>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</si>
  <si>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</si>
  <si>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</si>
  <si>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</si>
  <si>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</si>
  <si>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</si>
  <si>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</si>
  <si>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</si>
  <si>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</si>
  <si>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</si>
  <si>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</si>
  <si>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</si>
  <si>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</si>
  <si>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</si>
  <si>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</si>
  <si>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</si>
  <si>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</si>
  <si>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</si>
  <si>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</si>
  <si>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</si>
  <si>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</si>
  <si>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</si>
  <si>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</si>
  <si>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</si>
  <si>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</si>
  <si>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</si>
  <si>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</si>
  <si>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</si>
  <si>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</si>
  <si>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</si>
  <si>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</si>
  <si>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</si>
  <si>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</si>
  <si>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</si>
  <si>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</si>
  <si>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</si>
  <si>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</si>
  <si>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</si>
  <si>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</si>
  <si>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</si>
  <si>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</si>
  <si>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</si>
  <si>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</si>
  <si>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</si>
  <si>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</si>
  <si>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</si>
  <si>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</si>
  <si>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</si>
  <si>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</si>
  <si>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</si>
  <si>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</si>
  <si>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</si>
  <si>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</si>
  <si>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</si>
  <si>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</si>
  <si>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</si>
  <si>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</si>
  <si>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</si>
  <si>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</si>
  <si>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</si>
  <si>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</si>
  <si>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</si>
  <si>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</si>
  <si>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</si>
  <si>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</si>
  <si>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</si>
  <si>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</si>
  <si>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</si>
  <si>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</si>
  <si>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</si>
  <si>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</si>
  <si>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</si>
  <si>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</si>
  <si>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</si>
  <si>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</si>
  <si>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</si>
  <si>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</si>
  <si>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</si>
  <si>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</si>
  <si>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</si>
  <si>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</si>
  <si>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</si>
  <si>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</si>
  <si>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</si>
  <si>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</si>
  <si>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</si>
  <si>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</si>
  <si>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</si>
  <si>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</si>
  <si>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</si>
  <si>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</si>
  <si>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</si>
  <si>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</si>
  <si>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</si>
  <si>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</si>
  <si>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</si>
  <si>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</si>
  <si>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</si>
  <si>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</si>
  <si>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</si>
  <si>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</si>
  <si>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</si>
  <si>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</si>
  <si>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</si>
  <si>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</si>
  <si>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</si>
  <si>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</si>
  <si>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</si>
  <si>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</si>
  <si>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</si>
  <si>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</si>
  <si>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</si>
  <si>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</si>
  <si>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</si>
  <si>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</si>
  <si>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</si>
  <si>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</si>
  <si>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</si>
  <si>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</si>
  <si>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</si>
  <si>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</si>
  <si>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</si>
  <si>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</si>
  <si>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</si>
  <si>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</si>
  <si>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</si>
  <si>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</si>
  <si>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</si>
  <si>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</si>
  <si>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</si>
  <si>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</si>
  <si>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</si>
  <si>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</si>
  <si>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</si>
  <si>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</si>
  <si>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</si>
  <si>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</si>
  <si>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</si>
  <si>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</si>
  <si>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</si>
  <si>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</si>
  <si>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</si>
  <si>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</si>
  <si>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</si>
  <si>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</si>
  <si>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</si>
  <si>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</si>
  <si>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</si>
  <si>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</si>
  <si>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</si>
  <si>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</si>
  <si>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</si>
  <si>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</si>
  <si>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</si>
  <si>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</si>
  <si>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</si>
  <si>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</si>
  <si>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</si>
  <si>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</si>
  <si>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</si>
  <si>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</si>
  <si>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</si>
  <si>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</si>
  <si>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</si>
  <si>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</si>
  <si>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</si>
  <si>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</si>
  <si>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</si>
  <si>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</si>
  <si>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</si>
  <si>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</si>
  <si>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</si>
  <si>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</si>
  <si>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</si>
  <si>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</si>
  <si>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</si>
  <si>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</si>
  <si>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</si>
  <si>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</si>
  <si>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</si>
  <si>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</si>
  <si>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</si>
  <si>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</si>
  <si>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</si>
  <si>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</si>
  <si>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</si>
  <si>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</si>
  <si>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</si>
  <si>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</si>
  <si>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</si>
  <si>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</si>
  <si>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</si>
  <si>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</si>
  <si>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</si>
  <si>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</si>
  <si>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</si>
  <si>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</si>
  <si>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</si>
  <si>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</si>
  <si>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</si>
  <si>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</si>
  <si>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</si>
  <si>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</si>
  <si>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</si>
  <si>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</si>
  <si>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</si>
  <si>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</si>
  <si>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</si>
  <si>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</si>
  <si>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神奈川県中井町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</si>
  <si>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</si>
  <si>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</si>
  <si>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</si>
  <si>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</si>
  <si>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</si>
  <si>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</si>
  <si>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</si>
  <si>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</si>
  <si>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</si>
  <si>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</si>
  <si>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</si>
  <si>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</si>
  <si>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</si>
  <si>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</si>
  <si>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</si>
  <si>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</si>
  <si>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</si>
  <si>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</si>
  <si>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</si>
  <si>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</si>
  <si>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</si>
  <si>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</si>
  <si>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</si>
  <si>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</si>
  <si>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</si>
  <si>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</si>
  <si>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</si>
  <si>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</si>
  <si>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</si>
  <si>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</si>
  <si>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</si>
  <si>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</si>
  <si>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</si>
  <si>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</si>
  <si>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</si>
  <si>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</si>
  <si>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</si>
  <si>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</si>
  <si>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</si>
  <si>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</si>
  <si>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</si>
  <si>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</si>
  <si>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</si>
  <si>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</si>
  <si>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</si>
  <si>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</si>
  <si>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</si>
  <si>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</si>
  <si>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</si>
  <si>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</si>
  <si>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</si>
  <si>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</si>
  <si>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</si>
  <si>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</si>
  <si>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</si>
  <si>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</si>
  <si>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</si>
  <si>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</si>
  <si>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</si>
  <si>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</si>
  <si>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</si>
  <si>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</si>
  <si>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</si>
  <si>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</si>
  <si>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</si>
  <si>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</si>
  <si>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</si>
  <si>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</si>
  <si>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</si>
  <si>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</si>
  <si>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</si>
  <si>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</si>
  <si>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</si>
  <si>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</si>
  <si>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</si>
  <si>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</si>
  <si>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</si>
  <si>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</si>
  <si>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</si>
  <si>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</si>
  <si>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</si>
  <si>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</si>
  <si>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</si>
  <si>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</si>
  <si>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</si>
  <si>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</si>
  <si>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</si>
  <si>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</si>
  <si>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</si>
  <si>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</si>
  <si>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</si>
  <si>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</si>
  <si>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</si>
  <si>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</si>
  <si>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</si>
  <si>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</si>
  <si>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</si>
  <si>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</si>
  <si>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</si>
  <si>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</si>
  <si>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</si>
  <si>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</si>
  <si>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</si>
  <si>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</si>
  <si>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</si>
  <si>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</si>
  <si>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</si>
  <si>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</si>
  <si>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</si>
  <si>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</si>
  <si>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</si>
  <si>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</si>
  <si>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</si>
  <si>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</si>
  <si>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</si>
  <si>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</si>
  <si>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</si>
  <si>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</si>
  <si>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</si>
  <si>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</si>
  <si>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</si>
  <si>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</si>
  <si>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</si>
  <si>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</si>
  <si>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</si>
  <si>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</si>
  <si>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</si>
  <si>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</si>
  <si>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</si>
  <si>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</si>
  <si>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</si>
  <si>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</si>
  <si>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</si>
  <si>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</si>
  <si>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</si>
  <si>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</si>
  <si>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</si>
  <si>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</si>
  <si>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</si>
  <si>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</si>
  <si>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</si>
  <si>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</si>
  <si>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</si>
  <si>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</si>
  <si>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</si>
  <si>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</si>
  <si>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</si>
  <si>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</si>
  <si>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</si>
  <si>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</si>
  <si>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</si>
  <si>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</si>
  <si>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</si>
  <si>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</si>
  <si>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神奈川県中井町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</si>
  <si>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</si>
  <si>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</si>
  <si>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</si>
  <si>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</si>
  <si>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</si>
  <si>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</si>
  <si>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</si>
  <si>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</si>
  <si>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</si>
  <si>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</si>
  <si>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</si>
  <si>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</si>
  <si>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</si>
  <si>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</si>
  <si>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</si>
  <si>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</si>
  <si>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</si>
  <si>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</si>
  <si>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</si>
  <si>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</si>
  <si>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</si>
  <si>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</si>
  <si>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</si>
  <si>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</si>
  <si>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</si>
  <si>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</si>
  <si>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</si>
  <si>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</si>
  <si>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</si>
  <si>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</si>
  <si>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</si>
  <si>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</si>
  <si>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</si>
  <si>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</si>
  <si>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</si>
  <si>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</si>
  <si>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</si>
  <si>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</si>
  <si>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</si>
  <si>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</si>
  <si>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</si>
  <si>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</si>
  <si>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</si>
  <si>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</si>
  <si>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</si>
  <si>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</si>
  <si>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</si>
  <si>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</si>
  <si>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</si>
  <si>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</si>
  <si>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</si>
  <si>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</si>
  <si>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</si>
  <si>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</si>
  <si>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</si>
  <si>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</si>
  <si>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</si>
  <si>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</si>
  <si>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</si>
  <si>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</si>
  <si>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</si>
  <si>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</si>
  <si>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</si>
  <si>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</si>
  <si>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</si>
  <si>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</si>
  <si>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</si>
  <si>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</si>
  <si>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</si>
  <si>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</si>
  <si>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</si>
  <si>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</si>
  <si>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</si>
  <si>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</si>
  <si>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</si>
  <si>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</si>
  <si>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</si>
  <si>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</si>
  <si>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</si>
  <si>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</si>
  <si>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</si>
  <si>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</si>
  <si>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</si>
  <si>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</si>
  <si>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</si>
  <si>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</si>
  <si>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</si>
  <si>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</si>
  <si>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</si>
  <si>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</si>
  <si>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</si>
  <si>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</si>
  <si>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</si>
  <si>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</si>
  <si>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</si>
  <si>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</si>
  <si>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</si>
  <si>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</si>
  <si>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</si>
  <si>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</si>
  <si>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</si>
  <si>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</si>
  <si>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</si>
  <si>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</si>
  <si>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</si>
  <si>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</si>
  <si>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</si>
  <si>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</si>
  <si>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</si>
  <si>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</si>
  <si>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</si>
  <si>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</si>
  <si>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</si>
  <si>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</si>
  <si>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</si>
  <si>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</si>
  <si>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</si>
  <si>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</si>
  <si>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</si>
  <si>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</si>
  <si>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</si>
  <si>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</si>
  <si>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</si>
  <si>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</si>
  <si>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</si>
  <si>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</si>
  <si>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</si>
  <si>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</si>
  <si>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</si>
  <si>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</si>
  <si>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</si>
  <si>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</si>
  <si>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</si>
  <si>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</si>
  <si>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</si>
  <si>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</si>
  <si>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</si>
  <si>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</si>
  <si>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</si>
  <si>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</si>
  <si>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</si>
  <si>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</si>
  <si>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</si>
  <si>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</si>
  <si>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</si>
  <si>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</si>
  <si>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</si>
  <si>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</si>
  <si>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</si>
  <si>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</si>
  <si>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</si>
  <si>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</si>
  <si>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</si>
  <si>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</si>
  <si>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</si>
  <si>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</si>
  <si>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</si>
  <si>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</si>
  <si>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</si>
  <si>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</si>
  <si>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</si>
  <si>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</si>
  <si>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</si>
  <si>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</si>
  <si>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</si>
  <si>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</si>
  <si>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</si>
  <si>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</si>
  <si>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</si>
  <si>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</si>
  <si>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</si>
  <si>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</si>
  <si>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</si>
  <si>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</si>
  <si>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</si>
  <si>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</si>
  <si>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</si>
  <si>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</si>
  <si>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</si>
  <si>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</si>
  <si>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</si>
  <si>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</si>
  <si>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</si>
  <si>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</si>
  <si>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</si>
  <si>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</si>
  <si>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</si>
  <si>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</si>
  <si>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</si>
  <si>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</si>
  <si>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</si>
  <si>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</si>
  <si>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</si>
  <si>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</si>
  <si>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4.12</t>
  </si>
  <si>
    <t>水道事業会計</t>
  </si>
  <si>
    <t>一般会計</t>
  </si>
  <si>
    <t>下水道事業会計</t>
  </si>
  <si>
    <t>介護保険特別会計</t>
  </si>
  <si>
    <t>国民健康保険特別会計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</si>
  <si>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</si>
  <si>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</si>
  <si>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</si>
  <si>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</si>
  <si>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</si>
  <si>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</si>
  <si>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</si>
  <si>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</si>
  <si>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</si>
  <si>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</si>
  <si>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地域福祉基金(R02年度末現在)</t>
    <rPh sb="0" eb="2">
      <t>チイキ</t>
    </rPh>
    <rPh sb="2" eb="4">
      <t>フクシ</t>
    </rPh>
    <rPh sb="4" eb="6">
      <t>キキン</t>
    </rPh>
    <phoneticPr fontId="2"/>
  </si>
  <si>
    <t>文化基金(R02年度末現在)</t>
    <rPh sb="0" eb="2">
      <t>ブンカ</t>
    </rPh>
    <rPh sb="2" eb="4">
      <t>キキン</t>
    </rPh>
    <phoneticPr fontId="2"/>
  </si>
  <si>
    <t>育英奨学基金(R02年度末現在)</t>
    <rPh sb="0" eb="2">
      <t>イクエイ</t>
    </rPh>
    <rPh sb="2" eb="4">
      <t>ショウガク</t>
    </rPh>
    <rPh sb="4" eb="6">
      <t>キキン</t>
    </rPh>
    <phoneticPr fontId="2"/>
  </si>
  <si>
    <t>森林環境譲与税基金(R02年度末現在)</t>
    <rPh sb="0" eb="2">
      <t>シンリン</t>
    </rPh>
    <rPh sb="2" eb="4">
      <t>カンキョウ</t>
    </rPh>
    <rPh sb="4" eb="6">
      <t>ジョウヨ</t>
    </rPh>
    <rPh sb="6" eb="7">
      <t>ゼイ</t>
    </rPh>
    <rPh sb="7" eb="9">
      <t>キキン</t>
    </rPh>
    <phoneticPr fontId="2"/>
  </si>
  <si>
    <t>公共施設建設準備積立基金(R02年度末現在)</t>
    <rPh sb="0" eb="2">
      <t>コウキョウ</t>
    </rPh>
    <rPh sb="2" eb="4">
      <t>シセツ</t>
    </rPh>
    <rPh sb="4" eb="6">
      <t>ケンセツ</t>
    </rPh>
    <rPh sb="6" eb="8">
      <t>ジュンビ</t>
    </rPh>
    <rPh sb="8" eb="10">
      <t>ツミタテ</t>
    </rPh>
    <rPh sb="10" eb="12">
      <t>キキン</t>
    </rPh>
    <phoneticPr fontId="2"/>
  </si>
  <si>
    <t>‐</t>
    <phoneticPr fontId="2"/>
  </si>
  <si>
    <t>足型東部清掃組合</t>
    <phoneticPr fontId="2"/>
  </si>
  <si>
    <t>足柄上衛生組合</t>
    <phoneticPr fontId="2"/>
  </si>
  <si>
    <t>神奈川県市町村職員退職手当組合</t>
    <phoneticPr fontId="2"/>
  </si>
  <si>
    <t>神奈川県町村情報システム共同事業組合</t>
    <phoneticPr fontId="2"/>
  </si>
  <si>
    <t>神奈川県後期高齢者広域連合（一般会計）</t>
    <phoneticPr fontId="2"/>
  </si>
  <si>
    <t>神奈川県後期高齢者広域連合（後期高齢者医療特別会計）</t>
    <rPh sb="21" eb="23">
      <t>トクベツ</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</si>
  <si>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</si>
  <si>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</si>
  <si>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</si>
  <si>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</si>
  <si>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</si>
  <si>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</si>
  <si>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</si>
  <si>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</si>
  <si>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</si>
  <si>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</si>
  <si>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町債の新規発行を抑制してきたため将来負担比率は低く、有形固定資産減価償却率も類似団体と比較してやや低い水準にある。しかし、施設の老朽化は進んでおり、公共施設長寿命化計画に基づき、必要な投資を行い積極的に老朽化対策に取り組んでいく。</t>
    <phoneticPr fontId="5"/>
  </si>
  <si>
    <t>町債の新規発行を抑制してきたため将来負担比率は低く、実質公債費比率も低下傾向にある。近年は新規発行を行い、防災無線デジタル化事業などを実施しているため、一時的な増加要因も見込まれるが、今後も順次償還が終了していくことから、引き続き公債費の適正化に取り組んでいく。</t>
    <rPh sb="0" eb="2">
      <t>チョウサイ</t>
    </rPh>
    <rPh sb="3" eb="5">
      <t>シンキ</t>
    </rPh>
    <rPh sb="5" eb="7">
      <t>ハッコウ</t>
    </rPh>
    <rPh sb="8" eb="10">
      <t>ヨクセイ</t>
    </rPh>
    <rPh sb="16" eb="18">
      <t>ショウライ</t>
    </rPh>
    <rPh sb="18" eb="20">
      <t>フタン</t>
    </rPh>
    <rPh sb="20" eb="22">
      <t>ヒリツ</t>
    </rPh>
    <rPh sb="23" eb="24">
      <t>ヒク</t>
    </rPh>
    <rPh sb="26" eb="28">
      <t>ジッシツ</t>
    </rPh>
    <rPh sb="28" eb="31">
      <t>コウサイヒ</t>
    </rPh>
    <rPh sb="31" eb="33">
      <t>ヒリツ</t>
    </rPh>
    <rPh sb="34" eb="36">
      <t>テイカ</t>
    </rPh>
    <rPh sb="36" eb="38">
      <t>ケイコウ</t>
    </rPh>
    <rPh sb="76" eb="79">
      <t>イチジテキ</t>
    </rPh>
    <rPh sb="80" eb="82">
      <t>ゾウカ</t>
    </rPh>
    <rPh sb="82" eb="84">
      <t>ヨウイン</t>
    </rPh>
    <rPh sb="85" eb="87">
      <t>ミコ</t>
    </rPh>
    <rPh sb="92" eb="94">
      <t>コンゴ</t>
    </rPh>
    <rPh sb="95" eb="97">
      <t>ジュンジ</t>
    </rPh>
    <rPh sb="97" eb="99">
      <t>ショウカン</t>
    </rPh>
    <rPh sb="100" eb="102">
      <t>シュウリョウ</t>
    </rPh>
    <rPh sb="111" eb="112">
      <t>ヒ</t>
    </rPh>
    <rPh sb="113" eb="114">
      <t>ツヅ</t>
    </rPh>
    <rPh sb="115" eb="118">
      <t>コウサイヒ</t>
    </rPh>
    <rPh sb="119" eb="121">
      <t>テキセイ</t>
    </rPh>
    <rPh sb="121" eb="122">
      <t>カ</t>
    </rPh>
    <rPh sb="123" eb="124">
      <t>ト</t>
    </rPh>
    <rPh sb="125" eb="12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</si>
</sst>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9957-4559-924E-06EF00E640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34594</c:v>
                </c:pt>
                <c:pt idx="1">
                  <c:v>41807</c:v>
                </c:pt>
                <c:pt idx="2">
                  <c:v>45001</c:v>
                </c:pt>
                <c:pt idx="3">
                  <c:v>31231</c:v>
                </c:pt>
                <c:pt idx="4">
                  <c:v>54292</c:v>
                </c:pt>
              </c:numCache>
            </c:numRef>
          </c:val>
          <c:smooth val="0"/>
          <c:extLst xmlns:c16r2="http://schemas.microsoft.com/office/drawing/2015/06/chart">
            <c:ext xmlns:c16="http://schemas.microsoft.com/office/drawing/2014/chart" uri="{C3380CC4-5D6E-409C-BE32-E72D297353CC}">
              <c16:uniqueId val="{00000001-9957-4559-924E-06EF00E64045}"/>
            </c:ext>
          </c:extLst>
        </c:ser>
        <c:dLbls>
          <c:showLegendKey val="0"/>
          <c:showVal val="0"/>
          <c:showCatName val="0"/>
          <c:showSerName val="0"/>
          <c:showPercent val="0"/>
          <c:showBubbleSize val="0"/>
        </c:dLbls>
        <c:marker val="1"/>
        <c:smooth val="0"/>
        <c:axId val="480986984"/>
        <c:axId val="480982672"/>
      </c:lineChart>
      <c:catAx>
        <c:axId val="48098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2672"/>
        <c:crosses val="autoZero"/>
        <c:auto val="1"/>
        <c:lblAlgn val="ctr"/>
        <c:lblOffset val="100"/>
        <c:tickLblSkip val="1"/>
        <c:tickMarkSkip val="1"/>
        <c:noMultiLvlLbl val="0"/>
      </c:catAx>
      <c:valAx>
        <c:axId val="480982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7.67</c:v>
                </c:pt>
                <c:pt idx="1">
                  <c:v>8.84</c:v>
                </c:pt>
                <c:pt idx="2">
                  <c:v>9.15</c:v>
                </c:pt>
                <c:pt idx="3">
                  <c:v>8.5399999999999991</c:v>
                </c:pt>
                <c:pt idx="4">
                  <c:v>7.32</c:v>
                </c:pt>
              </c:numCache>
            </c:numRef>
          </c:val>
          <c:extLst xmlns:c16r2="http://schemas.microsoft.com/office/drawing/2015/06/chart">
            <c:ext xmlns:c16="http://schemas.microsoft.com/office/drawing/2014/chart" uri="{C3380CC4-5D6E-409C-BE32-E72D297353CC}">
              <c16:uniqueId val="{00000000-41D6-4DAD-8298-F5F9F9C8EC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30.83</c:v>
                </c:pt>
                <c:pt idx="1">
                  <c:v>33.46</c:v>
                </c:pt>
                <c:pt idx="2">
                  <c:v>38.409999999999997</c:v>
                </c:pt>
                <c:pt idx="3">
                  <c:v>44.54</c:v>
                </c:pt>
                <c:pt idx="4">
                  <c:v>51.29</c:v>
                </c:pt>
              </c:numCache>
            </c:numRef>
          </c:val>
          <c:extLst xmlns:c16r2="http://schemas.microsoft.com/office/drawing/2015/06/chart">
            <c:ext xmlns:c16="http://schemas.microsoft.com/office/drawing/2014/chart" uri="{C3380CC4-5D6E-409C-BE32-E72D297353CC}">
              <c16:uniqueId val="{00000001-41D6-4DAD-8298-F5F9F9C8ECB4}"/>
            </c:ext>
          </c:extLst>
        </c:ser>
        <c:dLbls>
          <c:showLegendKey val="0"/>
          <c:showVal val="0"/>
          <c:showCatName val="0"/>
          <c:showSerName val="0"/>
          <c:showPercent val="0"/>
          <c:showBubbleSize val="0"/>
        </c:dLbls>
        <c:gapWidth val="250"/>
        <c:overlap val="100"/>
        <c:axId val="480984240"/>
        <c:axId val="480988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-4.12</c:v>
                </c:pt>
                <c:pt idx="1">
                  <c:v>3.52</c:v>
                </c:pt>
                <c:pt idx="2">
                  <c:v>2.35</c:v>
                </c:pt>
                <c:pt idx="3">
                  <c:v>2.97</c:v>
                </c:pt>
                <c:pt idx="4">
                  <c:v>6.39</c:v>
                </c:pt>
              </c:numCache>
            </c:numRef>
          </c:val>
          <c:smooth val="0"/>
          <c:extLst xmlns:c16r2="http://schemas.microsoft.com/office/drawing/2015/06/chart">
            <c:ext xmlns:c16="http://schemas.microsoft.com/office/drawing/2014/chart" uri="{C3380CC4-5D6E-409C-BE32-E72D297353CC}">
              <c16:uniqueId val="{00000002-41D6-4DAD-8298-F5F9F9C8ECB4}"/>
            </c:ext>
          </c:extLst>
        </c:ser>
        <c:dLbls>
          <c:showLegendKey val="0"/>
          <c:showVal val="0"/>
          <c:showCatName val="0"/>
          <c:showSerName val="0"/>
          <c:showPercent val="0"/>
          <c:showBubbleSize val="0"/>
        </c:dLbls>
        <c:marker val="1"/>
        <c:smooth val="0"/>
        <c:axId val="480984240"/>
        <c:axId val="480988552"/>
      </c:lineChart>
      <c:catAx>
        <c:axId val="4809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8552"/>
        <c:crosses val="autoZero"/>
        <c:auto val="1"/>
        <c:lblAlgn val="ctr"/>
        <c:lblOffset val="100"/>
        <c:tickLblSkip val="1"/>
        <c:tickMarkSkip val="1"/>
        <c:noMultiLvlLbl val="0"/>
      </c:catAx>
      <c:valAx>
        <c:axId val="48098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0.59</c:v>
                </c:pt>
                <c:pt idx="2">
                  <c:v>#N/A</c:v>
                </c:pt>
                <c:pt idx="3">
                  <c:v>0.63</c:v>
                </c:pt>
                <c:pt idx="4">
                  <c:v>#N/A</c:v>
                </c:pt>
                <c:pt idx="5">
                  <c:v>0.65</c:v>
                </c:pt>
                <c:pt idx="6">
                  <c:v>#N/A</c:v>
                </c:pt>
                <c:pt idx="7">
                  <c:v>1.83</c:v>
                </c:pt>
                <c:pt idx="8">
                  <c:v>0</c:v>
                </c:pt>
                <c:pt idx="9">
                  <c:v>0</c:v>
                </c:pt>
              </c:numCache>
            </c:numRef>
          </c:val>
          <c:extLst xmlns:c16r2="http://schemas.microsoft.com/office/drawing/2015/06/chart">
            <c:ext xmlns:c16="http://schemas.microsoft.com/office/drawing/2014/chart" uri="{C3380CC4-5D6E-409C-BE32-E72D297353CC}">
              <c16:uniqueId val="{00000000-FD4E-4EEA-BFE2-A976F3A59E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4E-4EEA-BFE2-A976F3A59E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D4E-4EEA-BFE2-A976F3A59E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D4E-4EEA-BFE2-A976F3A59E7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c:v>
                </c:pt>
                <c:pt idx="4">
                  <c:v>#N/A</c:v>
                </c:pt>
                <c:pt idx="5">
                  <c:v>0</c:v>
                </c:pt>
                <c:pt idx="6">
                  <c:v>#N/A</c:v>
                </c:pt>
                <c:pt idx="7">
                  <c:v>0.02</c:v>
                </c:pt>
                <c:pt idx="8">
                  <c:v>#N/A</c:v>
                </c:pt>
                <c:pt idx="9">
                  <c:v>0.19</c:v>
                </c:pt>
              </c:numCache>
            </c:numRef>
          </c:val>
          <c:extLst xmlns:c16r2="http://schemas.microsoft.com/office/drawing/2015/06/chart">
            <c:ext xmlns:c16="http://schemas.microsoft.com/office/drawing/2014/chart" uri="{C3380CC4-5D6E-409C-BE32-E72D297353CC}">
              <c16:uniqueId val="{00000004-FD4E-4EEA-BFE2-A976F3A59E7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2.0099999999999998</c:v>
                </c:pt>
                <c:pt idx="2">
                  <c:v>#N/A</c:v>
                </c:pt>
                <c:pt idx="3">
                  <c:v>3.76</c:v>
                </c:pt>
                <c:pt idx="4">
                  <c:v>#N/A</c:v>
                </c:pt>
                <c:pt idx="5">
                  <c:v>0.24</c:v>
                </c:pt>
                <c:pt idx="6">
                  <c:v>#N/A</c:v>
                </c:pt>
                <c:pt idx="7">
                  <c:v>0.33</c:v>
                </c:pt>
                <c:pt idx="8">
                  <c:v>#N/A</c:v>
                </c:pt>
                <c:pt idx="9">
                  <c:v>0.93</c:v>
                </c:pt>
              </c:numCache>
            </c:numRef>
          </c:val>
          <c:extLst xmlns:c16r2="http://schemas.microsoft.com/office/drawing/2015/06/chart">
            <c:ext xmlns:c16="http://schemas.microsoft.com/office/drawing/2014/chart" uri="{C3380CC4-5D6E-409C-BE32-E72D297353CC}">
              <c16:uniqueId val="{00000005-FD4E-4EEA-BFE2-A976F3A59E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0.45</c:v>
                </c:pt>
                <c:pt idx="4">
                  <c:v>#N/A</c:v>
                </c:pt>
                <c:pt idx="5">
                  <c:v>0.74</c:v>
                </c:pt>
                <c:pt idx="6">
                  <c:v>#N/A</c:v>
                </c:pt>
                <c:pt idx="7">
                  <c:v>0.76</c:v>
                </c:pt>
                <c:pt idx="8">
                  <c:v>#N/A</c:v>
                </c:pt>
                <c:pt idx="9">
                  <c:v>1.0900000000000001</c:v>
                </c:pt>
              </c:numCache>
            </c:numRef>
          </c:val>
          <c:extLst xmlns:c16r2="http://schemas.microsoft.com/office/drawing/2015/06/chart">
            <c:ext xmlns:c16="http://schemas.microsoft.com/office/drawing/2014/chart" uri="{C3380CC4-5D6E-409C-BE32-E72D297353CC}">
              <c16:uniqueId val="{00000006-FD4E-4EEA-BFE2-A976F3A59E7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2.66</c:v>
                </c:pt>
              </c:numCache>
            </c:numRef>
          </c:val>
          <c:extLst xmlns:c16r2="http://schemas.microsoft.com/office/drawing/2015/06/chart">
            <c:ext xmlns:c16="http://schemas.microsoft.com/office/drawing/2014/chart" uri="{C3380CC4-5D6E-409C-BE32-E72D297353CC}">
              <c16:uniqueId val="{00000007-FD4E-4EEA-BFE2-A976F3A59E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7.67</c:v>
                </c:pt>
                <c:pt idx="2">
                  <c:v>#N/A</c:v>
                </c:pt>
                <c:pt idx="3">
                  <c:v>8.83</c:v>
                </c:pt>
                <c:pt idx="4">
                  <c:v>#N/A</c:v>
                </c:pt>
                <c:pt idx="5">
                  <c:v>9.15</c:v>
                </c:pt>
                <c:pt idx="6">
                  <c:v>#N/A</c:v>
                </c:pt>
                <c:pt idx="7">
                  <c:v>8.5399999999999991</c:v>
                </c:pt>
                <c:pt idx="8">
                  <c:v>#N/A</c:v>
                </c:pt>
                <c:pt idx="9">
                  <c:v>7.31</c:v>
                </c:pt>
              </c:numCache>
            </c:numRef>
          </c:val>
          <c:extLst xmlns:c16r2="http://schemas.microsoft.com/office/drawing/2015/06/chart">
            <c:ext xmlns:c16="http://schemas.microsoft.com/office/drawing/2014/chart" uri="{C3380CC4-5D6E-409C-BE32-E72D297353CC}">
              <c16:uniqueId val="{00000008-FD4E-4EEA-BFE2-A976F3A59E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15.16</c:v>
                </c:pt>
                <c:pt idx="2">
                  <c:v>#N/A</c:v>
                </c:pt>
                <c:pt idx="3">
                  <c:v>17.28</c:v>
                </c:pt>
                <c:pt idx="4">
                  <c:v>#N/A</c:v>
                </c:pt>
                <c:pt idx="5">
                  <c:v>19.25</c:v>
                </c:pt>
                <c:pt idx="6">
                  <c:v>#N/A</c:v>
                </c:pt>
                <c:pt idx="7">
                  <c:v>20.38</c:v>
                </c:pt>
                <c:pt idx="8">
                  <c:v>#N/A</c:v>
                </c:pt>
                <c:pt idx="9">
                  <c:v>21.03</c:v>
                </c:pt>
              </c:numCache>
            </c:numRef>
          </c:val>
          <c:extLst xmlns:c16r2="http://schemas.microsoft.com/office/drawing/2015/06/chart">
            <c:ext xmlns:c16="http://schemas.microsoft.com/office/drawing/2014/chart" uri="{C3380CC4-5D6E-409C-BE32-E72D297353CC}">
              <c16:uniqueId val="{00000009-FD4E-4EEA-BFE2-A976F3A59E76}"/>
            </c:ext>
          </c:extLst>
        </c:ser>
        <c:dLbls>
          <c:showLegendKey val="0"/>
          <c:showVal val="0"/>
          <c:showCatName val="0"/>
          <c:showSerName val="0"/>
          <c:showPercent val="0"/>
          <c:showBubbleSize val="0"/>
        </c:dLbls>
        <c:gapWidth val="150"/>
        <c:overlap val="100"/>
        <c:axId val="480987768"/>
        <c:axId val="480985024"/>
      </c:barChart>
      <c:catAx>
        <c:axId val="48098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5024"/>
        <c:crosses val="autoZero"/>
        <c:auto val="1"/>
        <c:lblAlgn val="ctr"/>
        <c:lblOffset val="100"/>
        <c:tickLblSkip val="1"/>
        <c:tickMarkSkip val="1"/>
        <c:noMultiLvlLbl val="0"/>
      </c:catAx>
      <c:valAx>
        <c:axId val="48098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7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326</c:v>
                </c:pt>
                <c:pt idx="5">
                  <c:v>317</c:v>
                </c:pt>
                <c:pt idx="8">
                  <c:v>312</c:v>
                </c:pt>
                <c:pt idx="11">
                  <c:v>296</c:v>
                </c:pt>
                <c:pt idx="14">
                  <c:v>274</c:v>
                </c:pt>
              </c:numCache>
            </c:numRef>
          </c:val>
          <c:extLst xmlns:c16r2="http://schemas.microsoft.com/office/drawing/2015/06/chart">
            <c:ext xmlns:c16="http://schemas.microsoft.com/office/drawing/2014/chart" uri="{C3380CC4-5D6E-409C-BE32-E72D297353CC}">
              <c16:uniqueId val="{00000000-28F6-4518-98BD-939CC15BE8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8F6-4518-98BD-939CC15BE8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8F6-4518-98BD-939CC15BE8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F6-4518-98BD-939CC15BE8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327</c:v>
                </c:pt>
                <c:pt idx="3">
                  <c:v>324</c:v>
                </c:pt>
                <c:pt idx="6">
                  <c:v>287</c:v>
                </c:pt>
                <c:pt idx="9">
                  <c:v>295</c:v>
                </c:pt>
                <c:pt idx="12">
                  <c:v>207</c:v>
                </c:pt>
              </c:numCache>
            </c:numRef>
          </c:val>
          <c:extLst xmlns:c16r2="http://schemas.microsoft.com/office/drawing/2015/06/chart">
            <c:ext xmlns:c16="http://schemas.microsoft.com/office/drawing/2014/chart" uri="{C3380CC4-5D6E-409C-BE32-E72D297353CC}">
              <c16:uniqueId val="{00000004-28F6-4518-98BD-939CC15BE8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F6-4518-98BD-939CC15BE8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F6-4518-98BD-939CC15BE8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107</c:v>
                </c:pt>
                <c:pt idx="3">
                  <c:v>62</c:v>
                </c:pt>
                <c:pt idx="6">
                  <c:v>72</c:v>
                </c:pt>
                <c:pt idx="9">
                  <c:v>61</c:v>
                </c:pt>
                <c:pt idx="12">
                  <c:v>63</c:v>
                </c:pt>
              </c:numCache>
            </c:numRef>
          </c:val>
          <c:extLst xmlns:c16r2="http://schemas.microsoft.com/office/drawing/2015/06/chart">
            <c:ext xmlns:c16="http://schemas.microsoft.com/office/drawing/2014/chart" uri="{C3380CC4-5D6E-409C-BE32-E72D297353CC}">
              <c16:uniqueId val="{00000007-28F6-4518-98BD-939CC15BE8F0}"/>
            </c:ext>
          </c:extLst>
        </c:ser>
        <c:dLbls>
          <c:showLegendKey val="0"/>
          <c:showVal val="0"/>
          <c:showCatName val="0"/>
          <c:showSerName val="0"/>
          <c:showPercent val="0"/>
          <c:showBubbleSize val="0"/>
        </c:dLbls>
        <c:gapWidth val="100"/>
        <c:overlap val="100"/>
        <c:axId val="480981888"/>
        <c:axId val="506345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69</c:v>
                </c:pt>
                <c:pt idx="5">
                  <c:v>#N/A</c:v>
                </c:pt>
                <c:pt idx="6">
                  <c:v>#N/A</c:v>
                </c:pt>
                <c:pt idx="7">
                  <c:v>47</c:v>
                </c:pt>
                <c:pt idx="8">
                  <c:v>#N/A</c:v>
                </c:pt>
                <c:pt idx="9">
                  <c:v>#N/A</c:v>
                </c:pt>
                <c:pt idx="10">
                  <c:v>60</c:v>
                </c:pt>
                <c:pt idx="11">
                  <c:v>#N/A</c:v>
                </c:pt>
                <c:pt idx="12">
                  <c:v>#N/A</c:v>
                </c:pt>
                <c:pt idx="13">
                  <c:v>-4</c:v>
                </c:pt>
                <c:pt idx="14">
                  <c:v>#N/A</c:v>
                </c:pt>
              </c:numCache>
            </c:numRef>
          </c:val>
          <c:smooth val="0"/>
          <c:extLst xmlns:c16r2="http://schemas.microsoft.com/office/drawing/2015/06/chart">
            <c:ext xmlns:c16="http://schemas.microsoft.com/office/drawing/2014/chart" uri="{C3380CC4-5D6E-409C-BE32-E72D297353CC}">
              <c16:uniqueId val="{00000008-28F6-4518-98BD-939CC15BE8F0}"/>
            </c:ext>
          </c:extLst>
        </c:ser>
        <c:dLbls>
          <c:showLegendKey val="0"/>
          <c:showVal val="0"/>
          <c:showCatName val="0"/>
          <c:showSerName val="0"/>
          <c:showPercent val="0"/>
          <c:showBubbleSize val="0"/>
        </c:dLbls>
        <c:marker val="1"/>
        <c:smooth val="0"/>
        <c:axId val="480981888"/>
        <c:axId val="506345048"/>
      </c:line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5048"/>
        <c:crosses val="autoZero"/>
        <c:auto val="1"/>
        <c:lblAlgn val="ctr"/>
        <c:lblOffset val="100"/>
        <c:tickLblSkip val="1"/>
        <c:tickMarkSkip val="1"/>
        <c:noMultiLvlLbl val="0"/>
      </c:catAx>
      <c:valAx>
        <c:axId val="506345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3436</c:v>
                </c:pt>
                <c:pt idx="5">
                  <c:v>3215</c:v>
                </c:pt>
                <c:pt idx="8">
                  <c:v>3087</c:v>
                </c:pt>
                <c:pt idx="11">
                  <c:v>2872</c:v>
                </c:pt>
                <c:pt idx="14">
                  <c:v>2734</c:v>
                </c:pt>
              </c:numCache>
            </c:numRef>
          </c:val>
          <c:extLst xmlns:c16r2="http://schemas.microsoft.com/office/drawing/2015/06/chart">
            <c:ext xmlns:c16="http://schemas.microsoft.com/office/drawing/2014/chart" uri="{C3380CC4-5D6E-409C-BE32-E72D297353CC}">
              <c16:uniqueId val="{00000000-D738-46E8-BAC4-E462C836A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738-46E8-BAC4-E462C836A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1432</c:v>
                </c:pt>
                <c:pt idx="5">
                  <c:v>1554</c:v>
                </c:pt>
                <c:pt idx="8">
                  <c:v>1856</c:v>
                </c:pt>
                <c:pt idx="11">
                  <c:v>2140</c:v>
                </c:pt>
                <c:pt idx="14">
                  <c:v>2664</c:v>
                </c:pt>
              </c:numCache>
            </c:numRef>
          </c:val>
          <c:extLst xmlns:c16r2="http://schemas.microsoft.com/office/drawing/2015/06/chart">
            <c:ext xmlns:c16="http://schemas.microsoft.com/office/drawing/2014/chart" uri="{C3380CC4-5D6E-409C-BE32-E72D297353CC}">
              <c16:uniqueId val="{00000002-D738-46E8-BAC4-E462C836A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38-46E8-BAC4-E462C836A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38-46E8-BAC4-E462C836A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38-46E8-BAC4-E462C836A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578</c:v>
                </c:pt>
                <c:pt idx="3">
                  <c:v>498</c:v>
                </c:pt>
                <c:pt idx="6">
                  <c:v>550</c:v>
                </c:pt>
                <c:pt idx="9">
                  <c:v>559</c:v>
                </c:pt>
                <c:pt idx="12">
                  <c:v>568</c:v>
                </c:pt>
              </c:numCache>
            </c:numRef>
          </c:val>
          <c:extLst xmlns:c16r2="http://schemas.microsoft.com/office/drawing/2015/06/chart">
            <c:ext xmlns:c16="http://schemas.microsoft.com/office/drawing/2014/chart" uri="{C3380CC4-5D6E-409C-BE32-E72D297353CC}">
              <c16:uniqueId val="{00000006-D738-46E8-BAC4-E462C836A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738-46E8-BAC4-E462C836A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3089</c:v>
                </c:pt>
                <c:pt idx="3">
                  <c:v>2922</c:v>
                </c:pt>
                <c:pt idx="6">
                  <c:v>2742</c:v>
                </c:pt>
                <c:pt idx="9">
                  <c:v>2540</c:v>
                </c:pt>
                <c:pt idx="12">
                  <c:v>2199</c:v>
                </c:pt>
              </c:numCache>
            </c:numRef>
          </c:val>
          <c:extLst xmlns:c16r2="http://schemas.microsoft.com/office/drawing/2015/06/chart">
            <c:ext xmlns:c16="http://schemas.microsoft.com/office/drawing/2014/chart" uri="{C3380CC4-5D6E-409C-BE32-E72D297353CC}">
              <c16:uniqueId val="{00000008-D738-46E8-BAC4-E462C836A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738-46E8-BAC4-E462C836A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313</c:v>
                </c:pt>
                <c:pt idx="3">
                  <c:v>362</c:v>
                </c:pt>
                <c:pt idx="6">
                  <c:v>420</c:v>
                </c:pt>
                <c:pt idx="9">
                  <c:v>396</c:v>
                </c:pt>
                <c:pt idx="12">
                  <c:v>494</c:v>
                </c:pt>
              </c:numCache>
            </c:numRef>
          </c:val>
          <c:extLst xmlns:c16r2="http://schemas.microsoft.com/office/drawing/2015/06/chart">
            <c:ext xmlns:c16="http://schemas.microsoft.com/office/drawing/2014/chart" uri="{C3380CC4-5D6E-409C-BE32-E72D297353CC}">
              <c16:uniqueId val="{0000000A-D738-46E8-BAC4-E462C836A9F3}"/>
            </c:ext>
          </c:extLst>
        </c:ser>
        <c:dLbls>
          <c:showLegendKey val="0"/>
          <c:showVal val="0"/>
          <c:showCatName val="0"/>
          <c:showSerName val="0"/>
          <c:showPercent val="0"/>
          <c:showBubbleSize val="0"/>
        </c:dLbls>
        <c:gapWidth val="100"/>
        <c:overlap val="100"/>
        <c:axId val="506343480"/>
        <c:axId val="50634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38-46E8-BAC4-E462C836A9F3}"/>
            </c:ext>
          </c:extLst>
        </c:ser>
        <c:dLbls>
          <c:showLegendKey val="0"/>
          <c:showVal val="0"/>
          <c:showCatName val="0"/>
          <c:showSerName val="0"/>
          <c:showPercent val="0"/>
          <c:showBubbleSize val="0"/>
        </c:dLbls>
        <c:marker val="1"/>
        <c:smooth val="0"/>
        <c:axId val="506343480"/>
        <c:axId val="506346224"/>
      </c:lineChart>
      <c:catAx>
        <c:axId val="5063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6224"/>
        <c:crosses val="autoZero"/>
        <c:auto val="1"/>
        <c:lblAlgn val="ctr"/>
        <c:lblOffset val="100"/>
        <c:tickLblSkip val="1"/>
        <c:tickMarkSkip val="1"/>
        <c:noMultiLvlLbl val="0"/>
      </c:catAx>
      <c:valAx>
        <c:axId val="50634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1107</c:v>
                </c:pt>
                <c:pt idx="1">
                  <c:v>1281</c:v>
                </c:pt>
                <c:pt idx="2">
                  <c:v>1548</c:v>
                </c:pt>
              </c:numCache>
            </c:numRef>
          </c:val>
          <c:extLst xmlns:c16r2="http://schemas.microsoft.com/office/drawing/2015/06/chart">
            <c:ext xmlns:c16="http://schemas.microsoft.com/office/drawing/2014/chart" uri="{C3380CC4-5D6E-409C-BE32-E72D297353CC}">
              <c16:uniqueId val="{00000000-0475-4E1A-95DD-766EFBEC9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0475-4E1A-95DD-766EFBEC9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502</c:v>
                </c:pt>
                <c:pt idx="1">
                  <c:v>593</c:v>
                </c:pt>
                <c:pt idx="2">
                  <c:v>803</c:v>
                </c:pt>
              </c:numCache>
            </c:numRef>
          </c:val>
          <c:extLst xmlns:c16r2="http://schemas.microsoft.com/office/drawing/2015/06/chart">
            <c:ext xmlns:c16="http://schemas.microsoft.com/office/drawing/2014/chart" uri="{C3380CC4-5D6E-409C-BE32-E72D297353CC}">
              <c16:uniqueId val="{00000002-0475-4E1A-95DD-766EFBEC90B3}"/>
            </c:ext>
          </c:extLst>
        </c:ser>
        <c:dLbls>
          <c:showLegendKey val="0"/>
          <c:showVal val="0"/>
          <c:showCatName val="0"/>
          <c:showSerName val="0"/>
          <c:showPercent val="0"/>
          <c:showBubbleSize val="0"/>
        </c:dLbls>
        <c:gapWidth val="120"/>
        <c:overlap val="100"/>
        <c:axId val="506344264"/>
        <c:axId val="506348576"/>
      </c:barChart>
      <c:catAx>
        <c:axId val="50634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8576"/>
        <c:crosses val="autoZero"/>
        <c:auto val="1"/>
        <c:lblAlgn val="ctr"/>
        <c:lblOffset val="100"/>
        <c:tickLblSkip val="1"/>
        <c:tickMarkSkip val="1"/>
        <c:noMultiLvlLbl val="0"/>
      </c:catAx>
      <c:valAx>
        <c:axId val="50634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E4-4BD5-8F7E-17391A92F87D}"/>
                </c:ext>
                <c:ext xmlns:c15="http://schemas.microsoft.com/office/drawing/2012/chart" uri="{CE6537A1-D6FC-4f65-9D91-7224C49458BB}">
                  <c15:dlblFieldTable>
                    <c15:dlblFTEntry>
                      <c15:txfldGUID>{40A93204-38E8-44C1-8704-9419E76002D0}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E4-4BD5-8F7E-17391A92F87D}"/>
                </c:ext>
                <c:ext xmlns:c15="http://schemas.microsoft.com/office/drawing/2012/chart" uri="{CE6537A1-D6FC-4f65-9D91-7224C49458BB}">
                  <c15:dlblFieldTable>
                    <c15:dlblFTEntry>
                      <c15:txfldGUID>{EFFC2240-0678-45E1-8ABA-63D00420EC52}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E4-4BD5-8F7E-17391A92F87D}"/>
                </c:ext>
                <c:ext xmlns:c15="http://schemas.microsoft.com/office/drawing/2012/chart" uri="{CE6537A1-D6FC-4f65-9D91-7224C49458BB}">
                  <c15:dlblFieldTable>
                    <c15:dlblFTEntry>
                      <c15:txfldGUID>{8937B3C7-C261-45F9-B037-4C184142C0BA}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E4-4BD5-8F7E-17391A92F87D}"/>
                </c:ext>
                <c:ext xmlns:c15="http://schemas.microsoft.com/office/drawing/2012/chart" uri="{CE6537A1-D6FC-4f65-9D91-7224C49458BB}">
                  <c15:dlblFieldTable>
                    <c15:dlblFTEntry>
                      <c15:txfldGUID>{0D5F458F-4FA4-484C-981F-1581D5C875E9}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E4-4BD5-8F7E-17391A92F87D}"/>
                </c:ext>
                <c:ext xmlns:c15="http://schemas.microsoft.com/office/drawing/2012/chart" uri="{CE6537A1-D6FC-4f65-9D91-7224C49458BB}">
                  <c15:dlblFieldTable>
                    <c15:dlblFTEntry>
                      <c15:txfldGUID>{203B938B-E693-4DA9-8993-7BDAE55E0909}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E4-4BD5-8F7E-17391A92F87D}"/>
                </c:ext>
                <c:ext xmlns:c15="http://schemas.microsoft.com/office/drawing/2012/chart" uri="{CE6537A1-D6FC-4f65-9D91-7224C49458BB}">
                  <c15:dlblFieldTable>
                    <c15:dlblFTEntry>
                      <c15:txfldGUID>{9617C58C-9513-4E11-9D0D-E084D61805A5}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E4-4BD5-8F7E-17391A92F87D}"/>
                </c:ext>
                <c:ext xmlns:c15="http://schemas.microsoft.com/office/drawing/2012/chart" uri="{CE6537A1-D6FC-4f65-9D91-7224C49458BB}">
                  <c15:dlblFieldTable>
                    <c15:dlblFTEntry>
                      <c15:txfldGUID>{1D2D417E-9152-4898-90CB-04734BB4EF53}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E4-4BD5-8F7E-17391A92F87D}"/>
                </c:ext>
                <c:ext xmlns:c15="http://schemas.microsoft.com/office/drawing/2012/chart" uri="{CE6537A1-D6FC-4f65-9D91-7224C49458BB}">
                  <c15:dlblFieldTable>
                    <c15:dlblFTEntry>
                      <c15:txfldGUID>{F749B50F-FA15-46D2-BEA8-3CA22A9AB7E9}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E4-4BD5-8F7E-17391A92F87D}"/>
                </c:ext>
                <c:ext xmlns:c15="http://schemas.microsoft.com/office/drawing/2012/chart" uri="{CE6537A1-D6FC-4f65-9D91-7224C49458BB}">
                  <c15:dlblFieldTable>
                    <c15:dlblFTEntry>
                      <c15:txfldGUID>{FFFE76C6-1CFF-44E8-91F0-297A4A6686B6}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57.8</c:v>
                </c:pt>
                <c:pt idx="32">
                  <c:v>59.2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3E4-4BD5-8F7E-17391A92F8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E4-4BD5-8F7E-17391A92F87D}"/>
                </c:ext>
                <c:ext xmlns:c15="http://schemas.microsoft.com/office/drawing/2012/chart" uri="{CE6537A1-D6FC-4f65-9D91-7224C49458BB}">
                  <c15:dlblFieldTable>
                    <c15:dlblFTEntry>
                      <c15:txfldGUID>{62EFDF29-7346-4A66-BACC-35567442BBA9}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E4-4BD5-8F7E-17391A92F87D}"/>
                </c:ext>
                <c:ext xmlns:c15="http://schemas.microsoft.com/office/drawing/2012/chart" uri="{CE6537A1-D6FC-4f65-9D91-7224C49458BB}">
                  <c15:dlblFieldTable>
                    <c15:dlblFTEntry>
                      <c15:txfldGUID>{822E270F-CEE5-4E9C-918B-6619E03B7E2A}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E4-4BD5-8F7E-17391A92F87D}"/>
                </c:ext>
                <c:ext xmlns:c15="http://schemas.microsoft.com/office/drawing/2012/chart" uri="{CE6537A1-D6FC-4f65-9D91-7224C49458BB}">
                  <c15:dlblFieldTable>
                    <c15:dlblFTEntry>
                      <c15:txfldGUID>{14A83286-9EBE-44E0-9FEC-36DF2539E6F0}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E4-4BD5-8F7E-17391A92F87D}"/>
                </c:ext>
                <c:ext xmlns:c15="http://schemas.microsoft.com/office/drawing/2012/chart" uri="{CE6537A1-D6FC-4f65-9D91-7224C49458BB}">
                  <c15:dlblFieldTable>
                    <c15:dlblFTEntry>
                      <c15:txfldGUID>{CA5432E3-29AD-4B76-A4F5-6D430B7B611E}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E4-4BD5-8F7E-17391A92F87D}"/>
                </c:ext>
                <c:ext xmlns:c15="http://schemas.microsoft.com/office/drawing/2012/chart" uri="{CE6537A1-D6FC-4f65-9D91-7224C49458BB}">
                  <c15:dlblFieldTable>
                    <c15:dlblFTEntry>
                      <c15:txfldGUID>{A8C7DF35-0315-4000-9343-28AFFC614158}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E4-4BD5-8F7E-17391A92F87D}"/>
                </c:ext>
                <c:ext xmlns:c15="http://schemas.microsoft.com/office/drawing/2012/chart" uri="{CE6537A1-D6FC-4f65-9D91-7224C49458BB}">
                  <c15:dlblFieldTable>
                    <c15:dlblFTEntry>
                      <c15:txfldGUID>{BC940AC9-6FC8-40E8-85DF-76B8B13D9952}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E4-4BD5-8F7E-17391A92F87D}"/>
                </c:ext>
                <c:ext xmlns:c15="http://schemas.microsoft.com/office/drawing/2012/chart" uri="{CE6537A1-D6FC-4f65-9D91-7224C49458BB}">
                  <c15:dlblFieldTable>
                    <c15:dlblFTEntry>
                      <c15:txfldGUID>{702061BF-3153-4E7F-90D3-C67C387CBF44}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E4-4BD5-8F7E-17391A92F87D}"/>
                </c:ext>
                <c:ext xmlns:c15="http://schemas.microsoft.com/office/drawing/2012/chart" uri="{CE6537A1-D6FC-4f65-9D91-7224C49458BB}">
                  <c15:dlblFieldTable>
                    <c15:dlblFTEntry>
                      <c15:txfldGUID>{075290D2-76B9-4604-86FF-CD74523D8850}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E4-4BD5-8F7E-17391A92F87D}"/>
                </c:ext>
                <c:ext xmlns:c15="http://schemas.microsoft.com/office/drawing/2012/chart" uri="{CE6537A1-D6FC-4f65-9D91-7224C49458BB}">
                  <c15:dlblFieldTable>
                    <c15:dlblFTEntry>
                      <c15:txfldGUID>{4692D94F-3064-40C1-A89C-6D43D319DC38}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61.2</c:v>
                </c:pt>
                <c:pt idx="24">
                  <c:v>62.9</c:v>
                </c:pt>
                <c:pt idx="32">
                  <c:v>64.2</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3E4-4BD5-8F7E-17391A92F87D}"/>
            </c:ext>
          </c:extLst>
        </c:ser>
        <c:dLbls>
          <c:showLegendKey val="0"/>
          <c:showVal val="1"/>
          <c:showCatName val="0"/>
          <c:showSerName val="0"/>
          <c:showPercent val="0"/>
          <c:showBubbleSize val="0"/>
        </c:dLbls>
        <c:axId val="506345832"/>
        <c:axId val="506348968"/>
      </c:scatterChart>
      <c:valAx>
        <c:axId val="506345832"/>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8968"/>
        <c:crosses val="autoZero"/>
        <c:crossBetween val="midCat"/>
      </c:valAx>
      <c:valAx>
        <c:axId val="5063489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5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1B-482A-A47D-12AD2424DDAB}"/>
                </c:ext>
                <c:ext xmlns:c15="http://schemas.microsoft.com/office/drawing/2012/chart" uri="{CE6537A1-D6FC-4f65-9D91-7224C49458BB}">
                  <c15:dlblFieldTable>
                    <c15:dlblFTEntry>
                      <c15:txfldGUID>{6E6DADBA-5D53-4D9E-8918-98AB15022450}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1B-482A-A47D-12AD2424DDAB}"/>
                </c:ext>
                <c:ext xmlns:c15="http://schemas.microsoft.com/office/drawing/2012/chart" uri="{CE6537A1-D6FC-4f65-9D91-7224C49458BB}">
                  <c15:dlblFieldTable>
                    <c15:dlblFTEntry>
                      <c15:txfldGUID>{1A5FBCDE-C476-4C24-8E09-A4A5CB440121}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1B-482A-A47D-12AD2424DDAB}"/>
                </c:ext>
                <c:ext xmlns:c15="http://schemas.microsoft.com/office/drawing/2012/chart" uri="{CE6537A1-D6FC-4f65-9D91-7224C49458BB}">
                  <c15:dlblFieldTable>
                    <c15:dlblFTEntry>
                      <c15:txfldGUID>{2D43FD31-0758-41B6-B7B7-DADA83C410B0}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1B-482A-A47D-12AD2424DDAB}"/>
                </c:ext>
                <c:ext xmlns:c15="http://schemas.microsoft.com/office/drawing/2012/chart" uri="{CE6537A1-D6FC-4f65-9D91-7224C49458BB}">
                  <c15:dlblFieldTable>
                    <c15:dlblFTEntry>
                      <c15:txfldGUID>{2DE15A19-0B5A-4807-A802-54F97597620D}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1B-482A-A47D-12AD2424DDAB}"/>
                </c:ext>
                <c:ext xmlns:c15="http://schemas.microsoft.com/office/drawing/2012/chart" uri="{CE6537A1-D6FC-4f65-9D91-7224C49458BB}">
                  <c15:dlblFieldTable>
                    <c15:dlblFTEntry>
                      <c15:txfldGUID>{3940FF56-2926-4AC2-99A5-D7ED1E90D966}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1B-482A-A47D-12AD2424DDAB}"/>
                </c:ext>
                <c:ext xmlns:c15="http://schemas.microsoft.com/office/drawing/2012/chart" uri="{CE6537A1-D6FC-4f65-9D91-7224C49458BB}">
                  <c15:dlblFieldTable>
                    <c15:dlblFTEntry>
                      <c15:txfldGUID>{460AB218-70BF-4FD9-989D-0DA5754FF764}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1B-482A-A47D-12AD2424DDAB}"/>
                </c:ext>
                <c:ext xmlns:c15="http://schemas.microsoft.com/office/drawing/2012/chart" uri="{CE6537A1-D6FC-4f65-9D91-7224C49458BB}">
                  <c15:dlblFieldTable>
                    <c15:dlblFTEntry>
                      <c15:txfldGUID>{059BB002-88A3-482C-A028-818F3826ED71}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1B-482A-A47D-12AD2424DDAB}"/>
                </c:ext>
                <c:ext xmlns:c15="http://schemas.microsoft.com/office/drawing/2012/chart" uri="{CE6537A1-D6FC-4f65-9D91-7224C49458BB}">
                  <c15:dlblFieldTable>
                    <c15:dlblFTEntry>
                      <c15:txfldGUID>{EE0CC6F6-8F33-4AB3-BAC7-F38D865BEF61}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1B-482A-A47D-12AD2424DDAB}"/>
                </c:ext>
                <c:ext xmlns:c15="http://schemas.microsoft.com/office/drawing/2012/chart" uri="{CE6537A1-D6FC-4f65-9D91-7224C49458BB}">
                  <c15:dlblFieldTable>
                    <c15:dlblFTEntry>
                      <c15:txfldGUID>{4335A183-E002-448D-B7F5-E7C462F2AE1C}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3.9</c:v>
                </c:pt>
                <c:pt idx="16">
                  <c:v>2.8</c:v>
                </c:pt>
                <c:pt idx="24">
                  <c:v>2.2000000000000002</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61B-482A-A47D-12AD2424DD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1B-482A-A47D-12AD2424DDAB}"/>
                </c:ext>
                <c:ext xmlns:c15="http://schemas.microsoft.com/office/drawing/2012/chart" uri="{CE6537A1-D6FC-4f65-9D91-7224C49458BB}">
                  <c15:dlblFieldTable>
                    <c15:dlblFTEntry>
                      <c15:txfldGUID>{AF3C7942-12A0-4738-98EF-564825458FBD}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1B-482A-A47D-12AD2424DDAB}"/>
                </c:ext>
                <c:ext xmlns:c15="http://schemas.microsoft.com/office/drawing/2012/chart" uri="{CE6537A1-D6FC-4f65-9D91-7224C49458BB}">
                  <c15:dlblFieldTable>
                    <c15:dlblFTEntry>
                      <c15:txfldGUID>{BB9D2FEF-5B60-4635-ADB4-E2E3EA15AF81}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1B-482A-A47D-12AD2424DDAB}"/>
                </c:ext>
                <c:ext xmlns:c15="http://schemas.microsoft.com/office/drawing/2012/chart" uri="{CE6537A1-D6FC-4f65-9D91-7224C49458BB}">
                  <c15:dlblFieldTable>
                    <c15:dlblFTEntry>
                      <c15:txfldGUID>{018B082C-69C6-4AFC-89D2-4BA8BC4DC804}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1B-482A-A47D-12AD2424DDAB}"/>
                </c:ext>
                <c:ext xmlns:c15="http://schemas.microsoft.com/office/drawing/2012/chart" uri="{CE6537A1-D6FC-4f65-9D91-7224C49458BB}">
                  <c15:dlblFieldTable>
                    <c15:dlblFTEntry>
                      <c15:txfldGUID>{2EFDCE59-DD2F-4042-AD1B-2A9686CEB8C9}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1B-482A-A47D-12AD2424DDAB}"/>
                </c:ext>
                <c:ext xmlns:c15="http://schemas.microsoft.com/office/drawing/2012/chart" uri="{CE6537A1-D6FC-4f65-9D91-7224C49458BB}">
                  <c15:dlblFieldTable>
                    <c15:dlblFTEntry>
                      <c15:txfldGUID>{B588FDB9-75B3-4215-9CA0-0BE70FBC2197}</c15:txfldGUID>
                      <c15:f>#REF!</c15:f>
                      <c15:dlblFieldTableCache>
                        <c:ptCount val="1"/>
                        <c:pt idx="0">
                          <c:v>#REF!</c:v>
                        </c:pt>
                      </c15:dlblFieldTableCache>
                    </c15:dlblFTEntry>
                  </c15:dlblFieldTable>
                  <c15:showDataLabelsRange val="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1B-482A-A47D-12AD2424DDAB}"/>
                </c:ext>
                <c:ext xmlns:c15="http://schemas.microsoft.com/office/drawing/2012/chart" uri="{CE6537A1-D6FC-4f65-9D91-7224C49458BB}">
                  <c15:dlblFieldTable>
                    <c15:dlblFTEntry>
                      <c15:txfldGUID>{0B58B4FD-CA16-4C13-A184-5C7CE38C6B62}</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1B-482A-A47D-12AD2424DDAB}"/>
                </c:ext>
                <c:ext xmlns:c15="http://schemas.microsoft.com/office/drawing/2012/chart" uri="{CE6537A1-D6FC-4f65-9D91-7224C49458BB}">
                  <c15:dlblFieldTable>
                    <c15:dlblFTEntry>
                      <c15:txfldGUID>{9D08696E-CC3F-4894-8084-DF513C8E4EA9}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1B-482A-A47D-12AD2424DDAB}"/>
                </c:ext>
                <c:ext xmlns:c15="http://schemas.microsoft.com/office/drawing/2012/chart" uri="{CE6537A1-D6FC-4f65-9D91-7224C49458BB}">
                  <c15:dlblFieldTable>
                    <c15:dlblFTEntry>
                      <c15:txfldGUID>{2EA14B76-2496-4D71-89FB-CE5DA7156F7F}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1B-482A-A47D-12AD2424DDAB}"/>
                </c:ext>
                <c:ext xmlns:c15="http://schemas.microsoft.com/office/drawing/2012/chart" uri="{CE6537A1-D6FC-4f65-9D91-7224C49458BB}">
                  <c15:dlblFieldTable>
                    <c15:dlblFTEntry>
                      <c15:txfldGUID>{0DFE0B8F-497F-4E4B-8838-0B6693BC0011}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61B-482A-A47D-12AD2424DDAB}"/>
            </c:ext>
          </c:extLst>
        </c:ser>
        <c:dLbls>
          <c:showLegendKey val="0"/>
          <c:showVal val="1"/>
          <c:showCatName val="0"/>
          <c:showSerName val="0"/>
          <c:showPercent val="0"/>
          <c:showBubbleSize val="0"/>
        </c:dLbls>
        <c:axId val="506347400"/>
        <c:axId val="506347792"/>
      </c:scatterChart>
      <c:valAx>
        <c:axId val="506347400"/>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7792"/>
        <c:crosses val="autoZero"/>
        <c:crossBetween val="midCat"/>
      </c:valAx>
      <c:valAx>
        <c:axId val="5063477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町債の新規発行を抑制してきたが、近年は新規借入を行い、償還が開始されていることから増となっており、今後もその傾向が続く見込み。一方で公営企業の準元利償還金については下水道事業で償還のピークを越えつつあることから緩やかに減少している。これに伴い交付税算入公債費も緩やか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将来負担額について、一般会計では町債の新規発行を抑制してきたが、近年は新規借入を行い償還が開始されていることから増となっており、今後も上昇を続ける見込み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一方で公営企業の準元利償還金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下水道事業で償還のピークを越えつつあることから緩やかに減少している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については、財政調整基金、公共施設建設準備積立基金への計画的な積立により増となっているが、既存借入分の償還に伴う基準財政需要額算入見込額は減少しているため、今後新規借入を行う事業については基準財政需要額への算入比率を考慮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基金全体に占める財政調整基金の比率が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程度、次いで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とんどを占めている。財政調整基金については決算時の剰余金処分に加え、前年度収支の２分の１を下回らない額を翌年度中に積み立てており、加えて町税の上振れ分や普通交付税の再算定分を財政調整基金、公共施設建設準備積立基金にそれぞれ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また、公共施設建設準備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公共施設建設準備積立基金については、老朽化等による公共施設の更新需要に対応することを目的とする。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地域福祉基金については、高齢者等の保健福祉の増進、在宅福祉の普及向上及び健康づくり等、地域の特性を生かした施策に充当することを目的とする。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文化基金については、文化の振興と意識の高揚を図る施策に充てることを目的とする。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育英奨学金については、学業成績、素行ともに優良なものであって経済的理由により、高等学校等の就学が困難な者に対し学費を助成し、就学を奨励することを目的とする。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森林環境譲与税基金については、森林整備及びその促進に関する費用に充てることを目的とする。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公共施設建設準備費積立基金については、公共施設の老朽化による更新需要が見込まれることから、町税の上振れ分や普通交付税の再算定分から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公共施設建設準備積立基金については、公共施設長寿命化計画等に基づく更新需要が見込まれることから、積立の比重を財政調整基金から公共施設建設準備積立基金に段階的に移行していく方針。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森林環境譲与税は１年あたりの譲与額が少額であるため、事業化が行える程度の残高となるまで積立を行う方針。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その他の基金につては現時点で新たな活用見込はないため、利息のみの積立を行う方針。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程度を占めており、決算時の剰余金処分に加え、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前年度収支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を積み立てたことにより、対前年度では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年度により法人町民税の増減が大きいことが本町の税収の特徴であり、これが財政運営にも強く影響しているため、突発的な税収減と予定納税分の還付による歳入欠陥に対応するべく計画的に積立を行っており、引き続き一定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これまで基金からの繰入れに頼らず償還を進めており、基金利息以外の積立は行っていないため、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減債基金については同水準で推移して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現時点で新たな積立、繰入ともに予定していない。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有形固定資産減価償却率は令和元年度より増加したものの類似団体と比較すると低い水準にあり、令和元年度に策定した公共施設長寿命化計画に基づき、引き続き施設の適切な維持管理を進めていく。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3" name="直線コネクタ 72"/>
        <xdr:cNvCxnSpPr/>
      </xdr:nvCxnSpPr>
      <xdr:spPr>
        <a:xfrm flipV="1">
          <a:off x="4206240" y="5414116"/>
          <a:ext cx="1270" cy="99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xdr:cNvSpPr txBox="1"/>
      </xdr:nvSpPr>
      <xdr:spPr>
        <a:xfrm>
          <a:off x="4258945" y="640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xdr:cNvCxnSpPr/>
      </xdr:nvCxnSpPr>
      <xdr:spPr>
        <a:xfrm>
          <a:off x="4119245" y="640418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6" name="有形固定資産減価償却率最大値テキスト"/>
        <xdr:cNvSpPr txBox="1"/>
      </xdr:nvSpPr>
      <xdr:spPr>
        <a:xfrm>
          <a:off x="4258945" y="519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7" name="直線コネクタ 76"/>
        <xdr:cNvCxnSpPr/>
      </xdr:nvCxnSpPr>
      <xdr:spPr>
        <a:xfrm>
          <a:off x="4119245" y="54141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8" name="有形固定資産減価償却率平均値テキスト"/>
        <xdr:cNvSpPr txBox="1"/>
      </xdr:nvSpPr>
      <xdr:spPr>
        <a:xfrm>
          <a:off x="4258945" y="590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xdr:cNvSpPr/>
      </xdr:nvSpPr>
      <xdr:spPr>
        <a:xfrm>
          <a:off x="4157345" y="5925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0" name="フローチャート: 判断 79"/>
        <xdr:cNvSpPr/>
      </xdr:nvSpPr>
      <xdr:spPr>
        <a:xfrm>
          <a:off x="3537585" y="5902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1" name="フローチャート: 判断 80"/>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2" name="フローチャート: 判断 81"/>
        <xdr:cNvSpPr/>
      </xdr:nvSpPr>
      <xdr:spPr>
        <a:xfrm>
          <a:off x="2196465" y="58340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3" name="フローチャート: 判断 82"/>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9" name="楕円 88"/>
        <xdr:cNvSpPr/>
      </xdr:nvSpPr>
      <xdr:spPr>
        <a:xfrm>
          <a:off x="4157345" y="58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90" name="有形固定資産減価償却率該当値テキスト"/>
        <xdr:cNvSpPr txBox="1"/>
      </xdr:nvSpPr>
      <xdr:spPr>
        <a:xfrm>
          <a:off x="4258945" y="569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91" name="楕円 90"/>
        <xdr:cNvSpPr/>
      </xdr:nvSpPr>
      <xdr:spPr>
        <a:xfrm>
          <a:off x="3537585" y="5810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103082</xdr:rowOff>
    </xdr:to>
    <xdr:cxnSp macro="">
      <xdr:nvCxnSpPr>
        <xdr:cNvPr id="92" name="直線コネクタ 91"/>
        <xdr:cNvCxnSpPr/>
      </xdr:nvCxnSpPr>
      <xdr:spPr>
        <a:xfrm>
          <a:off x="3588385" y="5861473"/>
          <a:ext cx="61976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164359</xdr:rowOff>
    </xdr:from>
    <xdr:to>
      <xdr:col>15</xdr:col>
      <xdr:colOff>187325</xdr:colOff>
      <xdr:row>30</xdr:row>
      <xdr:rowOff>94509</xdr:rowOff>
    </xdr:to>
    <xdr:sp macro="" textlink="">
      <xdr:nvSpPr>
        <xdr:cNvPr id="93" name="楕円 92"/>
        <xdr:cNvSpPr/>
      </xdr:nvSpPr>
      <xdr:spPr>
        <a:xfrm>
          <a:off x="2867025" y="5780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43709</xdr:rowOff>
    </xdr:from>
    <xdr:to>
      <xdr:col>19</xdr:col>
      <xdr:colOff>136525</xdr:colOff>
      <xdr:row>30</xdr:row>
      <xdr:rowOff>77893</xdr:rowOff>
    </xdr:to>
    <xdr:cxnSp macro="">
      <xdr:nvCxnSpPr>
        <xdr:cNvPr id="94" name="直線コネクタ 93"/>
        <xdr:cNvCxnSpPr/>
      </xdr:nvCxnSpPr>
      <xdr:spPr>
        <a:xfrm>
          <a:off x="2917825" y="5827289"/>
          <a:ext cx="67056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5" name="n_1aveValue有形固定資産減価償却率"/>
        <xdr:cNvSpPr txBox="1"/>
      </xdr:nvSpPr>
      <xdr:spPr>
        <a:xfrm>
          <a:off x="3395989" y="599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6" name="n_2aveValue有形固定資産減価償却率"/>
        <xdr:cNvSpPr txBox="1"/>
      </xdr:nvSpPr>
      <xdr:spPr>
        <a:xfrm>
          <a:off x="273812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7" name="n_3aveValue有形固定資産減価償却率"/>
        <xdr:cNvSpPr txBox="1"/>
      </xdr:nvSpPr>
      <xdr:spPr>
        <a:xfrm>
          <a:off x="2067569" y="561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8" name="n_4aveValue有形固定資産減価償却率"/>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9" name="n_1mainValue有形固定資産減価償却率"/>
        <xdr:cNvSpPr txBox="1"/>
      </xdr:nvSpPr>
      <xdr:spPr>
        <a:xfrm>
          <a:off x="3395989" y="559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111036</xdr:rowOff>
    </xdr:from>
    <xdr:ext cx="405111" cy="259045"/>
    <xdr:sp macro="" textlink="">
      <xdr:nvSpPr>
        <xdr:cNvPr id="100" name="n_2mainValue有形固定資産減価償却率"/>
        <xdr:cNvSpPr txBox="1"/>
      </xdr:nvSpPr>
      <xdr:spPr>
        <a:xfrm>
          <a:off x="2738129" y="555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3" name="正方形/長方形 102"/>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債の新規発行を抑制してきたため、類似団体と比較して債務償還比率は低い水準にあったが、近年は新規発行を行い、防災無線デジタル化事業などを実施している。令和４年度が比率のピークとなる予定であり、その後は減少していくことが想定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1" name="直線コネクタ 130"/>
        <xdr:cNvCxnSpPr/>
      </xdr:nvCxnSpPr>
      <xdr:spPr>
        <a:xfrm flipV="1">
          <a:off x="13027660" y="5145223"/>
          <a:ext cx="1269" cy="146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2" name="債務償還比率最小値テキスト"/>
        <xdr:cNvSpPr txBox="1"/>
      </xdr:nvSpPr>
      <xdr:spPr>
        <a:xfrm>
          <a:off x="13080365" y="66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3" name="直線コネクタ 132"/>
        <xdr:cNvCxnSpPr/>
      </xdr:nvCxnSpPr>
      <xdr:spPr>
        <a:xfrm>
          <a:off x="12963525" y="6610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6" name="債務償還比率平均値テキスト"/>
        <xdr:cNvSpPr txBox="1"/>
      </xdr:nvSpPr>
      <xdr:spPr>
        <a:xfrm>
          <a:off x="13080365" y="573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7" name="フローチャート: 判断 136"/>
        <xdr:cNvSpPr/>
      </xdr:nvSpPr>
      <xdr:spPr>
        <a:xfrm>
          <a:off x="13001625" y="5757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8" name="フローチャート: 判断 137"/>
        <xdr:cNvSpPr/>
      </xdr:nvSpPr>
      <xdr:spPr>
        <a:xfrm>
          <a:off x="12359005" y="580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9" name="フローチャート: 判断 138"/>
        <xdr:cNvSpPr/>
      </xdr:nvSpPr>
      <xdr:spPr>
        <a:xfrm>
          <a:off x="11688445" y="57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0" name="フローチャート: 判断 139"/>
        <xdr:cNvSpPr/>
      </xdr:nvSpPr>
      <xdr:spPr>
        <a:xfrm>
          <a:off x="11017885" y="581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1" name="フローチャート: 判断 140"/>
        <xdr:cNvSpPr/>
      </xdr:nvSpPr>
      <xdr:spPr>
        <a:xfrm>
          <a:off x="10347325" y="5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127907</xdr:rowOff>
    </xdr:from>
    <xdr:to>
      <xdr:col>76</xdr:col>
      <xdr:colOff>73025</xdr:colOff>
      <xdr:row>27</xdr:row>
      <xdr:rowOff>58057</xdr:rowOff>
    </xdr:to>
    <xdr:sp macro="" textlink="">
      <xdr:nvSpPr>
        <xdr:cNvPr id="147" name="楕円 146"/>
        <xdr:cNvSpPr/>
      </xdr:nvSpPr>
      <xdr:spPr>
        <a:xfrm>
          <a:off x="13001625" y="52409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150784</xdr:rowOff>
    </xdr:from>
    <xdr:ext cx="405111" cy="259045"/>
    <xdr:sp macro="" textlink="">
      <xdr:nvSpPr>
        <xdr:cNvPr id="148" name="債務償還比率該当値テキスト"/>
        <xdr:cNvSpPr txBox="1"/>
      </xdr:nvSpPr>
      <xdr:spPr>
        <a:xfrm>
          <a:off x="13080365" y="509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82604</xdr:rowOff>
    </xdr:from>
    <xdr:to>
      <xdr:col>72</xdr:col>
      <xdr:colOff>123825</xdr:colOff>
      <xdr:row>28</xdr:row>
      <xdr:rowOff>12754</xdr:rowOff>
    </xdr:to>
    <xdr:sp macro="" textlink="">
      <xdr:nvSpPr>
        <xdr:cNvPr id="149" name="楕円 148"/>
        <xdr:cNvSpPr/>
      </xdr:nvSpPr>
      <xdr:spPr>
        <a:xfrm>
          <a:off x="12359005" y="5363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7257</xdr:rowOff>
    </xdr:from>
    <xdr:to>
      <xdr:col>76</xdr:col>
      <xdr:colOff>22225</xdr:colOff>
      <xdr:row>27</xdr:row>
      <xdr:rowOff>133404</xdr:rowOff>
    </xdr:to>
    <xdr:cxnSp macro="">
      <xdr:nvCxnSpPr>
        <xdr:cNvPr id="150" name="直線コネクタ 149"/>
        <xdr:cNvCxnSpPr/>
      </xdr:nvCxnSpPr>
      <xdr:spPr>
        <a:xfrm flipV="1">
          <a:off x="12409805" y="5287917"/>
          <a:ext cx="619760" cy="1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4917</xdr:rowOff>
    </xdr:from>
    <xdr:to>
      <xdr:col>68</xdr:col>
      <xdr:colOff>123825</xdr:colOff>
      <xdr:row>28</xdr:row>
      <xdr:rowOff>106517</xdr:rowOff>
    </xdr:to>
    <xdr:sp macro="" textlink="">
      <xdr:nvSpPr>
        <xdr:cNvPr id="151" name="楕円 150"/>
        <xdr:cNvSpPr/>
      </xdr:nvSpPr>
      <xdr:spPr>
        <a:xfrm>
          <a:off x="11688445" y="54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133404</xdr:rowOff>
    </xdr:from>
    <xdr:to>
      <xdr:col>72</xdr:col>
      <xdr:colOff>73025</xdr:colOff>
      <xdr:row>28</xdr:row>
      <xdr:rowOff>55717</xdr:rowOff>
    </xdr:to>
    <xdr:cxnSp macro="">
      <xdr:nvCxnSpPr>
        <xdr:cNvPr id="152" name="直線コネクタ 151"/>
        <xdr:cNvCxnSpPr/>
      </xdr:nvCxnSpPr>
      <xdr:spPr>
        <a:xfrm flipV="1">
          <a:off x="11739245" y="5414064"/>
          <a:ext cx="670560" cy="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61513</xdr:rowOff>
    </xdr:from>
    <xdr:to>
      <xdr:col>64</xdr:col>
      <xdr:colOff>123825</xdr:colOff>
      <xdr:row>28</xdr:row>
      <xdr:rowOff>163113</xdr:rowOff>
    </xdr:to>
    <xdr:sp macro="" textlink="">
      <xdr:nvSpPr>
        <xdr:cNvPr id="153" name="楕円 152"/>
        <xdr:cNvSpPr/>
      </xdr:nvSpPr>
      <xdr:spPr>
        <a:xfrm>
          <a:off x="11017885" y="55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55717</xdr:rowOff>
    </xdr:from>
    <xdr:to>
      <xdr:col>68</xdr:col>
      <xdr:colOff>73025</xdr:colOff>
      <xdr:row>28</xdr:row>
      <xdr:rowOff>112313</xdr:rowOff>
    </xdr:to>
    <xdr:cxnSp macro="">
      <xdr:nvCxnSpPr>
        <xdr:cNvPr id="154" name="直線コネクタ 153"/>
        <xdr:cNvCxnSpPr/>
      </xdr:nvCxnSpPr>
      <xdr:spPr>
        <a:xfrm flipV="1">
          <a:off x="11068685" y="5504017"/>
          <a:ext cx="670560" cy="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77742</xdr:rowOff>
    </xdr:from>
    <xdr:to>
      <xdr:col>60</xdr:col>
      <xdr:colOff>123825</xdr:colOff>
      <xdr:row>30</xdr:row>
      <xdr:rowOff>7892</xdr:rowOff>
    </xdr:to>
    <xdr:sp macro="" textlink="">
      <xdr:nvSpPr>
        <xdr:cNvPr id="155" name="楕円 154"/>
        <xdr:cNvSpPr/>
      </xdr:nvSpPr>
      <xdr:spPr>
        <a:xfrm>
          <a:off x="10347325" y="569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112313</xdr:rowOff>
    </xdr:from>
    <xdr:to>
      <xdr:col>64</xdr:col>
      <xdr:colOff>73025</xdr:colOff>
      <xdr:row>29</xdr:row>
      <xdr:rowOff>128542</xdr:rowOff>
    </xdr:to>
    <xdr:cxnSp macro="">
      <xdr:nvCxnSpPr>
        <xdr:cNvPr id="156" name="直線コネクタ 155"/>
        <xdr:cNvCxnSpPr/>
      </xdr:nvCxnSpPr>
      <xdr:spPr>
        <a:xfrm flipV="1">
          <a:off x="10398125" y="5560613"/>
          <a:ext cx="670560" cy="18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57" name="n_1aveValue債務償還比率"/>
        <xdr:cNvSpPr txBox="1"/>
      </xdr:nvSpPr>
      <xdr:spPr>
        <a:xfrm>
          <a:off x="12185092" y="590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58" name="n_2aveValue債務償還比率"/>
        <xdr:cNvSpPr txBox="1"/>
      </xdr:nvSpPr>
      <xdr:spPr>
        <a:xfrm>
          <a:off x="11527232" y="5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59" name="n_3aveValue債務償還比率"/>
        <xdr:cNvSpPr txBox="1"/>
      </xdr:nvSpPr>
      <xdr:spPr>
        <a:xfrm>
          <a:off x="10856672" y="590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0" name="n_4aveValue債務償還比率"/>
        <xdr:cNvSpPr txBox="1"/>
      </xdr:nvSpPr>
      <xdr:spPr>
        <a:xfrm>
          <a:off x="10186112"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29281</xdr:rowOff>
    </xdr:from>
    <xdr:ext cx="469744" cy="259045"/>
    <xdr:sp macro="" textlink="">
      <xdr:nvSpPr>
        <xdr:cNvPr id="161" name="n_1mainValue債務償還比率"/>
        <xdr:cNvSpPr txBox="1"/>
      </xdr:nvSpPr>
      <xdr:spPr>
        <a:xfrm>
          <a:off x="12185092" y="51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123044</xdr:rowOff>
    </xdr:from>
    <xdr:ext cx="469744" cy="259045"/>
    <xdr:sp macro="" textlink="">
      <xdr:nvSpPr>
        <xdr:cNvPr id="162" name="n_2mainValue債務償還比率"/>
        <xdr:cNvSpPr txBox="1"/>
      </xdr:nvSpPr>
      <xdr:spPr>
        <a:xfrm>
          <a:off x="11527232" y="52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8190</xdr:rowOff>
    </xdr:from>
    <xdr:ext cx="469744" cy="259045"/>
    <xdr:sp macro="" textlink="">
      <xdr:nvSpPr>
        <xdr:cNvPr id="163" name="n_3mainValue債務償還比率"/>
        <xdr:cNvSpPr txBox="1"/>
      </xdr:nvSpPr>
      <xdr:spPr>
        <a:xfrm>
          <a:off x="10856672" y="528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24419</xdr:rowOff>
    </xdr:from>
    <xdr:ext cx="469744" cy="259045"/>
    <xdr:sp macro="" textlink="">
      <xdr:nvSpPr>
        <xdr:cNvPr id="164" name="n_4mainValue債務償還比率"/>
        <xdr:cNvSpPr txBox="1"/>
      </xdr:nvSpPr>
      <xdr:spPr>
        <a:xfrm>
          <a:off x="10186112" y="547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086225" y="5480685"/>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124960"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020820" y="5480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12496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7399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96520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141605</xdr:rowOff>
    </xdr:from>
    <xdr:to>
      <xdr:col>24</xdr:col>
      <xdr:colOff>114300</xdr:colOff>
      <xdr:row>39</xdr:row>
      <xdr:rowOff>71755</xdr:rowOff>
    </xdr:to>
    <xdr:sp macro="" textlink="">
      <xdr:nvSpPr>
        <xdr:cNvPr id="73" name="楕円 72"/>
        <xdr:cNvSpPr/>
      </xdr:nvSpPr>
      <xdr:spPr>
        <a:xfrm>
          <a:off x="403606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120032</xdr:rowOff>
    </xdr:from>
    <xdr:ext cx="405111" cy="259045"/>
    <xdr:sp macro="" textlink="">
      <xdr:nvSpPr>
        <xdr:cNvPr id="74" name="【道路】&#10;有形固定資産減価償却率該当値テキスト"/>
        <xdr:cNvSpPr txBox="1"/>
      </xdr:nvSpPr>
      <xdr:spPr>
        <a:xfrm>
          <a:off x="412496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xdr:cNvSpPr/>
      </xdr:nvSpPr>
      <xdr:spPr>
        <a:xfrm>
          <a:off x="3312160" y="647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20955</xdr:rowOff>
    </xdr:to>
    <xdr:cxnSp macro="">
      <xdr:nvCxnSpPr>
        <xdr:cNvPr id="76" name="直線コネクタ 75"/>
        <xdr:cNvCxnSpPr/>
      </xdr:nvCxnSpPr>
      <xdr:spPr>
        <a:xfrm>
          <a:off x="3355340" y="652081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5146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150495</xdr:rowOff>
    </xdr:to>
    <xdr:cxnSp macro="">
      <xdr:nvCxnSpPr>
        <xdr:cNvPr id="78" name="直線コネクタ 77"/>
        <xdr:cNvCxnSpPr/>
      </xdr:nvCxnSpPr>
      <xdr:spPr>
        <a:xfrm>
          <a:off x="2565400" y="648081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79" name="n_1aveValue【道路】&#10;有形固定資産減価償却率"/>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1" name="n_3aveValue【道路】&#10;有形固定資産減価償却率"/>
        <xdr:cNvSpPr txBox="1"/>
      </xdr:nvSpPr>
      <xdr:spPr>
        <a:xfrm>
          <a:off x="16110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2" name="n_4aveValue【道路】&#10;有形固定資産減価償却率"/>
        <xdr:cNvSpPr txBox="1"/>
      </xdr:nvSpPr>
      <xdr:spPr>
        <a:xfrm>
          <a:off x="8363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3" name="n_1mainValue【道路】&#10;有形固定資産減価償却率"/>
        <xdr:cNvSpPr txBox="1"/>
      </xdr:nvSpPr>
      <xdr:spPr>
        <a:xfrm>
          <a:off x="317056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4" name="n_2mainValue【道路】&#10;有形固定資産減価償却率"/>
        <xdr:cNvSpPr txBox="1"/>
      </xdr:nvSpPr>
      <xdr:spPr>
        <a:xfrm>
          <a:off x="23857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209768" y="6567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20976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20976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16850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8" name="直線コネクタ 107"/>
        <xdr:cNvCxnSpPr/>
      </xdr:nvCxnSpPr>
      <xdr:spPr>
        <a:xfrm flipV="1">
          <a:off x="9219565" y="5556171"/>
          <a:ext cx="0" cy="1522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9" name="【道路】&#10;一人当たり延長最小値テキスト"/>
        <xdr:cNvSpPr txBox="1"/>
      </xdr:nvSpPr>
      <xdr:spPr>
        <a:xfrm>
          <a:off x="9258300" y="71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0" name="直線コネクタ 109"/>
        <xdr:cNvCxnSpPr/>
      </xdr:nvCxnSpPr>
      <xdr:spPr>
        <a:xfrm>
          <a:off x="9154160" y="7078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1" name="【道路】&#10;一人当たり延長最大値テキスト"/>
        <xdr:cNvSpPr txBox="1"/>
      </xdr:nvSpPr>
      <xdr:spPr>
        <a:xfrm>
          <a:off x="9258300" y="533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2" name="直線コネクタ 111"/>
        <xdr:cNvCxnSpPr/>
      </xdr:nvCxnSpPr>
      <xdr:spPr>
        <a:xfrm>
          <a:off x="9154160" y="55561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3" name="【道路】&#10;一人当たり延長平均値テキスト"/>
        <xdr:cNvSpPr txBox="1"/>
      </xdr:nvSpPr>
      <xdr:spPr>
        <a:xfrm>
          <a:off x="9258300" y="685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4" name="フローチャート: 判断 113"/>
        <xdr:cNvSpPr/>
      </xdr:nvSpPr>
      <xdr:spPr>
        <a:xfrm>
          <a:off x="9192260" y="70033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5" name="フローチャート: 判断 114"/>
        <xdr:cNvSpPr/>
      </xdr:nvSpPr>
      <xdr:spPr>
        <a:xfrm>
          <a:off x="8445500" y="7001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6" name="フローチャート: 判断 115"/>
        <xdr:cNvSpPr/>
      </xdr:nvSpPr>
      <xdr:spPr>
        <a:xfrm>
          <a:off x="7670800" y="7002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7" name="フローチャート: 判断 116"/>
        <xdr:cNvSpPr/>
      </xdr:nvSpPr>
      <xdr:spPr>
        <a:xfrm>
          <a:off x="6873240" y="7002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8" name="フローチャート: 判断 117"/>
        <xdr:cNvSpPr/>
      </xdr:nvSpPr>
      <xdr:spPr>
        <a:xfrm>
          <a:off x="6098540" y="7025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155172</xdr:rowOff>
    </xdr:from>
    <xdr:to>
      <xdr:col>55</xdr:col>
      <xdr:colOff>50800</xdr:colOff>
      <xdr:row>42</xdr:row>
      <xdr:rowOff>85322</xdr:rowOff>
    </xdr:to>
    <xdr:sp macro="" textlink="">
      <xdr:nvSpPr>
        <xdr:cNvPr id="124" name="楕円 123"/>
        <xdr:cNvSpPr/>
      </xdr:nvSpPr>
      <xdr:spPr>
        <a:xfrm>
          <a:off x="9192260" y="7028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5" name="【道路】&#10;一人当たり延長該当値テキスト"/>
        <xdr:cNvSpPr txBox="1"/>
      </xdr:nvSpPr>
      <xdr:spPr>
        <a:xfrm>
          <a:off x="9258300" y="69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155232</xdr:rowOff>
    </xdr:from>
    <xdr:to>
      <xdr:col>50</xdr:col>
      <xdr:colOff>165100</xdr:colOff>
      <xdr:row>42</xdr:row>
      <xdr:rowOff>85382</xdr:rowOff>
    </xdr:to>
    <xdr:sp macro="" textlink="">
      <xdr:nvSpPr>
        <xdr:cNvPr id="126" name="楕円 125"/>
        <xdr:cNvSpPr/>
      </xdr:nvSpPr>
      <xdr:spPr>
        <a:xfrm>
          <a:off x="8445500" y="702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34522</xdr:rowOff>
    </xdr:from>
    <xdr:to>
      <xdr:col>55</xdr:col>
      <xdr:colOff>0</xdr:colOff>
      <xdr:row>42</xdr:row>
      <xdr:rowOff>34582</xdr:rowOff>
    </xdr:to>
    <xdr:cxnSp macro="">
      <xdr:nvCxnSpPr>
        <xdr:cNvPr id="127" name="直線コネクタ 126"/>
        <xdr:cNvCxnSpPr/>
      </xdr:nvCxnSpPr>
      <xdr:spPr>
        <a:xfrm flipV="1">
          <a:off x="8496300" y="7075402"/>
          <a:ext cx="7239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155277</xdr:rowOff>
    </xdr:from>
    <xdr:to>
      <xdr:col>46</xdr:col>
      <xdr:colOff>38100</xdr:colOff>
      <xdr:row>42</xdr:row>
      <xdr:rowOff>85427</xdr:rowOff>
    </xdr:to>
    <xdr:sp macro="" textlink="">
      <xdr:nvSpPr>
        <xdr:cNvPr id="128" name="楕円 127"/>
        <xdr:cNvSpPr/>
      </xdr:nvSpPr>
      <xdr:spPr>
        <a:xfrm>
          <a:off x="7670800" y="7028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34582</xdr:rowOff>
    </xdr:from>
    <xdr:to>
      <xdr:col>50</xdr:col>
      <xdr:colOff>114300</xdr:colOff>
      <xdr:row>42</xdr:row>
      <xdr:rowOff>34627</xdr:rowOff>
    </xdr:to>
    <xdr:cxnSp macro="">
      <xdr:nvCxnSpPr>
        <xdr:cNvPr id="129" name="直線コネクタ 128"/>
        <xdr:cNvCxnSpPr/>
      </xdr:nvCxnSpPr>
      <xdr:spPr>
        <a:xfrm flipV="1">
          <a:off x="7713980" y="7075462"/>
          <a:ext cx="78232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0" name="n_1aveValue【道路】&#10;一人当たり延長"/>
        <xdr:cNvSpPr txBox="1"/>
      </xdr:nvSpPr>
      <xdr:spPr>
        <a:xfrm>
          <a:off x="8214574" y="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1" name="n_2aveValue【道路】&#10;一人当たり延長"/>
        <xdr:cNvSpPr txBox="1"/>
      </xdr:nvSpPr>
      <xdr:spPr>
        <a:xfrm>
          <a:off x="7444954" y="678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2" name="n_3aveValue【道路】&#10;一人当たり延長"/>
        <xdr:cNvSpPr txBox="1"/>
      </xdr:nvSpPr>
      <xdr:spPr>
        <a:xfrm>
          <a:off x="6670254" y="67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3" name="n_4aveValue【道路】&#10;一人当たり延長"/>
        <xdr:cNvSpPr txBox="1"/>
      </xdr:nvSpPr>
      <xdr:spPr>
        <a:xfrm>
          <a:off x="590501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76509</xdr:rowOff>
    </xdr:from>
    <xdr:ext cx="534377" cy="259045"/>
    <xdr:sp macro="" textlink="">
      <xdr:nvSpPr>
        <xdr:cNvPr id="134" name="n_1mainValue【道路】&#10;一人当たり延長"/>
        <xdr:cNvSpPr txBox="1"/>
      </xdr:nvSpPr>
      <xdr:spPr>
        <a:xfrm>
          <a:off x="8239271" y="71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76554</xdr:rowOff>
    </xdr:from>
    <xdr:ext cx="534377" cy="259045"/>
    <xdr:sp macro="" textlink="">
      <xdr:nvSpPr>
        <xdr:cNvPr id="135" name="n_2mainValue【道路】&#10;一人当たり延長"/>
        <xdr:cNvSpPr txBox="1"/>
      </xdr:nvSpPr>
      <xdr:spPr>
        <a:xfrm>
          <a:off x="7477271" y="7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1" name="直線コネクタ 160"/>
        <xdr:cNvCxnSpPr/>
      </xdr:nvCxnSpPr>
      <xdr:spPr>
        <a:xfrm flipV="1">
          <a:off x="4086225" y="937368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2" name="【橋りょう・トンネル】&#10;有形固定資産減価償却率最小値テキスト"/>
        <xdr:cNvSpPr txBox="1"/>
      </xdr:nvSpPr>
      <xdr:spPr>
        <a:xfrm>
          <a:off x="4124960" y="1080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3" name="直線コネクタ 162"/>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64" name="【橋りょう・トンネル】&#10;有形固定資産減価償却率最大値テキスト"/>
        <xdr:cNvSpPr txBox="1"/>
      </xdr:nvSpPr>
      <xdr:spPr>
        <a:xfrm>
          <a:off x="4124960" y="9152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65" name="直線コネクタ 164"/>
        <xdr:cNvCxnSpPr/>
      </xdr:nvCxnSpPr>
      <xdr:spPr>
        <a:xfrm>
          <a:off x="402082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6" name="【橋りょう・トンネル】&#10;有形固定資産減価償却率平均値テキスト"/>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7" name="フローチャート: 判断 166"/>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8" name="フローチャート: 判断 167"/>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9" name="フローチャート: 判断 168"/>
        <xdr:cNvSpPr/>
      </xdr:nvSpPr>
      <xdr:spPr>
        <a:xfrm>
          <a:off x="25146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0" name="フローチャート: 判断 169"/>
        <xdr:cNvSpPr/>
      </xdr:nvSpPr>
      <xdr:spPr>
        <a:xfrm>
          <a:off x="17399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1" name="フローチャート: 判断 170"/>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56969</xdr:rowOff>
    </xdr:from>
    <xdr:to>
      <xdr:col>24</xdr:col>
      <xdr:colOff>114300</xdr:colOff>
      <xdr:row>56</xdr:row>
      <xdr:rowOff>158569</xdr:rowOff>
    </xdr:to>
    <xdr:sp macro="" textlink="">
      <xdr:nvSpPr>
        <xdr:cNvPr id="177" name="楕円 176"/>
        <xdr:cNvSpPr/>
      </xdr:nvSpPr>
      <xdr:spPr>
        <a:xfrm>
          <a:off x="403606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143346</xdr:rowOff>
    </xdr:from>
    <xdr:ext cx="405111" cy="259045"/>
    <xdr:sp macro="" textlink="">
      <xdr:nvSpPr>
        <xdr:cNvPr id="178" name="【橋りょう・トンネル】&#10;有形固定資産減価償却率該当値テキスト"/>
        <xdr:cNvSpPr txBox="1"/>
      </xdr:nvSpPr>
      <xdr:spPr>
        <a:xfrm>
          <a:off x="4124960" y="9363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151674</xdr:rowOff>
    </xdr:from>
    <xdr:to>
      <xdr:col>20</xdr:col>
      <xdr:colOff>38100</xdr:colOff>
      <xdr:row>56</xdr:row>
      <xdr:rowOff>81824</xdr:rowOff>
    </xdr:to>
    <xdr:sp macro="" textlink="">
      <xdr:nvSpPr>
        <xdr:cNvPr id="179" name="楕円 178"/>
        <xdr:cNvSpPr/>
      </xdr:nvSpPr>
      <xdr:spPr>
        <a:xfrm>
          <a:off x="3312160" y="9371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31024</xdr:rowOff>
    </xdr:from>
    <xdr:to>
      <xdr:col>24</xdr:col>
      <xdr:colOff>63500</xdr:colOff>
      <xdr:row>56</xdr:row>
      <xdr:rowOff>107769</xdr:rowOff>
    </xdr:to>
    <xdr:cxnSp macro="">
      <xdr:nvCxnSpPr>
        <xdr:cNvPr id="180" name="直線コネクタ 179"/>
        <xdr:cNvCxnSpPr/>
      </xdr:nvCxnSpPr>
      <xdr:spPr>
        <a:xfrm>
          <a:off x="3355340" y="9418864"/>
          <a:ext cx="73152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1" name="楕円 180"/>
        <xdr:cNvSpPr/>
      </xdr:nvSpPr>
      <xdr:spPr>
        <a:xfrm>
          <a:off x="25146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56</xdr:row>
      <xdr:rowOff>31024</xdr:rowOff>
    </xdr:to>
    <xdr:cxnSp macro="">
      <xdr:nvCxnSpPr>
        <xdr:cNvPr id="182" name="直線コネクタ 181"/>
        <xdr:cNvCxnSpPr/>
      </xdr:nvCxnSpPr>
      <xdr:spPr>
        <a:xfrm>
          <a:off x="2565400" y="9261022"/>
          <a:ext cx="789940" cy="15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83" name="n_1aveValue【橋りょう・トンネル】&#10;有形固定資産減価償却率"/>
        <xdr:cNvSpPr txBox="1"/>
      </xdr:nvSpPr>
      <xdr:spPr>
        <a:xfrm>
          <a:off x="317056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84" name="n_2aveValue【橋りょう・トンネル】&#10;有形固定資産減価償却率"/>
        <xdr:cNvSpPr txBox="1"/>
      </xdr:nvSpPr>
      <xdr:spPr>
        <a:xfrm>
          <a:off x="23857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85" name="n_3aveValue【橋りょう・トンネル】&#10;有形固定資産減価償却率"/>
        <xdr:cNvSpPr txBox="1"/>
      </xdr:nvSpPr>
      <xdr:spPr>
        <a:xfrm>
          <a:off x="16110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6" name="n_4aveValue【橋りょう・トンネル】&#10;有形固定資産減価償却率"/>
        <xdr:cNvSpPr txBox="1"/>
      </xdr:nvSpPr>
      <xdr:spPr>
        <a:xfrm>
          <a:off x="8363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98351</xdr:rowOff>
    </xdr:from>
    <xdr:ext cx="340478" cy="259045"/>
    <xdr:sp macro="" textlink="">
      <xdr:nvSpPr>
        <xdr:cNvPr id="187" name="n_1mainValue【橋りょう・トンネル】&#10;有形固定資産減価償却率"/>
        <xdr:cNvSpPr txBox="1"/>
      </xdr:nvSpPr>
      <xdr:spPr>
        <a:xfrm>
          <a:off x="3187641" y="91509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88" name="n_2mainValue【橋りょう・トンネル】&#10;有形固定資産減価償却率"/>
        <xdr:cNvSpPr txBox="1"/>
      </xdr:nvSpPr>
      <xdr:spPr>
        <a:xfrm>
          <a:off x="24180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0" name="直線コネクタ 209"/>
        <xdr:cNvCxnSpPr/>
      </xdr:nvCxnSpPr>
      <xdr:spPr>
        <a:xfrm flipV="1">
          <a:off x="9219565" y="9272423"/>
          <a:ext cx="0" cy="145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11" name="【橋りょう・トンネル】&#10;一人当たり有形固定資産（償却資産）額最小値テキスト"/>
        <xdr:cNvSpPr txBox="1"/>
      </xdr:nvSpPr>
      <xdr:spPr>
        <a:xfrm>
          <a:off x="9258300" y="107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12" name="直線コネクタ 211"/>
        <xdr:cNvCxnSpPr/>
      </xdr:nvCxnSpPr>
      <xdr:spPr>
        <a:xfrm>
          <a:off x="9154160" y="10731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13" name="【橋りょう・トンネル】&#10;一人当たり有形固定資産（償却資産）額最大値テキスト"/>
        <xdr:cNvSpPr txBox="1"/>
      </xdr:nvSpPr>
      <xdr:spPr>
        <a:xfrm>
          <a:off x="9258300" y="905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14" name="直線コネクタ 213"/>
        <xdr:cNvCxnSpPr/>
      </xdr:nvCxnSpPr>
      <xdr:spPr>
        <a:xfrm>
          <a:off x="9154160" y="9272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15" name="【橋りょう・トンネル】&#10;一人当たり有形固定資産（償却資産）額平均値テキスト"/>
        <xdr:cNvSpPr txBox="1"/>
      </xdr:nvSpPr>
      <xdr:spPr>
        <a:xfrm>
          <a:off x="9258300" y="10265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16" name="フローチャート: 判断 215"/>
        <xdr:cNvSpPr/>
      </xdr:nvSpPr>
      <xdr:spPr>
        <a:xfrm>
          <a:off x="9192260" y="10410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17" name="フローチャート: 判断 216"/>
        <xdr:cNvSpPr/>
      </xdr:nvSpPr>
      <xdr:spPr>
        <a:xfrm>
          <a:off x="8445500" y="1043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18" name="フローチャート: 判断 217"/>
        <xdr:cNvSpPr/>
      </xdr:nvSpPr>
      <xdr:spPr>
        <a:xfrm>
          <a:off x="7670800" y="1047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9" name="フローチャート: 判断 218"/>
        <xdr:cNvSpPr/>
      </xdr:nvSpPr>
      <xdr:spPr>
        <a:xfrm>
          <a:off x="68732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0" name="フローチャート: 判断 219"/>
        <xdr:cNvSpPr/>
      </xdr:nvSpPr>
      <xdr:spPr>
        <a:xfrm>
          <a:off x="609854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119374</xdr:rowOff>
    </xdr:from>
    <xdr:to>
      <xdr:col>55</xdr:col>
      <xdr:colOff>50800</xdr:colOff>
      <xdr:row>64</xdr:row>
      <xdr:rowOff>49524</xdr:rowOff>
    </xdr:to>
    <xdr:sp macro="" textlink="">
      <xdr:nvSpPr>
        <xdr:cNvPr id="226" name="楕円 225"/>
        <xdr:cNvSpPr/>
      </xdr:nvSpPr>
      <xdr:spPr>
        <a:xfrm>
          <a:off x="9192260" y="10680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34301</xdr:rowOff>
    </xdr:from>
    <xdr:ext cx="469744" cy="259045"/>
    <xdr:sp macro="" textlink="">
      <xdr:nvSpPr>
        <xdr:cNvPr id="227" name="【橋りょう・トンネル】&#10;一人当たり有形固定資産（償却資産）額該当値テキスト"/>
        <xdr:cNvSpPr txBox="1"/>
      </xdr:nvSpPr>
      <xdr:spPr>
        <a:xfrm>
          <a:off x="9258300" y="105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119063</xdr:rowOff>
    </xdr:from>
    <xdr:to>
      <xdr:col>50</xdr:col>
      <xdr:colOff>165100</xdr:colOff>
      <xdr:row>64</xdr:row>
      <xdr:rowOff>49213</xdr:rowOff>
    </xdr:to>
    <xdr:sp macro="" textlink="">
      <xdr:nvSpPr>
        <xdr:cNvPr id="228" name="楕円 227"/>
        <xdr:cNvSpPr/>
      </xdr:nvSpPr>
      <xdr:spPr>
        <a:xfrm>
          <a:off x="8445500" y="10680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169863</xdr:rowOff>
    </xdr:from>
    <xdr:to>
      <xdr:col>55</xdr:col>
      <xdr:colOff>0</xdr:colOff>
      <xdr:row>63</xdr:row>
      <xdr:rowOff>170174</xdr:rowOff>
    </xdr:to>
    <xdr:cxnSp macro="">
      <xdr:nvCxnSpPr>
        <xdr:cNvPr id="229" name="直線コネクタ 228"/>
        <xdr:cNvCxnSpPr/>
      </xdr:nvCxnSpPr>
      <xdr:spPr>
        <a:xfrm>
          <a:off x="8496300" y="10731183"/>
          <a:ext cx="7239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120499</xdr:rowOff>
    </xdr:from>
    <xdr:to>
      <xdr:col>46</xdr:col>
      <xdr:colOff>38100</xdr:colOff>
      <xdr:row>64</xdr:row>
      <xdr:rowOff>50649</xdr:rowOff>
    </xdr:to>
    <xdr:sp macro="" textlink="">
      <xdr:nvSpPr>
        <xdr:cNvPr id="230" name="楕円 229"/>
        <xdr:cNvSpPr/>
      </xdr:nvSpPr>
      <xdr:spPr>
        <a:xfrm>
          <a:off x="7670800" y="10681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169863</xdr:rowOff>
    </xdr:from>
    <xdr:to>
      <xdr:col>50</xdr:col>
      <xdr:colOff>114300</xdr:colOff>
      <xdr:row>63</xdr:row>
      <xdr:rowOff>171299</xdr:rowOff>
    </xdr:to>
    <xdr:cxnSp macro="">
      <xdr:nvCxnSpPr>
        <xdr:cNvPr id="231" name="直線コネクタ 230"/>
        <xdr:cNvCxnSpPr/>
      </xdr:nvCxnSpPr>
      <xdr:spPr>
        <a:xfrm flipV="1">
          <a:off x="7713980" y="10731183"/>
          <a:ext cx="78232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32" name="n_1aveValue【橋りょう・トンネル】&#10;一人当たり有形固定資産（償却資産）額"/>
        <xdr:cNvSpPr txBox="1"/>
      </xdr:nvSpPr>
      <xdr:spPr>
        <a:xfrm>
          <a:off x="8214575" y="1022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33" name="n_2aveValue【橋りょう・トンネル】&#10;一人当たり有形固定資産（償却資産）額"/>
        <xdr:cNvSpPr txBox="1"/>
      </xdr:nvSpPr>
      <xdr:spPr>
        <a:xfrm>
          <a:off x="74449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34" name="n_3aveValue【橋りょう・トンネル】&#10;一人当たり有形固定資産（償却資産）額"/>
        <xdr:cNvSpPr txBox="1"/>
      </xdr:nvSpPr>
      <xdr:spPr>
        <a:xfrm>
          <a:off x="667025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35" name="n_4aveValue【橋りょう・トンネル】&#10;一人当たり有形固定資産（償却資産）額"/>
        <xdr:cNvSpPr txBox="1"/>
      </xdr:nvSpPr>
      <xdr:spPr>
        <a:xfrm>
          <a:off x="587269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40340</xdr:rowOff>
    </xdr:from>
    <xdr:ext cx="469744" cy="259045"/>
    <xdr:sp macro="" textlink="">
      <xdr:nvSpPr>
        <xdr:cNvPr id="236" name="n_1mainValue【橋りょう・トンネル】&#10;一人当たり有形固定資産（償却資産）額"/>
        <xdr:cNvSpPr txBox="1"/>
      </xdr:nvSpPr>
      <xdr:spPr>
        <a:xfrm>
          <a:off x="8271588" y="107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41776</xdr:rowOff>
    </xdr:from>
    <xdr:ext cx="378565" cy="259045"/>
    <xdr:sp macro="" textlink="">
      <xdr:nvSpPr>
        <xdr:cNvPr id="237" name="n_2mainValue【橋りょう・トンネル】&#10;一人当たり有形固定資産（償却資産）額"/>
        <xdr:cNvSpPr txBox="1"/>
      </xdr:nvSpPr>
      <xdr:spPr>
        <a:xfrm>
          <a:off x="7547557" y="1077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63" name="直線コネクタ 262"/>
        <xdr:cNvCxnSpPr/>
      </xdr:nvCxnSpPr>
      <xdr:spPr>
        <a:xfrm flipV="1">
          <a:off x="4086225" y="1314667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66" name="【公営住宅】&#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67" name="直線コネクタ 266"/>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68" name="【公営住宅】&#10;有形固定資産減価償却率平均値テキスト"/>
        <xdr:cNvSpPr txBox="1"/>
      </xdr:nvSpPr>
      <xdr:spPr>
        <a:xfrm>
          <a:off x="4124960" y="13836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69" name="フローチャート: 判断 268"/>
        <xdr:cNvSpPr/>
      </xdr:nvSpPr>
      <xdr:spPr>
        <a:xfrm>
          <a:off x="403606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0" name="フローチャート: 判断 269"/>
        <xdr:cNvSpPr/>
      </xdr:nvSpPr>
      <xdr:spPr>
        <a:xfrm>
          <a:off x="3312160" y="13948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71" name="フローチャート: 判断 270"/>
        <xdr:cNvSpPr/>
      </xdr:nvSpPr>
      <xdr:spPr>
        <a:xfrm>
          <a:off x="25146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72" name="フローチャート: 判断 271"/>
        <xdr:cNvSpPr/>
      </xdr:nvSpPr>
      <xdr:spPr>
        <a:xfrm>
          <a:off x="17399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73" name="フローチャート: 判断 272"/>
        <xdr:cNvSpPr/>
      </xdr:nvSpPr>
      <xdr:spPr>
        <a:xfrm>
          <a:off x="96520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57513</xdr:rowOff>
    </xdr:from>
    <xdr:to>
      <xdr:col>24</xdr:col>
      <xdr:colOff>114300</xdr:colOff>
      <xdr:row>85</xdr:row>
      <xdr:rowOff>159113</xdr:rowOff>
    </xdr:to>
    <xdr:sp macro="" textlink="">
      <xdr:nvSpPr>
        <xdr:cNvPr id="279" name="楕円 278"/>
        <xdr:cNvSpPr/>
      </xdr:nvSpPr>
      <xdr:spPr>
        <a:xfrm>
          <a:off x="4036060" y="143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35940</xdr:rowOff>
    </xdr:from>
    <xdr:ext cx="405111" cy="259045"/>
    <xdr:sp macro="" textlink="">
      <xdr:nvSpPr>
        <xdr:cNvPr id="280" name="【公営住宅】&#10;有形固定資産減価償却率該当値テキスト"/>
        <xdr:cNvSpPr txBox="1"/>
      </xdr:nvSpPr>
      <xdr:spPr>
        <a:xfrm>
          <a:off x="4124960" y="1428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81" name="楕円 280"/>
        <xdr:cNvSpPr/>
      </xdr:nvSpPr>
      <xdr:spPr>
        <a:xfrm>
          <a:off x="331216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108313</xdr:rowOff>
    </xdr:to>
    <xdr:cxnSp macro="">
      <xdr:nvCxnSpPr>
        <xdr:cNvPr id="282" name="直線コネクタ 281"/>
        <xdr:cNvCxnSpPr/>
      </xdr:nvCxnSpPr>
      <xdr:spPr>
        <a:xfrm>
          <a:off x="3355340" y="14321789"/>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283" name="楕円 282"/>
        <xdr:cNvSpPr/>
      </xdr:nvSpPr>
      <xdr:spPr>
        <a:xfrm>
          <a:off x="251460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36468</xdr:rowOff>
    </xdr:from>
    <xdr:to>
      <xdr:col>19</xdr:col>
      <xdr:colOff>177800</xdr:colOff>
      <xdr:row>85</xdr:row>
      <xdr:rowOff>72389</xdr:rowOff>
    </xdr:to>
    <xdr:cxnSp macro="">
      <xdr:nvCxnSpPr>
        <xdr:cNvPr id="284" name="直線コネクタ 283"/>
        <xdr:cNvCxnSpPr/>
      </xdr:nvCxnSpPr>
      <xdr:spPr>
        <a:xfrm>
          <a:off x="2565400" y="14285868"/>
          <a:ext cx="78994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5" name="n_1aveValue【公営住宅】&#10;有形固定資産減価償却率"/>
        <xdr:cNvSpPr txBox="1"/>
      </xdr:nvSpPr>
      <xdr:spPr>
        <a:xfrm>
          <a:off x="317056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86" name="n_2aveValue【公営住宅】&#10;有形固定資産減価償却率"/>
        <xdr:cNvSpPr txBox="1"/>
      </xdr:nvSpPr>
      <xdr:spPr>
        <a:xfrm>
          <a:off x="23857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87" name="n_3aveValue【公営住宅】&#10;有形固定資産減価償却率"/>
        <xdr:cNvSpPr txBox="1"/>
      </xdr:nvSpPr>
      <xdr:spPr>
        <a:xfrm>
          <a:off x="16110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88" name="n_4aveValue【公営住宅】&#10;有形固定資産減価償却率"/>
        <xdr:cNvSpPr txBox="1"/>
      </xdr:nvSpPr>
      <xdr:spPr>
        <a:xfrm>
          <a:off x="83630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289" name="n_1mainValue【公営住宅】&#10;有形固定資産減価償却率"/>
        <xdr:cNvSpPr txBox="1"/>
      </xdr:nvSpPr>
      <xdr:spPr>
        <a:xfrm>
          <a:off x="317056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290" name="n_2mainValue【公営住宅】&#10;有形固定資産減価償却率"/>
        <xdr:cNvSpPr txBox="1"/>
      </xdr:nvSpPr>
      <xdr:spPr>
        <a:xfrm>
          <a:off x="2385704" y="1432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1" name="直線コネクタ 300"/>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2" name="テキスト ボックス 301"/>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3" name="直線コネクタ 302"/>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4" name="テキスト ボックス 303"/>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5" name="直線コネクタ 304"/>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6" name="テキスト ボックス 305"/>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7" name="直線コネクタ 306"/>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8" name="テキスト ボックス 307"/>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12" name="直線コネクタ 311"/>
        <xdr:cNvCxnSpPr/>
      </xdr:nvCxnSpPr>
      <xdr:spPr>
        <a:xfrm flipV="1">
          <a:off x="9219565" y="13358973"/>
          <a:ext cx="0" cy="109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13" name="【公営住宅】&#10;一人当たり面積最小値テキスト"/>
        <xdr:cNvSpPr txBox="1"/>
      </xdr:nvSpPr>
      <xdr:spPr>
        <a:xfrm>
          <a:off x="9258300" y="1445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14" name="直線コネクタ 313"/>
        <xdr:cNvCxnSpPr/>
      </xdr:nvCxnSpPr>
      <xdr:spPr>
        <a:xfrm>
          <a:off x="9154160" y="1445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15" name="【公営住宅】&#10;一人当たり面積最大値テキスト"/>
        <xdr:cNvSpPr txBox="1"/>
      </xdr:nvSpPr>
      <xdr:spPr>
        <a:xfrm>
          <a:off x="9258300" y="13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16" name="直線コネクタ 315"/>
        <xdr:cNvCxnSpPr/>
      </xdr:nvCxnSpPr>
      <xdr:spPr>
        <a:xfrm>
          <a:off x="9154160" y="1335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17" name="【公営住宅】&#10;一人当たり面積平均値テキスト"/>
        <xdr:cNvSpPr txBox="1"/>
      </xdr:nvSpPr>
      <xdr:spPr>
        <a:xfrm>
          <a:off x="9258300" y="141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18" name="フローチャート: 判断 317"/>
        <xdr:cNvSpPr/>
      </xdr:nvSpPr>
      <xdr:spPr>
        <a:xfrm>
          <a:off x="9192260" y="14326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19" name="フローチャート: 判断 318"/>
        <xdr:cNvSpPr/>
      </xdr:nvSpPr>
      <xdr:spPr>
        <a:xfrm>
          <a:off x="8445500" y="14346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20" name="フローチャート: 判断 319"/>
        <xdr:cNvSpPr/>
      </xdr:nvSpPr>
      <xdr:spPr>
        <a:xfrm>
          <a:off x="7670800" y="14347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21" name="フローチャート: 判断 320"/>
        <xdr:cNvSpPr/>
      </xdr:nvSpPr>
      <xdr:spPr>
        <a:xfrm>
          <a:off x="6873240" y="1434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22" name="フローチャート: 判断 321"/>
        <xdr:cNvSpPr/>
      </xdr:nvSpPr>
      <xdr:spPr>
        <a:xfrm>
          <a:off x="6098540" y="14345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157150</xdr:rowOff>
    </xdr:from>
    <xdr:to>
      <xdr:col>55</xdr:col>
      <xdr:colOff>50800</xdr:colOff>
      <xdr:row>86</xdr:row>
      <xdr:rowOff>87300</xdr:rowOff>
    </xdr:to>
    <xdr:sp macro="" textlink="">
      <xdr:nvSpPr>
        <xdr:cNvPr id="328" name="楕円 327"/>
        <xdr:cNvSpPr/>
      </xdr:nvSpPr>
      <xdr:spPr>
        <a:xfrm>
          <a:off x="9192260" y="14406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72077</xdr:rowOff>
    </xdr:from>
    <xdr:ext cx="469744" cy="259045"/>
    <xdr:sp macro="" textlink="">
      <xdr:nvSpPr>
        <xdr:cNvPr id="329" name="【公営住宅】&#10;一人当たり面積該当値テキスト"/>
        <xdr:cNvSpPr txBox="1"/>
      </xdr:nvSpPr>
      <xdr:spPr>
        <a:xfrm>
          <a:off x="9258300" y="143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157195</xdr:rowOff>
    </xdr:from>
    <xdr:to>
      <xdr:col>50</xdr:col>
      <xdr:colOff>165100</xdr:colOff>
      <xdr:row>86</xdr:row>
      <xdr:rowOff>87345</xdr:rowOff>
    </xdr:to>
    <xdr:sp macro="" textlink="">
      <xdr:nvSpPr>
        <xdr:cNvPr id="330" name="楕円 329"/>
        <xdr:cNvSpPr/>
      </xdr:nvSpPr>
      <xdr:spPr>
        <a:xfrm>
          <a:off x="8445500" y="1440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36500</xdr:rowOff>
    </xdr:from>
    <xdr:to>
      <xdr:col>55</xdr:col>
      <xdr:colOff>0</xdr:colOff>
      <xdr:row>86</xdr:row>
      <xdr:rowOff>36545</xdr:rowOff>
    </xdr:to>
    <xdr:cxnSp macro="">
      <xdr:nvCxnSpPr>
        <xdr:cNvPr id="331" name="直線コネクタ 330"/>
        <xdr:cNvCxnSpPr/>
      </xdr:nvCxnSpPr>
      <xdr:spPr>
        <a:xfrm flipV="1">
          <a:off x="8496300" y="14453540"/>
          <a:ext cx="7239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157195</xdr:rowOff>
    </xdr:from>
    <xdr:to>
      <xdr:col>46</xdr:col>
      <xdr:colOff>38100</xdr:colOff>
      <xdr:row>86</xdr:row>
      <xdr:rowOff>87345</xdr:rowOff>
    </xdr:to>
    <xdr:sp macro="" textlink="">
      <xdr:nvSpPr>
        <xdr:cNvPr id="332" name="楕円 331"/>
        <xdr:cNvSpPr/>
      </xdr:nvSpPr>
      <xdr:spPr>
        <a:xfrm>
          <a:off x="7670800" y="14406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36545</xdr:rowOff>
    </xdr:from>
    <xdr:to>
      <xdr:col>50</xdr:col>
      <xdr:colOff>114300</xdr:colOff>
      <xdr:row>86</xdr:row>
      <xdr:rowOff>36545</xdr:rowOff>
    </xdr:to>
    <xdr:cxnSp macro="">
      <xdr:nvCxnSpPr>
        <xdr:cNvPr id="333" name="直線コネクタ 332"/>
        <xdr:cNvCxnSpPr/>
      </xdr:nvCxnSpPr>
      <xdr:spPr>
        <a:xfrm>
          <a:off x="7713980" y="144535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34" name="n_1aveValue【公営住宅】&#10;一人当たり面積"/>
        <xdr:cNvSpPr txBox="1"/>
      </xdr:nvSpPr>
      <xdr:spPr>
        <a:xfrm>
          <a:off x="8271587" y="1412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35" name="n_2aveValue【公営住宅】&#10;一人当たり面積"/>
        <xdr:cNvSpPr txBox="1"/>
      </xdr:nvSpPr>
      <xdr:spPr>
        <a:xfrm>
          <a:off x="7509587" y="14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36" name="n_3aveValue【公営住宅】&#10;一人当たり面積"/>
        <xdr:cNvSpPr txBox="1"/>
      </xdr:nvSpPr>
      <xdr:spPr>
        <a:xfrm>
          <a:off x="6712027" y="14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37" name="n_4aveValue【公営住宅】&#10;一人当たり面積"/>
        <xdr:cNvSpPr txBox="1"/>
      </xdr:nvSpPr>
      <xdr:spPr>
        <a:xfrm>
          <a:off x="5937327" y="1412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78472</xdr:rowOff>
    </xdr:from>
    <xdr:ext cx="469744" cy="259045"/>
    <xdr:sp macro="" textlink="">
      <xdr:nvSpPr>
        <xdr:cNvPr id="338" name="n_1mainValue【公営住宅】&#10;一人当たり面積"/>
        <xdr:cNvSpPr txBox="1"/>
      </xdr:nvSpPr>
      <xdr:spPr>
        <a:xfrm>
          <a:off x="8271587" y="144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78472</xdr:rowOff>
    </xdr:from>
    <xdr:ext cx="469744" cy="259045"/>
    <xdr:sp macro="" textlink="">
      <xdr:nvSpPr>
        <xdr:cNvPr id="339" name="n_2mainValue【公営住宅】&#10;一人当たり面積"/>
        <xdr:cNvSpPr txBox="1"/>
      </xdr:nvSpPr>
      <xdr:spPr>
        <a:xfrm>
          <a:off x="7509587" y="144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7" name="直線コネクタ 36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8" name="テキスト ボックス 36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9" name="直線コネクタ 36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0" name="テキスト ボックス 36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1" name="直線コネクタ 37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2" name="テキスト ボックス 37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3" name="直線コネクタ 37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4" name="テキスト ボックス 37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5" name="直線コネクタ 37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6" name="テキスト ボックス 37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7" name="直線コネクタ 37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8" name="テキスト ボックス 37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81" name="直線コネクタ 380"/>
        <xdr:cNvCxnSpPr/>
      </xdr:nvCxnSpPr>
      <xdr:spPr>
        <a:xfrm flipV="1">
          <a:off x="14375764" y="5596890"/>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2"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3" name="直線コネクタ 38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84" name="【認定こども園・幼稚園・保育所】&#10;有形固定資産減価償却率最大値テキスト"/>
        <xdr:cNvSpPr txBox="1"/>
      </xdr:nvSpPr>
      <xdr:spPr>
        <a:xfrm>
          <a:off x="14414500" y="5375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5" name="直線コネクタ 384"/>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86" name="【認定こども園・幼稚園・保育所】&#10;有形固定資産減価償却率平均値テキスト"/>
        <xdr:cNvSpPr txBox="1"/>
      </xdr:nvSpPr>
      <xdr:spPr>
        <a:xfrm>
          <a:off x="1441450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87" name="フローチャート: 判断 386"/>
        <xdr:cNvSpPr/>
      </xdr:nvSpPr>
      <xdr:spPr>
        <a:xfrm>
          <a:off x="14325600" y="63505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88" name="フローチャート: 判断 387"/>
        <xdr:cNvSpPr/>
      </xdr:nvSpPr>
      <xdr:spPr>
        <a:xfrm>
          <a:off x="135788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89" name="フローチャート: 判断 388"/>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90" name="フローチャート: 判断 389"/>
        <xdr:cNvSpPr/>
      </xdr:nvSpPr>
      <xdr:spPr>
        <a:xfrm>
          <a:off x="12029440" y="6242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91" name="フローチャート: 判断 390"/>
        <xdr:cNvSpPr/>
      </xdr:nvSpPr>
      <xdr:spPr>
        <a:xfrm>
          <a:off x="1123188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97" name="楕円 396"/>
        <xdr:cNvSpPr/>
      </xdr:nvSpPr>
      <xdr:spPr>
        <a:xfrm>
          <a:off x="14325600" y="61796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167476</xdr:rowOff>
    </xdr:from>
    <xdr:ext cx="405111" cy="259045"/>
    <xdr:sp macro="" textlink="">
      <xdr:nvSpPr>
        <xdr:cNvPr id="398" name="【認定こども園・幼稚園・保育所】&#10;有形固定資産減価償却率該当値テキスト"/>
        <xdr:cNvSpPr txBox="1"/>
      </xdr:nvSpPr>
      <xdr:spPr>
        <a:xfrm>
          <a:off x="14414500"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399" name="楕円 398"/>
        <xdr:cNvSpPr/>
      </xdr:nvSpPr>
      <xdr:spPr>
        <a:xfrm>
          <a:off x="13578840" y="6137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37</xdr:row>
      <xdr:rowOff>23949</xdr:rowOff>
    </xdr:to>
    <xdr:cxnSp macro="">
      <xdr:nvCxnSpPr>
        <xdr:cNvPr id="400" name="直線コネクタ 399"/>
        <xdr:cNvCxnSpPr/>
      </xdr:nvCxnSpPr>
      <xdr:spPr>
        <a:xfrm>
          <a:off x="13629640" y="6187984"/>
          <a:ext cx="74676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01" name="楕円 400"/>
        <xdr:cNvSpPr/>
      </xdr:nvSpPr>
      <xdr:spPr>
        <a:xfrm>
          <a:off x="1280414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152944</xdr:rowOff>
    </xdr:to>
    <xdr:cxnSp macro="">
      <xdr:nvCxnSpPr>
        <xdr:cNvPr id="402" name="直線コネクタ 401"/>
        <xdr:cNvCxnSpPr/>
      </xdr:nvCxnSpPr>
      <xdr:spPr>
        <a:xfrm>
          <a:off x="12854940" y="614553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03" name="n_1aveValue【認定こども園・幼稚園・保育所】&#10;有形固定資産減価償却率"/>
        <xdr:cNvSpPr txBox="1"/>
      </xdr:nvSpPr>
      <xdr:spPr>
        <a:xfrm>
          <a:off x="13437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04" name="n_2aveValue【認定こども園・幼稚園・保育所】&#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05" name="n_3aveValue【認定こども園・幼稚園・保育所】&#10;有形固定資産減価償却率"/>
        <xdr:cNvSpPr txBox="1"/>
      </xdr:nvSpPr>
      <xdr:spPr>
        <a:xfrm>
          <a:off x="1190054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06" name="n_4aveValue【認定こども園・幼稚園・保育所】&#10;有形固定資産減価償却率"/>
        <xdr:cNvSpPr txBox="1"/>
      </xdr:nvSpPr>
      <xdr:spPr>
        <a:xfrm>
          <a:off x="1110298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407" name="n_1mainValue【認定こども園・幼稚園・保育所】&#10;有形固定資産減価償却率"/>
        <xdr:cNvSpPr txBox="1"/>
      </xdr:nvSpPr>
      <xdr:spPr>
        <a:xfrm>
          <a:off x="134372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08" name="n_2mainValue【認定こども園・幼稚園・保育所】&#10;有形固定資産減価償却率"/>
        <xdr:cNvSpPr txBox="1"/>
      </xdr:nvSpPr>
      <xdr:spPr>
        <a:xfrm>
          <a:off x="126752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0" name="テキスト ボックス 419"/>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2" name="テキスト ボックス 421"/>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4" name="テキスト ボックス 423"/>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6" name="テキスト ボックス 425"/>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8" name="テキスト ボックス 427"/>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0" name="テキスト ボックス 429"/>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34" name="直線コネクタ 433"/>
        <xdr:cNvCxnSpPr/>
      </xdr:nvCxnSpPr>
      <xdr:spPr>
        <a:xfrm flipV="1">
          <a:off x="19509104" y="5709013"/>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35"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36" name="直線コネクタ 435"/>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37" name="【認定こども園・幼稚園・保育所】&#10;一人当たり面積最大値テキスト"/>
        <xdr:cNvSpPr txBox="1"/>
      </xdr:nvSpPr>
      <xdr:spPr>
        <a:xfrm>
          <a:off x="19547840" y="54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38" name="直線コネクタ 437"/>
        <xdr:cNvCxnSpPr/>
      </xdr:nvCxnSpPr>
      <xdr:spPr>
        <a:xfrm>
          <a:off x="19443700" y="5709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39" name="【認定こども園・幼稚園・保育所】&#10;一人当たり面積平均値テキスト"/>
        <xdr:cNvSpPr txBox="1"/>
      </xdr:nvSpPr>
      <xdr:spPr>
        <a:xfrm>
          <a:off x="19547840" y="637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40" name="フローチャート: 判断 439"/>
        <xdr:cNvSpPr/>
      </xdr:nvSpPr>
      <xdr:spPr>
        <a:xfrm>
          <a:off x="1945894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41" name="フローチャート: 判断 440"/>
        <xdr:cNvSpPr/>
      </xdr:nvSpPr>
      <xdr:spPr>
        <a:xfrm>
          <a:off x="1873504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42" name="フローチャート: 判断 441"/>
        <xdr:cNvSpPr/>
      </xdr:nvSpPr>
      <xdr:spPr>
        <a:xfrm>
          <a:off x="179374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43" name="フローチャート: 判断 442"/>
        <xdr:cNvSpPr/>
      </xdr:nvSpPr>
      <xdr:spPr>
        <a:xfrm>
          <a:off x="17162780" y="6519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44" name="フローチャート: 判断 443"/>
        <xdr:cNvSpPr/>
      </xdr:nvSpPr>
      <xdr:spPr>
        <a:xfrm>
          <a:off x="16388080" y="6477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50" name="楕円 449"/>
        <xdr:cNvSpPr/>
      </xdr:nvSpPr>
      <xdr:spPr>
        <a:xfrm>
          <a:off x="1945894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51" name="【認定こども園・幼稚園・保育所】&#10;一人当たり面積該当値テキスト"/>
        <xdr:cNvSpPr txBox="1"/>
      </xdr:nvSpPr>
      <xdr:spPr>
        <a:xfrm>
          <a:off x="1954784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64588</xdr:rowOff>
    </xdr:from>
    <xdr:to>
      <xdr:col>112</xdr:col>
      <xdr:colOff>38100</xdr:colOff>
      <xdr:row>40</xdr:row>
      <xdr:rowOff>166188</xdr:rowOff>
    </xdr:to>
    <xdr:sp macro="" textlink="">
      <xdr:nvSpPr>
        <xdr:cNvPr id="452" name="楕円 451"/>
        <xdr:cNvSpPr/>
      </xdr:nvSpPr>
      <xdr:spPr>
        <a:xfrm>
          <a:off x="18735040" y="6770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115388</xdr:rowOff>
    </xdr:to>
    <xdr:cxnSp macro="">
      <xdr:nvCxnSpPr>
        <xdr:cNvPr id="453" name="直線コネクタ 452"/>
        <xdr:cNvCxnSpPr/>
      </xdr:nvCxnSpPr>
      <xdr:spPr>
        <a:xfrm flipV="1">
          <a:off x="18778220" y="6816090"/>
          <a:ext cx="7315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67854</xdr:rowOff>
    </xdr:from>
    <xdr:to>
      <xdr:col>107</xdr:col>
      <xdr:colOff>101600</xdr:colOff>
      <xdr:row>40</xdr:row>
      <xdr:rowOff>169454</xdr:rowOff>
    </xdr:to>
    <xdr:sp macro="" textlink="">
      <xdr:nvSpPr>
        <xdr:cNvPr id="454" name="楕円 453"/>
        <xdr:cNvSpPr/>
      </xdr:nvSpPr>
      <xdr:spPr>
        <a:xfrm>
          <a:off x="17937480" y="67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115388</xdr:rowOff>
    </xdr:from>
    <xdr:to>
      <xdr:col>111</xdr:col>
      <xdr:colOff>177800</xdr:colOff>
      <xdr:row>40</xdr:row>
      <xdr:rowOff>118654</xdr:rowOff>
    </xdr:to>
    <xdr:cxnSp macro="">
      <xdr:nvCxnSpPr>
        <xdr:cNvPr id="455" name="直線コネクタ 454"/>
        <xdr:cNvCxnSpPr/>
      </xdr:nvCxnSpPr>
      <xdr:spPr>
        <a:xfrm flipV="1">
          <a:off x="17988280" y="6820988"/>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56" name="n_1aveValue【認定こども園・幼稚園・保育所】&#10;一人当たり面積"/>
        <xdr:cNvSpPr txBox="1"/>
      </xdr:nvSpPr>
      <xdr:spPr>
        <a:xfrm>
          <a:off x="18561127"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57" name="n_2aveValue【認定こども園・幼稚園・保育所】&#10;一人当たり面積"/>
        <xdr:cNvSpPr txBox="1"/>
      </xdr:nvSpPr>
      <xdr:spPr>
        <a:xfrm>
          <a:off x="177762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58" name="n_3aveValue【認定こども園・幼稚園・保育所】&#10;一人当たり面積"/>
        <xdr:cNvSpPr txBox="1"/>
      </xdr:nvSpPr>
      <xdr:spPr>
        <a:xfrm>
          <a:off x="170015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59" name="n_4aveValue【認定こども園・幼稚園・保育所】&#10;一人当たり面積"/>
        <xdr:cNvSpPr txBox="1"/>
      </xdr:nvSpPr>
      <xdr:spPr>
        <a:xfrm>
          <a:off x="1622686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157315</xdr:rowOff>
    </xdr:from>
    <xdr:ext cx="469744" cy="259045"/>
    <xdr:sp macro="" textlink="">
      <xdr:nvSpPr>
        <xdr:cNvPr id="460" name="n_1mainValue【認定こども園・幼稚園・保育所】&#10;一人当たり面積"/>
        <xdr:cNvSpPr txBox="1"/>
      </xdr:nvSpPr>
      <xdr:spPr>
        <a:xfrm>
          <a:off x="18561127" y="68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160581</xdr:rowOff>
    </xdr:from>
    <xdr:ext cx="469744" cy="259045"/>
    <xdr:sp macro="" textlink="">
      <xdr:nvSpPr>
        <xdr:cNvPr id="461" name="n_2mainValue【認定こども園・幼稚園・保育所】&#10;一人当たり面積"/>
        <xdr:cNvSpPr txBox="1"/>
      </xdr:nvSpPr>
      <xdr:spPr>
        <a:xfrm>
          <a:off x="17776267" y="68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87" name="直線コネクタ 486"/>
        <xdr:cNvCxnSpPr/>
      </xdr:nvCxnSpPr>
      <xdr:spPr>
        <a:xfrm flipV="1">
          <a:off x="14375764" y="9466217"/>
          <a:ext cx="0" cy="126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88" name="【学校施設】&#10;有形固定資産減価償却率最小値テキスト"/>
        <xdr:cNvSpPr txBox="1"/>
      </xdr:nvSpPr>
      <xdr:spPr>
        <a:xfrm>
          <a:off x="14414500" y="1073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89" name="直線コネクタ 488"/>
        <xdr:cNvCxnSpPr/>
      </xdr:nvCxnSpPr>
      <xdr:spPr>
        <a:xfrm>
          <a:off x="14287500" y="10730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90" name="【学校施設】&#10;有形固定資産減価償却率最大値テキスト"/>
        <xdr:cNvSpPr txBox="1"/>
      </xdr:nvSpPr>
      <xdr:spPr>
        <a:xfrm>
          <a:off x="14414500" y="924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91" name="直線コネクタ 490"/>
        <xdr:cNvCxnSpPr/>
      </xdr:nvCxnSpPr>
      <xdr:spPr>
        <a:xfrm>
          <a:off x="14287500" y="946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92" name="【学校施設】&#10;有形固定資産減価償却率平均値テキスト"/>
        <xdr:cNvSpPr txBox="1"/>
      </xdr:nvSpPr>
      <xdr:spPr>
        <a:xfrm>
          <a:off x="144145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93" name="フローチャート: 判断 492"/>
        <xdr:cNvSpPr/>
      </xdr:nvSpPr>
      <xdr:spPr>
        <a:xfrm>
          <a:off x="14325600" y="102182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94" name="フローチャート: 判断 493"/>
        <xdr:cNvSpPr/>
      </xdr:nvSpPr>
      <xdr:spPr>
        <a:xfrm>
          <a:off x="1357884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95" name="フローチャート: 判断 494"/>
        <xdr:cNvSpPr/>
      </xdr:nvSpPr>
      <xdr:spPr>
        <a:xfrm>
          <a:off x="1280414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xdr:cNvSpPr/>
      </xdr:nvSpPr>
      <xdr:spPr>
        <a:xfrm>
          <a:off x="12029440" y="10120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7" name="フローチャート: 判断 496"/>
        <xdr:cNvSpPr/>
      </xdr:nvSpPr>
      <xdr:spPr>
        <a:xfrm>
          <a:off x="1123188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503" name="楕円 502"/>
        <xdr:cNvSpPr/>
      </xdr:nvSpPr>
      <xdr:spPr>
        <a:xfrm>
          <a:off x="14325600" y="104865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504" name="【学校施設】&#10;有形固定資産減価償却率該当値テキスト"/>
        <xdr:cNvSpPr txBox="1"/>
      </xdr:nvSpPr>
      <xdr:spPr>
        <a:xfrm>
          <a:off x="14414500" y="1046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505" name="楕円 504"/>
        <xdr:cNvSpPr/>
      </xdr:nvSpPr>
      <xdr:spPr>
        <a:xfrm>
          <a:off x="1357884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143691</xdr:rowOff>
    </xdr:to>
    <xdr:cxnSp macro="">
      <xdr:nvCxnSpPr>
        <xdr:cNvPr id="506" name="直線コネクタ 505"/>
        <xdr:cNvCxnSpPr/>
      </xdr:nvCxnSpPr>
      <xdr:spPr>
        <a:xfrm>
          <a:off x="13629640" y="1051124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45538</xdr:rowOff>
    </xdr:from>
    <xdr:to>
      <xdr:col>76</xdr:col>
      <xdr:colOff>165100</xdr:colOff>
      <xdr:row>62</xdr:row>
      <xdr:rowOff>147138</xdr:rowOff>
    </xdr:to>
    <xdr:sp macro="" textlink="">
      <xdr:nvSpPr>
        <xdr:cNvPr id="507" name="楕円 506"/>
        <xdr:cNvSpPr/>
      </xdr:nvSpPr>
      <xdr:spPr>
        <a:xfrm>
          <a:off x="1280414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96338</xdr:rowOff>
    </xdr:from>
    <xdr:to>
      <xdr:col>81</xdr:col>
      <xdr:colOff>50800</xdr:colOff>
      <xdr:row>62</xdr:row>
      <xdr:rowOff>117566</xdr:rowOff>
    </xdr:to>
    <xdr:cxnSp macro="">
      <xdr:nvCxnSpPr>
        <xdr:cNvPr id="508" name="直線コネクタ 507"/>
        <xdr:cNvCxnSpPr/>
      </xdr:nvCxnSpPr>
      <xdr:spPr>
        <a:xfrm>
          <a:off x="12854940" y="10490018"/>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09" name="n_1aveValue【学校施設】&#10;有形固定資産減価償却率"/>
        <xdr:cNvSpPr txBox="1"/>
      </xdr:nvSpPr>
      <xdr:spPr>
        <a:xfrm>
          <a:off x="134372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10" name="n_2aveValue【学校施設】&#10;有形固定資産減価償却率"/>
        <xdr:cNvSpPr txBox="1"/>
      </xdr:nvSpPr>
      <xdr:spPr>
        <a:xfrm>
          <a:off x="1267524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11" name="n_3aveValue【学校施設】&#10;有形固定資産減価償却率"/>
        <xdr:cNvSpPr txBox="1"/>
      </xdr:nvSpPr>
      <xdr:spPr>
        <a:xfrm>
          <a:off x="1190054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12" name="n_4aveValue【学校施設】&#10;有形固定資産減価償却率"/>
        <xdr:cNvSpPr txBox="1"/>
      </xdr:nvSpPr>
      <xdr:spPr>
        <a:xfrm>
          <a:off x="1110298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513" name="n_1mainValue【学校施設】&#10;有形固定資産減価償却率"/>
        <xdr:cNvSpPr txBox="1"/>
      </xdr:nvSpPr>
      <xdr:spPr>
        <a:xfrm>
          <a:off x="13437244"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138265</xdr:rowOff>
    </xdr:from>
    <xdr:ext cx="405111" cy="259045"/>
    <xdr:sp macro="" textlink="">
      <xdr:nvSpPr>
        <xdr:cNvPr id="514" name="n_2mainValue【学校施設】&#10;有形固定資産減価償却率"/>
        <xdr:cNvSpPr txBox="1"/>
      </xdr:nvSpPr>
      <xdr:spPr>
        <a:xfrm>
          <a:off x="1267524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28" name="テキスト ボックス 527"/>
        <xdr:cNvSpPr txBox="1"/>
      </xdr:nvSpPr>
      <xdr:spPr>
        <a:xfrm>
          <a:off x="1563072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0" name="テキスト ボックス 529"/>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2" name="テキスト ボックス 531"/>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4" name="テキスト ボックス 533"/>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38" name="直線コネクタ 537"/>
        <xdr:cNvCxnSpPr/>
      </xdr:nvCxnSpPr>
      <xdr:spPr>
        <a:xfrm flipV="1">
          <a:off x="19509104" y="9314231"/>
          <a:ext cx="0" cy="146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39" name="【学校施設】&#10;一人当たり面積最小値テキスト"/>
        <xdr:cNvSpPr txBox="1"/>
      </xdr:nvSpPr>
      <xdr:spPr>
        <a:xfrm>
          <a:off x="19547840" y="107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40" name="直線コネクタ 539"/>
        <xdr:cNvCxnSpPr/>
      </xdr:nvCxnSpPr>
      <xdr:spPr>
        <a:xfrm>
          <a:off x="19443700" y="10777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41" name="【学校施設】&#10;一人当たり面積最大値テキスト"/>
        <xdr:cNvSpPr txBox="1"/>
      </xdr:nvSpPr>
      <xdr:spPr>
        <a:xfrm>
          <a:off x="19547840" y="90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42" name="直線コネクタ 541"/>
        <xdr:cNvCxnSpPr/>
      </xdr:nvCxnSpPr>
      <xdr:spPr>
        <a:xfrm>
          <a:off x="19443700" y="9314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43" name="【学校施設】&#10;一人当たり面積平均値テキスト"/>
        <xdr:cNvSpPr txBox="1"/>
      </xdr:nvSpPr>
      <xdr:spPr>
        <a:xfrm>
          <a:off x="19547840" y="1049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44" name="フローチャート: 判断 543"/>
        <xdr:cNvSpPr/>
      </xdr:nvSpPr>
      <xdr:spPr>
        <a:xfrm>
          <a:off x="19458940" y="10637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45" name="フローチャート: 判断 544"/>
        <xdr:cNvSpPr/>
      </xdr:nvSpPr>
      <xdr:spPr>
        <a:xfrm>
          <a:off x="18735040" y="1066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46" name="フローチャート: 判断 545"/>
        <xdr:cNvSpPr/>
      </xdr:nvSpPr>
      <xdr:spPr>
        <a:xfrm>
          <a:off x="17937480" y="10666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47" name="フローチャート: 判断 546"/>
        <xdr:cNvSpPr/>
      </xdr:nvSpPr>
      <xdr:spPr>
        <a:xfrm>
          <a:off x="17162780" y="10666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48" name="フローチャート: 判断 547"/>
        <xdr:cNvSpPr/>
      </xdr:nvSpPr>
      <xdr:spPr>
        <a:xfrm>
          <a:off x="16388080" y="1066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116649</xdr:rowOff>
    </xdr:from>
    <xdr:to>
      <xdr:col>116</xdr:col>
      <xdr:colOff>114300</xdr:colOff>
      <xdr:row>64</xdr:row>
      <xdr:rowOff>46799</xdr:rowOff>
    </xdr:to>
    <xdr:sp macro="" textlink="">
      <xdr:nvSpPr>
        <xdr:cNvPr id="554" name="楕円 553"/>
        <xdr:cNvSpPr/>
      </xdr:nvSpPr>
      <xdr:spPr>
        <a:xfrm>
          <a:off x="19458940" y="10677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55" name="【学校施設】&#10;一人当たり面積該当値テキスト"/>
        <xdr:cNvSpPr txBox="1"/>
      </xdr:nvSpPr>
      <xdr:spPr>
        <a:xfrm>
          <a:off x="19547840" y="106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117754</xdr:rowOff>
    </xdr:from>
    <xdr:to>
      <xdr:col>112</xdr:col>
      <xdr:colOff>38100</xdr:colOff>
      <xdr:row>64</xdr:row>
      <xdr:rowOff>47904</xdr:rowOff>
    </xdr:to>
    <xdr:sp macro="" textlink="">
      <xdr:nvSpPr>
        <xdr:cNvPr id="556" name="楕円 555"/>
        <xdr:cNvSpPr/>
      </xdr:nvSpPr>
      <xdr:spPr>
        <a:xfrm>
          <a:off x="18735040" y="1067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167449</xdr:rowOff>
    </xdr:from>
    <xdr:to>
      <xdr:col>116</xdr:col>
      <xdr:colOff>63500</xdr:colOff>
      <xdr:row>63</xdr:row>
      <xdr:rowOff>168554</xdr:rowOff>
    </xdr:to>
    <xdr:cxnSp macro="">
      <xdr:nvCxnSpPr>
        <xdr:cNvPr id="557" name="直線コネクタ 556"/>
        <xdr:cNvCxnSpPr/>
      </xdr:nvCxnSpPr>
      <xdr:spPr>
        <a:xfrm flipV="1">
          <a:off x="18778220" y="10728769"/>
          <a:ext cx="73152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118478</xdr:rowOff>
    </xdr:from>
    <xdr:to>
      <xdr:col>107</xdr:col>
      <xdr:colOff>101600</xdr:colOff>
      <xdr:row>64</xdr:row>
      <xdr:rowOff>48628</xdr:rowOff>
    </xdr:to>
    <xdr:sp macro="" textlink="">
      <xdr:nvSpPr>
        <xdr:cNvPr id="558" name="楕円 557"/>
        <xdr:cNvSpPr/>
      </xdr:nvSpPr>
      <xdr:spPr>
        <a:xfrm>
          <a:off x="17937480" y="10679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168554</xdr:rowOff>
    </xdr:from>
    <xdr:to>
      <xdr:col>111</xdr:col>
      <xdr:colOff>177800</xdr:colOff>
      <xdr:row>63</xdr:row>
      <xdr:rowOff>169278</xdr:rowOff>
    </xdr:to>
    <xdr:cxnSp macro="">
      <xdr:nvCxnSpPr>
        <xdr:cNvPr id="559" name="直線コネクタ 558"/>
        <xdr:cNvCxnSpPr/>
      </xdr:nvCxnSpPr>
      <xdr:spPr>
        <a:xfrm flipV="1">
          <a:off x="17988280" y="10729874"/>
          <a:ext cx="78994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60" name="n_1aveValue【学校施設】&#10;一人当たり面積"/>
        <xdr:cNvSpPr txBox="1"/>
      </xdr:nvSpPr>
      <xdr:spPr>
        <a:xfrm>
          <a:off x="18561127" y="10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61" name="n_2aveValue【学校施設】&#10;一人当たり面積"/>
        <xdr:cNvSpPr txBox="1"/>
      </xdr:nvSpPr>
      <xdr:spPr>
        <a:xfrm>
          <a:off x="17776267" y="104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62" name="n_3aveValue【学校施設】&#10;一人当たり面積"/>
        <xdr:cNvSpPr txBox="1"/>
      </xdr:nvSpPr>
      <xdr:spPr>
        <a:xfrm>
          <a:off x="17001567" y="1044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63" name="n_4aveValue【学校施設】&#10;一人当たり面積"/>
        <xdr:cNvSpPr txBox="1"/>
      </xdr:nvSpPr>
      <xdr:spPr>
        <a:xfrm>
          <a:off x="16226867" y="104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39031</xdr:rowOff>
    </xdr:from>
    <xdr:ext cx="469744" cy="259045"/>
    <xdr:sp macro="" textlink="">
      <xdr:nvSpPr>
        <xdr:cNvPr id="564" name="n_1mainValue【学校施設】&#10;一人当たり面積"/>
        <xdr:cNvSpPr txBox="1"/>
      </xdr:nvSpPr>
      <xdr:spPr>
        <a:xfrm>
          <a:off x="18561127" y="1076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39755</xdr:rowOff>
    </xdr:from>
    <xdr:ext cx="469744" cy="259045"/>
    <xdr:sp macro="" textlink="">
      <xdr:nvSpPr>
        <xdr:cNvPr id="565" name="n_2mainValue【学校施設】&#10;一人当たり面積"/>
        <xdr:cNvSpPr txBox="1"/>
      </xdr:nvSpPr>
      <xdr:spPr>
        <a:xfrm>
          <a:off x="17776267" y="1076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4" name="テキスト ボックス 59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2" name="テキスト ボックス 60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4" name="テキスト ボックス 60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06" name="直線コネクタ 605"/>
        <xdr:cNvCxnSpPr/>
      </xdr:nvCxnSpPr>
      <xdr:spPr>
        <a:xfrm flipV="1">
          <a:off x="14375764" y="16756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7"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8" name="直線コネクタ 607"/>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09" name="【公民館】&#10;有形固定資産減価償却率最大値テキスト"/>
        <xdr:cNvSpPr txBox="1"/>
      </xdr:nvSpPr>
      <xdr:spPr>
        <a:xfrm>
          <a:off x="14414500" y="1653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10" name="直線コネクタ 609"/>
        <xdr:cNvCxnSpPr/>
      </xdr:nvCxnSpPr>
      <xdr:spPr>
        <a:xfrm>
          <a:off x="14287500" y="1675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11" name="【公民館】&#10;有形固定資産減価償却率平均値テキスト"/>
        <xdr:cNvSpPr txBox="1"/>
      </xdr:nvSpPr>
      <xdr:spPr>
        <a:xfrm>
          <a:off x="14414500" y="175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12" name="フローチャート: 判断 611"/>
        <xdr:cNvSpPr/>
      </xdr:nvSpPr>
      <xdr:spPr>
        <a:xfrm>
          <a:off x="14325600" y="175837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13" name="フローチャート: 判断 612"/>
        <xdr:cNvSpPr/>
      </xdr:nvSpPr>
      <xdr:spPr>
        <a:xfrm>
          <a:off x="135788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14" name="フローチャート: 判断 613"/>
        <xdr:cNvSpPr/>
      </xdr:nvSpPr>
      <xdr:spPr>
        <a:xfrm>
          <a:off x="128041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15" name="フローチャート: 判断 614"/>
        <xdr:cNvSpPr/>
      </xdr:nvSpPr>
      <xdr:spPr>
        <a:xfrm>
          <a:off x="12029440" y="1751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16" name="フローチャート: 判断 615"/>
        <xdr:cNvSpPr/>
      </xdr:nvSpPr>
      <xdr:spPr>
        <a:xfrm>
          <a:off x="1123188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622" name="楕円 621"/>
        <xdr:cNvSpPr/>
      </xdr:nvSpPr>
      <xdr:spPr>
        <a:xfrm>
          <a:off x="14325600" y="175704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158766</xdr:rowOff>
    </xdr:from>
    <xdr:ext cx="405111" cy="259045"/>
    <xdr:sp macro="" textlink="">
      <xdr:nvSpPr>
        <xdr:cNvPr id="623" name="【公民館】&#10;有形固定資産減価償却率該当値テキスト"/>
        <xdr:cNvSpPr txBox="1"/>
      </xdr:nvSpPr>
      <xdr:spPr>
        <a:xfrm>
          <a:off x="14414500" y="174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624" name="楕円 623"/>
        <xdr:cNvSpPr/>
      </xdr:nvSpPr>
      <xdr:spPr>
        <a:xfrm>
          <a:off x="13578840" y="1750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105</xdr:row>
      <xdr:rowOff>15239</xdr:rowOff>
    </xdr:to>
    <xdr:cxnSp macro="">
      <xdr:nvCxnSpPr>
        <xdr:cNvPr id="625" name="直線コネクタ 624"/>
        <xdr:cNvCxnSpPr/>
      </xdr:nvCxnSpPr>
      <xdr:spPr>
        <a:xfrm>
          <a:off x="13629640" y="17558385"/>
          <a:ext cx="74676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26" name="楕円 625"/>
        <xdr:cNvSpPr/>
      </xdr:nvSpPr>
      <xdr:spPr>
        <a:xfrm>
          <a:off x="128041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123825</xdr:rowOff>
    </xdr:to>
    <xdr:cxnSp macro="">
      <xdr:nvCxnSpPr>
        <xdr:cNvPr id="627" name="直線コネクタ 626"/>
        <xdr:cNvCxnSpPr/>
      </xdr:nvCxnSpPr>
      <xdr:spPr>
        <a:xfrm>
          <a:off x="12854940" y="17545049"/>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28" name="n_1aveValue【公民館】&#10;有形固定資産減価償却率"/>
        <xdr:cNvSpPr txBox="1"/>
      </xdr:nvSpPr>
      <xdr:spPr>
        <a:xfrm>
          <a:off x="134372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29" name="n_2aveValue【公民館】&#10;有形固定資産減価償却率"/>
        <xdr:cNvSpPr txBox="1"/>
      </xdr:nvSpPr>
      <xdr:spPr>
        <a:xfrm>
          <a:off x="126752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30" name="n_3aveValue【公民館】&#10;有形固定資産減価償却率"/>
        <xdr:cNvSpPr txBox="1"/>
      </xdr:nvSpPr>
      <xdr:spPr>
        <a:xfrm>
          <a:off x="119005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31" name="n_4aveValue【公民館】&#10;有形固定資産減価償却率"/>
        <xdr:cNvSpPr txBox="1"/>
      </xdr:nvSpPr>
      <xdr:spPr>
        <a:xfrm>
          <a:off x="1110298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19702</xdr:rowOff>
    </xdr:from>
    <xdr:ext cx="405111" cy="259045"/>
    <xdr:sp macro="" textlink="">
      <xdr:nvSpPr>
        <xdr:cNvPr id="632" name="n_1mainValue【公民館】&#10;有形固定資産減価償却率"/>
        <xdr:cNvSpPr txBox="1"/>
      </xdr:nvSpPr>
      <xdr:spPr>
        <a:xfrm>
          <a:off x="134372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33" name="n_2mainValue【公民館】&#10;有形固定資産減価償却率"/>
        <xdr:cNvSpPr txBox="1"/>
      </xdr:nvSpPr>
      <xdr:spPr>
        <a:xfrm>
          <a:off x="12675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7" name="テキスト ボックス 64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9" name="テキスト ボックス 64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1" name="テキスト ボックス 65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55" name="直線コネクタ 654"/>
        <xdr:cNvCxnSpPr/>
      </xdr:nvCxnSpPr>
      <xdr:spPr>
        <a:xfrm flipV="1">
          <a:off x="19509104" y="16868090"/>
          <a:ext cx="0" cy="13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56" name="【公民館】&#10;一人当たり面積最小値テキスト"/>
        <xdr:cNvSpPr txBox="1"/>
      </xdr:nvSpPr>
      <xdr:spPr>
        <a:xfrm>
          <a:off x="19547840" y="181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57" name="直線コネクタ 656"/>
        <xdr:cNvCxnSpPr/>
      </xdr:nvCxnSpPr>
      <xdr:spPr>
        <a:xfrm>
          <a:off x="19443700" y="18175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58" name="【公民館】&#10;一人当たり面積最大値テキスト"/>
        <xdr:cNvSpPr txBox="1"/>
      </xdr:nvSpPr>
      <xdr:spPr>
        <a:xfrm>
          <a:off x="19547840" y="166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59" name="直線コネクタ 658"/>
        <xdr:cNvCxnSpPr/>
      </xdr:nvCxnSpPr>
      <xdr:spPr>
        <a:xfrm>
          <a:off x="19443700" y="16868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60" name="【公民館】&#10;一人当たり面積平均値テキスト"/>
        <xdr:cNvSpPr txBox="1"/>
      </xdr:nvSpPr>
      <xdr:spPr>
        <a:xfrm>
          <a:off x="19547840" y="1779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61" name="フローチャート: 判断 660"/>
        <xdr:cNvSpPr/>
      </xdr:nvSpPr>
      <xdr:spPr>
        <a:xfrm>
          <a:off x="19458940" y="17938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62" name="フローチャート: 判断 661"/>
        <xdr:cNvSpPr/>
      </xdr:nvSpPr>
      <xdr:spPr>
        <a:xfrm>
          <a:off x="18735040" y="1792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63" name="フローチャート: 判断 662"/>
        <xdr:cNvSpPr/>
      </xdr:nvSpPr>
      <xdr:spPr>
        <a:xfrm>
          <a:off x="17937480" y="17936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64" name="フローチャート: 判断 663"/>
        <xdr:cNvSpPr/>
      </xdr:nvSpPr>
      <xdr:spPr>
        <a:xfrm>
          <a:off x="17162780" y="17935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65" name="フローチャート: 判断 664"/>
        <xdr:cNvSpPr/>
      </xdr:nvSpPr>
      <xdr:spPr>
        <a:xfrm>
          <a:off x="1638808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123241</xdr:rowOff>
    </xdr:from>
    <xdr:to>
      <xdr:col>116</xdr:col>
      <xdr:colOff>114300</xdr:colOff>
      <xdr:row>108</xdr:row>
      <xdr:rowOff>53391</xdr:rowOff>
    </xdr:to>
    <xdr:sp macro="" textlink="">
      <xdr:nvSpPr>
        <xdr:cNvPr id="671" name="楕円 670"/>
        <xdr:cNvSpPr/>
      </xdr:nvSpPr>
      <xdr:spPr>
        <a:xfrm>
          <a:off x="19458940" y="18060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38168</xdr:rowOff>
    </xdr:from>
    <xdr:ext cx="469744" cy="259045"/>
    <xdr:sp macro="" textlink="">
      <xdr:nvSpPr>
        <xdr:cNvPr id="672" name="【公民館】&#10;一人当たり面積該当値テキスト"/>
        <xdr:cNvSpPr txBox="1"/>
      </xdr:nvSpPr>
      <xdr:spPr>
        <a:xfrm>
          <a:off x="19547840" y="179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124155</xdr:rowOff>
    </xdr:from>
    <xdr:to>
      <xdr:col>112</xdr:col>
      <xdr:colOff>38100</xdr:colOff>
      <xdr:row>108</xdr:row>
      <xdr:rowOff>54305</xdr:rowOff>
    </xdr:to>
    <xdr:sp macro="" textlink="">
      <xdr:nvSpPr>
        <xdr:cNvPr id="673" name="楕円 672"/>
        <xdr:cNvSpPr/>
      </xdr:nvSpPr>
      <xdr:spPr>
        <a:xfrm>
          <a:off x="18735040" y="18061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2591</xdr:rowOff>
    </xdr:from>
    <xdr:to>
      <xdr:col>116</xdr:col>
      <xdr:colOff>63500</xdr:colOff>
      <xdr:row>108</xdr:row>
      <xdr:rowOff>3505</xdr:rowOff>
    </xdr:to>
    <xdr:cxnSp macro="">
      <xdr:nvCxnSpPr>
        <xdr:cNvPr id="674" name="直線コネクタ 673"/>
        <xdr:cNvCxnSpPr/>
      </xdr:nvCxnSpPr>
      <xdr:spPr>
        <a:xfrm flipV="1">
          <a:off x="18778220" y="18107711"/>
          <a:ext cx="7315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125070</xdr:rowOff>
    </xdr:from>
    <xdr:to>
      <xdr:col>107</xdr:col>
      <xdr:colOff>101600</xdr:colOff>
      <xdr:row>108</xdr:row>
      <xdr:rowOff>55220</xdr:rowOff>
    </xdr:to>
    <xdr:sp macro="" textlink="">
      <xdr:nvSpPr>
        <xdr:cNvPr id="675" name="楕円 674"/>
        <xdr:cNvSpPr/>
      </xdr:nvSpPr>
      <xdr:spPr>
        <a:xfrm>
          <a:off x="17937480" y="18062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xdr:rowOff>
    </xdr:from>
    <xdr:to>
      <xdr:col>111</xdr:col>
      <xdr:colOff>177800</xdr:colOff>
      <xdr:row>108</xdr:row>
      <xdr:rowOff>4420</xdr:rowOff>
    </xdr:to>
    <xdr:cxnSp macro="">
      <xdr:nvCxnSpPr>
        <xdr:cNvPr id="676" name="直線コネクタ 675"/>
        <xdr:cNvCxnSpPr/>
      </xdr:nvCxnSpPr>
      <xdr:spPr>
        <a:xfrm flipV="1">
          <a:off x="17988280" y="18108625"/>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77" name="n_1aveValue【公民館】&#10;一人当たり面積"/>
        <xdr:cNvSpPr txBox="1"/>
      </xdr:nvSpPr>
      <xdr:spPr>
        <a:xfrm>
          <a:off x="18561127" y="177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678" name="n_2aveValue【公民館】&#10;一人当たり面積"/>
        <xdr:cNvSpPr txBox="1"/>
      </xdr:nvSpPr>
      <xdr:spPr>
        <a:xfrm>
          <a:off x="1777626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679" name="n_3aveValue【公民館】&#10;一人当たり面積"/>
        <xdr:cNvSpPr txBox="1"/>
      </xdr:nvSpPr>
      <xdr:spPr>
        <a:xfrm>
          <a:off x="17001567" y="177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80" name="n_4aveValue【公民館】&#10;一人当たり面積"/>
        <xdr:cNvSpPr txBox="1"/>
      </xdr:nvSpPr>
      <xdr:spPr>
        <a:xfrm>
          <a:off x="162268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45432</xdr:rowOff>
    </xdr:from>
    <xdr:ext cx="469744" cy="259045"/>
    <xdr:sp macro="" textlink="">
      <xdr:nvSpPr>
        <xdr:cNvPr id="681" name="n_1mainValue【公民館】&#10;一人当たり面積"/>
        <xdr:cNvSpPr txBox="1"/>
      </xdr:nvSpPr>
      <xdr:spPr>
        <a:xfrm>
          <a:off x="18561127" y="181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46347</xdr:rowOff>
    </xdr:from>
    <xdr:ext cx="469744" cy="259045"/>
    <xdr:sp macro="" textlink="">
      <xdr:nvSpPr>
        <xdr:cNvPr id="682" name="n_2mainValue【公民館】&#10;一人当たり面積"/>
        <xdr:cNvSpPr txBox="1"/>
      </xdr:nvSpPr>
      <xdr:spPr>
        <a:xfrm>
          <a:off x="17776267" y="181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い水準となっている施設が多いものの、学校施設、公営住宅については上回っている。ただし、各施設とも適切に修繕を行い使用している。今後は公共施設長寿命化計画に基づき、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24" name="直線コネクタ 12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25" name="テキスト ボックス 124"/>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6" name="直線コネクタ 12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7" name="テキスト ボックス 12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8" name="直線コネクタ 12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9" name="テキスト ボックス 12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30" name="直線コネクタ 12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31" name="テキスト ボックス 13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2" name="直線コネクタ 13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3" name="テキスト ボックス 13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4" name="直線コネクタ 13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135" name="テキスト ボックス 134"/>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6" name="直線コネクタ 1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138" name="直線コネクタ 137"/>
        <xdr:cNvCxnSpPr/>
      </xdr:nvCxnSpPr>
      <xdr:spPr>
        <a:xfrm flipV="1">
          <a:off x="14375764" y="9261022"/>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139" name="【保健センター・保健所】&#10;有形固定資産減価償却率最小値テキスト"/>
        <xdr:cNvSpPr txBox="1"/>
      </xdr:nvSpPr>
      <xdr:spPr>
        <a:xfrm>
          <a:off x="14414500" y="1075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140" name="直線コネクタ 139"/>
        <xdr:cNvCxnSpPr/>
      </xdr:nvCxnSpPr>
      <xdr:spPr>
        <a:xfrm>
          <a:off x="14287500" y="10753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141"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142" name="直線コネクタ 141"/>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143" name="【保健センター・保健所】&#10;有形固定資産減価償却率平均値テキスト"/>
        <xdr:cNvSpPr txBox="1"/>
      </xdr:nvSpPr>
      <xdr:spPr>
        <a:xfrm>
          <a:off x="14414500" y="9887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144" name="フローチャート: 判断 143"/>
        <xdr:cNvSpPr/>
      </xdr:nvSpPr>
      <xdr:spPr>
        <a:xfrm>
          <a:off x="14325600" y="100326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145" name="フローチャート: 判断 144"/>
        <xdr:cNvSpPr/>
      </xdr:nvSpPr>
      <xdr:spPr>
        <a:xfrm>
          <a:off x="13578840" y="10031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146" name="フローチャート: 判断 145"/>
        <xdr:cNvSpPr/>
      </xdr:nvSpPr>
      <xdr:spPr>
        <a:xfrm>
          <a:off x="12804140" y="996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147" name="フローチャート: 判断 146"/>
        <xdr:cNvSpPr/>
      </xdr:nvSpPr>
      <xdr:spPr>
        <a:xfrm>
          <a:off x="12029440" y="9923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148" name="フローチャート: 判断 147"/>
        <xdr:cNvSpPr/>
      </xdr:nvSpPr>
      <xdr:spPr>
        <a:xfrm>
          <a:off x="11231880" y="995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9" name="テキスト ボックス 1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154" name="楕円 153"/>
        <xdr:cNvSpPr/>
      </xdr:nvSpPr>
      <xdr:spPr>
        <a:xfrm>
          <a:off x="14325600" y="100440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155" name="【保健センター・保健所】&#10;有形固定資産減価償却率該当値テキスト"/>
        <xdr:cNvSpPr txBox="1"/>
      </xdr:nvSpPr>
      <xdr:spPr>
        <a:xfrm>
          <a:off x="14414500" y="100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156" name="楕円 155"/>
        <xdr:cNvSpPr/>
      </xdr:nvSpPr>
      <xdr:spPr>
        <a:xfrm>
          <a:off x="1357884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32657</xdr:rowOff>
    </xdr:to>
    <xdr:cxnSp macro="">
      <xdr:nvCxnSpPr>
        <xdr:cNvPr id="157" name="直線コネクタ 156"/>
        <xdr:cNvCxnSpPr/>
      </xdr:nvCxnSpPr>
      <xdr:spPr>
        <a:xfrm>
          <a:off x="13629640" y="10037717"/>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158" name="楕円 157"/>
        <xdr:cNvSpPr/>
      </xdr:nvSpPr>
      <xdr:spPr>
        <a:xfrm>
          <a:off x="1280414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146957</xdr:rowOff>
    </xdr:to>
    <xdr:cxnSp macro="">
      <xdr:nvCxnSpPr>
        <xdr:cNvPr id="159" name="直線コネクタ 158"/>
        <xdr:cNvCxnSpPr/>
      </xdr:nvCxnSpPr>
      <xdr:spPr>
        <a:xfrm>
          <a:off x="12854940" y="1000342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160" name="n_1aveValue【保健センター・保健所】&#10;有形固定資産減価償却率"/>
        <xdr:cNvSpPr txBox="1"/>
      </xdr:nvSpPr>
      <xdr:spPr>
        <a:xfrm>
          <a:off x="134372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161" name="n_2aveValue【保健センター・保健所】&#10;有形固定資産減価償却率"/>
        <xdr:cNvSpPr txBox="1"/>
      </xdr:nvSpPr>
      <xdr:spPr>
        <a:xfrm>
          <a:off x="12675244" y="1005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162" name="n_3aveValue【保健センター・保健所】&#10;有形固定資産減価償却率"/>
        <xdr:cNvSpPr txBox="1"/>
      </xdr:nvSpPr>
      <xdr:spPr>
        <a:xfrm>
          <a:off x="119005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163" name="n_4aveValue【保健センター・保健所】&#10;有形固定資産減価償却率"/>
        <xdr:cNvSpPr txBox="1"/>
      </xdr:nvSpPr>
      <xdr:spPr>
        <a:xfrm>
          <a:off x="11102984" y="973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42834</xdr:rowOff>
    </xdr:from>
    <xdr:ext cx="405111" cy="259045"/>
    <xdr:sp macro="" textlink="">
      <xdr:nvSpPr>
        <xdr:cNvPr id="164" name="n_1mainValue【保健センター・保健所】&#10;有形固定資産減価償却率"/>
        <xdr:cNvSpPr txBox="1"/>
      </xdr:nvSpPr>
      <xdr:spPr>
        <a:xfrm>
          <a:off x="1343724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165" name="n_2mainValue【保健センター・保健所】&#10;有形固定資産減価償却率"/>
        <xdr:cNvSpPr txBox="1"/>
      </xdr:nvSpPr>
      <xdr:spPr>
        <a:xfrm>
          <a:off x="12675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6" name="正方形/長方形 1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7" name="正方形/長方形 1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8" name="正方形/長方形 1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9" name="正方形/長方形 1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0" name="正方形/長方形 1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1" name="正方形/長方形 1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2" name="正方形/長方形 1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3" name="正方形/長方形 1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4" name="テキスト ボックス 1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5" name="直線コネクタ 1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6" name="直線コネクタ 1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7" name="テキスト ボックス 1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8" name="直線コネクタ 1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9" name="テキスト ボックス 1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0" name="直線コネクタ 1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1" name="テキスト ボックス 1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82" name="直線コネクタ 1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3" name="テキスト ボックス 1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4" name="直線コネクタ 1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5" name="テキスト ボックス 1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6" name="直線コネクタ 1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7" name="テキスト ボックス 1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189" name="直線コネクタ 188"/>
        <xdr:cNvCxnSpPr/>
      </xdr:nvCxnSpPr>
      <xdr:spPr>
        <a:xfrm flipV="1">
          <a:off x="19509104" y="9414510"/>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190" name="【保健センター・保健所】&#10;一人当たり面積最小値テキスト"/>
        <xdr:cNvSpPr txBox="1"/>
      </xdr:nvSpPr>
      <xdr:spPr>
        <a:xfrm>
          <a:off x="1954784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191" name="直線コネクタ 190"/>
        <xdr:cNvCxnSpPr/>
      </xdr:nvCxnSpPr>
      <xdr:spPr>
        <a:xfrm>
          <a:off x="19443700" y="1074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192" name="【保健センター・保健所】&#10;一人当たり面積最大値テキスト"/>
        <xdr:cNvSpPr txBox="1"/>
      </xdr:nvSpPr>
      <xdr:spPr>
        <a:xfrm>
          <a:off x="1954784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193" name="直線コネクタ 192"/>
        <xdr:cNvCxnSpPr/>
      </xdr:nvCxnSpPr>
      <xdr:spPr>
        <a:xfrm>
          <a:off x="1944370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194" name="【保健センター・保健所】&#10;一人当たり面積平均値テキスト"/>
        <xdr:cNvSpPr txBox="1"/>
      </xdr:nvSpPr>
      <xdr:spPr>
        <a:xfrm>
          <a:off x="1954784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195" name="フローチャート: 判断 194"/>
        <xdr:cNvSpPr/>
      </xdr:nvSpPr>
      <xdr:spPr>
        <a:xfrm>
          <a:off x="19458940" y="10547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196" name="フローチャート: 判断 195"/>
        <xdr:cNvSpPr/>
      </xdr:nvSpPr>
      <xdr:spPr>
        <a:xfrm>
          <a:off x="18735040" y="10535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197" name="フローチャート: 判断 196"/>
        <xdr:cNvSpPr/>
      </xdr:nvSpPr>
      <xdr:spPr>
        <a:xfrm>
          <a:off x="17937480" y="10518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198" name="フローチャート: 判断 197"/>
        <xdr:cNvSpPr/>
      </xdr:nvSpPr>
      <xdr:spPr>
        <a:xfrm>
          <a:off x="1716278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199" name="フローチャート: 判断 198"/>
        <xdr:cNvSpPr/>
      </xdr:nvSpPr>
      <xdr:spPr>
        <a:xfrm>
          <a:off x="16388080" y="10566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0" name="テキスト ボックス 1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1" name="テキスト ボックス 2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2" name="テキスト ボックス 2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3" name="テキスト ボックス 2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4" name="テキスト ボックス 2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95250</xdr:rowOff>
    </xdr:from>
    <xdr:to>
      <xdr:col>116</xdr:col>
      <xdr:colOff>114300</xdr:colOff>
      <xdr:row>63</xdr:row>
      <xdr:rowOff>25400</xdr:rowOff>
    </xdr:to>
    <xdr:sp macro="" textlink="">
      <xdr:nvSpPr>
        <xdr:cNvPr id="205" name="楕円 204"/>
        <xdr:cNvSpPr/>
      </xdr:nvSpPr>
      <xdr:spPr>
        <a:xfrm>
          <a:off x="19458940" y="1048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206" name="【保健センター・保健所】&#10;一人当たり面積該当値テキスト"/>
        <xdr:cNvSpPr txBox="1"/>
      </xdr:nvSpPr>
      <xdr:spPr>
        <a:xfrm>
          <a:off x="19547840"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99060</xdr:rowOff>
    </xdr:from>
    <xdr:to>
      <xdr:col>112</xdr:col>
      <xdr:colOff>38100</xdr:colOff>
      <xdr:row>63</xdr:row>
      <xdr:rowOff>29210</xdr:rowOff>
    </xdr:to>
    <xdr:sp macro="" textlink="">
      <xdr:nvSpPr>
        <xdr:cNvPr id="207" name="楕円 206"/>
        <xdr:cNvSpPr/>
      </xdr:nvSpPr>
      <xdr:spPr>
        <a:xfrm>
          <a:off x="18735040" y="10492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146050</xdr:rowOff>
    </xdr:from>
    <xdr:to>
      <xdr:col>116</xdr:col>
      <xdr:colOff>63500</xdr:colOff>
      <xdr:row>62</xdr:row>
      <xdr:rowOff>149860</xdr:rowOff>
    </xdr:to>
    <xdr:cxnSp macro="">
      <xdr:nvCxnSpPr>
        <xdr:cNvPr id="208" name="直線コネクタ 207"/>
        <xdr:cNvCxnSpPr/>
      </xdr:nvCxnSpPr>
      <xdr:spPr>
        <a:xfrm flipV="1">
          <a:off x="18778220" y="105397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209" name="楕円 208"/>
        <xdr:cNvSpPr/>
      </xdr:nvSpPr>
      <xdr:spPr>
        <a:xfrm>
          <a:off x="1793748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149860</xdr:rowOff>
    </xdr:from>
    <xdr:to>
      <xdr:col>111</xdr:col>
      <xdr:colOff>177800</xdr:colOff>
      <xdr:row>62</xdr:row>
      <xdr:rowOff>152400</xdr:rowOff>
    </xdr:to>
    <xdr:cxnSp macro="">
      <xdr:nvCxnSpPr>
        <xdr:cNvPr id="210" name="直線コネクタ 209"/>
        <xdr:cNvCxnSpPr/>
      </xdr:nvCxnSpPr>
      <xdr:spPr>
        <a:xfrm flipV="1">
          <a:off x="17988280" y="10543540"/>
          <a:ext cx="78994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211" name="n_1aveValue【保健センター・保健所】&#10;一人当たり面積"/>
        <xdr:cNvSpPr txBox="1"/>
      </xdr:nvSpPr>
      <xdr:spPr>
        <a:xfrm>
          <a:off x="185611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212" name="n_2aveValue【保健センター・保健所】&#10;一人当たり面積"/>
        <xdr:cNvSpPr txBox="1"/>
      </xdr:nvSpPr>
      <xdr:spPr>
        <a:xfrm>
          <a:off x="1777626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213" name="n_3aveValue【保健センター・保健所】&#10;一人当たり面積"/>
        <xdr:cNvSpPr txBox="1"/>
      </xdr:nvSpPr>
      <xdr:spPr>
        <a:xfrm>
          <a:off x="1700156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214" name="n_4aveValue【保健センター・保健所】&#10;一人当たり面積"/>
        <xdr:cNvSpPr txBox="1"/>
      </xdr:nvSpPr>
      <xdr:spPr>
        <a:xfrm>
          <a:off x="1622686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45737</xdr:rowOff>
    </xdr:from>
    <xdr:ext cx="469744" cy="259045"/>
    <xdr:sp macro="" textlink="">
      <xdr:nvSpPr>
        <xdr:cNvPr id="215" name="n_1mainValue【保健センター・保健所】&#10;一人当たり面積"/>
        <xdr:cNvSpPr txBox="1"/>
      </xdr:nvSpPr>
      <xdr:spPr>
        <a:xfrm>
          <a:off x="185611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48277</xdr:rowOff>
    </xdr:from>
    <xdr:ext cx="469744" cy="259045"/>
    <xdr:sp macro="" textlink="">
      <xdr:nvSpPr>
        <xdr:cNvPr id="216" name="n_2mainValue【保健センター・保健所】&#10;一人当たり面積"/>
        <xdr:cNvSpPr txBox="1"/>
      </xdr:nvSpPr>
      <xdr:spPr>
        <a:xfrm>
          <a:off x="177762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7" name="正方形/長方形 2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8" name="正方形/長方形 2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9" name="正方形/長方形 2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0" name="正方形/長方形 2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1" name="正方形/長方形 2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2" name="正方形/長方形 2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3" name="正方形/長方形 2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4" name="正方形/長方形 2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5" name="テキスト ボックス 2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6" name="直線コネクタ 2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7" name="テキスト ボックス 22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8" name="直線コネクタ 22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29" name="テキスト ボックス 22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30" name="直線コネクタ 22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31" name="テキスト ボックス 23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32" name="直線コネクタ 23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33" name="テキスト ボックス 23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4" name="直線コネクタ 23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5" name="テキスト ボックス 23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6" name="直線コネクタ 23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37" name="テキスト ボックス 23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8" name="直線コネクタ 2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39" name="テキスト ボックス 238"/>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241" name="直線コネクタ 240"/>
        <xdr:cNvCxnSpPr/>
      </xdr:nvCxnSpPr>
      <xdr:spPr>
        <a:xfrm flipV="1">
          <a:off x="14375764" y="1293876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242" name="【消防施設】&#10;有形固定資産減価償却率最小値テキスト"/>
        <xdr:cNvSpPr txBox="1"/>
      </xdr:nvSpPr>
      <xdr:spPr>
        <a:xfrm>
          <a:off x="1441450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243" name="直線コネクタ 242"/>
        <xdr:cNvCxnSpPr/>
      </xdr:nvCxnSpPr>
      <xdr:spPr>
        <a:xfrm>
          <a:off x="1428750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244" name="【消防施設】&#10;有形固定資産減価償却率最大値テキスト"/>
        <xdr:cNvSpPr txBox="1"/>
      </xdr:nvSpPr>
      <xdr:spPr>
        <a:xfrm>
          <a:off x="144145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245" name="直線コネクタ 244"/>
        <xdr:cNvCxnSpPr/>
      </xdr:nvCxnSpPr>
      <xdr:spPr>
        <a:xfrm>
          <a:off x="14287500" y="12938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246" name="【消防施設】&#10;有形固定資産減価償却率平均値テキスト"/>
        <xdr:cNvSpPr txBox="1"/>
      </xdr:nvSpPr>
      <xdr:spPr>
        <a:xfrm>
          <a:off x="1441450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247" name="フローチャート: 判断 246"/>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248" name="フローチャート: 判断 247"/>
        <xdr:cNvSpPr/>
      </xdr:nvSpPr>
      <xdr:spPr>
        <a:xfrm>
          <a:off x="13578840" y="1386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249" name="フローチャート: 判断 248"/>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250" name="フローチャート: 判断 249"/>
        <xdr:cNvSpPr/>
      </xdr:nvSpPr>
      <xdr:spPr>
        <a:xfrm>
          <a:off x="1202944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251" name="フローチャート: 判断 250"/>
        <xdr:cNvSpPr/>
      </xdr:nvSpPr>
      <xdr:spPr>
        <a:xfrm>
          <a:off x="11231880" y="136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2" name="テキスト ボックス 2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3" name="テキスト ボックス 2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4" name="テキスト ボックス 2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5" name="テキスト ボックス 2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6" name="テキスト ボックス 2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257" name="楕円 256"/>
        <xdr:cNvSpPr/>
      </xdr:nvSpPr>
      <xdr:spPr>
        <a:xfrm>
          <a:off x="14325600" y="13394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258" name="【消防施設】&#10;有形固定資産減価償却率該当値テキスト"/>
        <xdr:cNvSpPr txBox="1"/>
      </xdr:nvSpPr>
      <xdr:spPr>
        <a:xfrm>
          <a:off x="14414500"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259" name="楕円 258"/>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83</xdr:row>
      <xdr:rowOff>49530</xdr:rowOff>
    </xdr:to>
    <xdr:cxnSp macro="">
      <xdr:nvCxnSpPr>
        <xdr:cNvPr id="260" name="直線コネクタ 259"/>
        <xdr:cNvCxnSpPr/>
      </xdr:nvCxnSpPr>
      <xdr:spPr>
        <a:xfrm flipV="1">
          <a:off x="13629640" y="13441680"/>
          <a:ext cx="74676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261" name="楕円 260"/>
        <xdr:cNvSpPr/>
      </xdr:nvSpPr>
      <xdr:spPr>
        <a:xfrm>
          <a:off x="12804140" y="14373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86</xdr:row>
      <xdr:rowOff>3811</xdr:rowOff>
    </xdr:to>
    <xdr:cxnSp macro="">
      <xdr:nvCxnSpPr>
        <xdr:cNvPr id="262" name="直線コネクタ 261"/>
        <xdr:cNvCxnSpPr/>
      </xdr:nvCxnSpPr>
      <xdr:spPr>
        <a:xfrm flipV="1">
          <a:off x="12854940" y="13963650"/>
          <a:ext cx="7747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263" name="n_1aveValue【消防施設】&#10;有形固定資産減価償却率"/>
        <xdr:cNvSpPr txBox="1"/>
      </xdr:nvSpPr>
      <xdr:spPr>
        <a:xfrm>
          <a:off x="134372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264" name="n_2aveValue【消防施設】&#10;有形固定資産減価償却率"/>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265" name="n_3aveValue【消防施設】&#10;有形固定資産減価償却率"/>
        <xdr:cNvSpPr txBox="1"/>
      </xdr:nvSpPr>
      <xdr:spPr>
        <a:xfrm>
          <a:off x="119005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266" name="n_4aveValue【消防施設】&#10;有形固定資産減価償却率"/>
        <xdr:cNvSpPr txBox="1"/>
      </xdr:nvSpPr>
      <xdr:spPr>
        <a:xfrm>
          <a:off x="1110298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267" name="n_1mainValue【消防施設】&#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268" name="n_2mainValue【消防施設】&#10;有形固定資産減価償却率"/>
        <xdr:cNvSpPr txBox="1"/>
      </xdr:nvSpPr>
      <xdr:spPr>
        <a:xfrm>
          <a:off x="12675244" y="1446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9" name="正方形/長方形 2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0" name="正方形/長方形 2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1" name="正方形/長方形 2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2" name="正方形/長方形 2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3" name="正方形/長方形 2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4" name="正方形/長方形 2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5" name="正方形/長方形 2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6" name="正方形/長方形 2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7" name="テキスト ボックス 2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78" name="直線コネクタ 2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79" name="直線コネクタ 27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0" name="テキスト ボックス 27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1" name="直線コネクタ 28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82" name="テキスト ボックス 28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83" name="直線コネクタ 28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84" name="テキスト ボックス 28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85" name="直線コネクタ 28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86" name="テキスト ボックス 28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87" name="直線コネクタ 28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88" name="テキスト ボックス 28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290" name="直線コネクタ 289"/>
        <xdr:cNvCxnSpPr/>
      </xdr:nvCxnSpPr>
      <xdr:spPr>
        <a:xfrm flipV="1">
          <a:off x="19509104" y="13176656"/>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291" name="【消防施設】&#10;一人当たり面積最小値テキスト"/>
        <xdr:cNvSpPr txBox="1"/>
      </xdr:nvSpPr>
      <xdr:spPr>
        <a:xfrm>
          <a:off x="19547840" y="144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292" name="直線コネクタ 291"/>
        <xdr:cNvCxnSpPr/>
      </xdr:nvCxnSpPr>
      <xdr:spPr>
        <a:xfrm>
          <a:off x="19443700" y="14444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293" name="【消防施設】&#10;一人当たり面積最大値テキスト"/>
        <xdr:cNvSpPr txBox="1"/>
      </xdr:nvSpPr>
      <xdr:spPr>
        <a:xfrm>
          <a:off x="19547840" y="129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294" name="直線コネクタ 293"/>
        <xdr:cNvCxnSpPr/>
      </xdr:nvCxnSpPr>
      <xdr:spPr>
        <a:xfrm>
          <a:off x="19443700" y="13176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295" name="【消防施設】&#10;一人当たり面積平均値テキスト"/>
        <xdr:cNvSpPr txBox="1"/>
      </xdr:nvSpPr>
      <xdr:spPr>
        <a:xfrm>
          <a:off x="1954784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296" name="フローチャート: 判断 295"/>
        <xdr:cNvSpPr/>
      </xdr:nvSpPr>
      <xdr:spPr>
        <a:xfrm>
          <a:off x="1945894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297" name="フローチャート: 判断 296"/>
        <xdr:cNvSpPr/>
      </xdr:nvSpPr>
      <xdr:spPr>
        <a:xfrm>
          <a:off x="18735040" y="14291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298" name="フローチャート: 判断 297"/>
        <xdr:cNvSpPr/>
      </xdr:nvSpPr>
      <xdr:spPr>
        <a:xfrm>
          <a:off x="179374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299" name="フローチャート: 判断 298"/>
        <xdr:cNvSpPr/>
      </xdr:nvSpPr>
      <xdr:spPr>
        <a:xfrm>
          <a:off x="1716278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300" name="フローチャート: 判断 299"/>
        <xdr:cNvSpPr/>
      </xdr:nvSpPr>
      <xdr:spPr>
        <a:xfrm>
          <a:off x="16388080" y="14325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1" name="テキスト ボックス 30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2" name="テキスト ボックス 30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3" name="テキスト ボックス 30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4" name="テキスト ボックス 30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5" name="テキスト ボックス 30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132232</xdr:rowOff>
    </xdr:from>
    <xdr:to>
      <xdr:col>116</xdr:col>
      <xdr:colOff>114300</xdr:colOff>
      <xdr:row>86</xdr:row>
      <xdr:rowOff>62382</xdr:rowOff>
    </xdr:to>
    <xdr:sp macro="" textlink="">
      <xdr:nvSpPr>
        <xdr:cNvPr id="306" name="楕円 305"/>
        <xdr:cNvSpPr/>
      </xdr:nvSpPr>
      <xdr:spPr>
        <a:xfrm>
          <a:off x="19458940" y="14381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47159</xdr:rowOff>
    </xdr:from>
    <xdr:ext cx="469744" cy="259045"/>
    <xdr:sp macro="" textlink="">
      <xdr:nvSpPr>
        <xdr:cNvPr id="307" name="【消防施設】&#10;一人当たり面積該当値テキスト"/>
        <xdr:cNvSpPr txBox="1"/>
      </xdr:nvSpPr>
      <xdr:spPr>
        <a:xfrm>
          <a:off x="19547840" y="1429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132690</xdr:rowOff>
    </xdr:from>
    <xdr:to>
      <xdr:col>112</xdr:col>
      <xdr:colOff>38100</xdr:colOff>
      <xdr:row>86</xdr:row>
      <xdr:rowOff>62840</xdr:rowOff>
    </xdr:to>
    <xdr:sp macro="" textlink="">
      <xdr:nvSpPr>
        <xdr:cNvPr id="308" name="楕円 307"/>
        <xdr:cNvSpPr/>
      </xdr:nvSpPr>
      <xdr:spPr>
        <a:xfrm>
          <a:off x="18735040" y="14382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11582</xdr:rowOff>
    </xdr:from>
    <xdr:to>
      <xdr:col>116</xdr:col>
      <xdr:colOff>63500</xdr:colOff>
      <xdr:row>86</xdr:row>
      <xdr:rowOff>12040</xdr:rowOff>
    </xdr:to>
    <xdr:cxnSp macro="">
      <xdr:nvCxnSpPr>
        <xdr:cNvPr id="309" name="直線コネクタ 308"/>
        <xdr:cNvCxnSpPr/>
      </xdr:nvCxnSpPr>
      <xdr:spPr>
        <a:xfrm flipV="1">
          <a:off x="18778220" y="14428622"/>
          <a:ext cx="7315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133147</xdr:rowOff>
    </xdr:from>
    <xdr:to>
      <xdr:col>107</xdr:col>
      <xdr:colOff>101600</xdr:colOff>
      <xdr:row>86</xdr:row>
      <xdr:rowOff>63297</xdr:rowOff>
    </xdr:to>
    <xdr:sp macro="" textlink="">
      <xdr:nvSpPr>
        <xdr:cNvPr id="310" name="楕円 309"/>
        <xdr:cNvSpPr/>
      </xdr:nvSpPr>
      <xdr:spPr>
        <a:xfrm>
          <a:off x="17937480" y="14382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12040</xdr:rowOff>
    </xdr:from>
    <xdr:to>
      <xdr:col>111</xdr:col>
      <xdr:colOff>177800</xdr:colOff>
      <xdr:row>86</xdr:row>
      <xdr:rowOff>12497</xdr:rowOff>
    </xdr:to>
    <xdr:cxnSp macro="">
      <xdr:nvCxnSpPr>
        <xdr:cNvPr id="311" name="直線コネクタ 310"/>
        <xdr:cNvCxnSpPr/>
      </xdr:nvCxnSpPr>
      <xdr:spPr>
        <a:xfrm flipV="1">
          <a:off x="17988280" y="14429080"/>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312" name="n_1aveValue【消防施設】&#10;一人当たり面積"/>
        <xdr:cNvSpPr txBox="1"/>
      </xdr:nvSpPr>
      <xdr:spPr>
        <a:xfrm>
          <a:off x="18561127" y="140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313" name="n_2aveValue【消防施設】&#10;一人当たり面積"/>
        <xdr:cNvSpPr txBox="1"/>
      </xdr:nvSpPr>
      <xdr:spPr>
        <a:xfrm>
          <a:off x="177762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314" name="n_3aveValue【消防施設】&#10;一人当たり面積"/>
        <xdr:cNvSpPr txBox="1"/>
      </xdr:nvSpPr>
      <xdr:spPr>
        <a:xfrm>
          <a:off x="170015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315" name="n_4aveValue【消防施設】&#10;一人当たり面積"/>
        <xdr:cNvSpPr txBox="1"/>
      </xdr:nvSpPr>
      <xdr:spPr>
        <a:xfrm>
          <a:off x="1622686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53967</xdr:rowOff>
    </xdr:from>
    <xdr:ext cx="469744" cy="259045"/>
    <xdr:sp macro="" textlink="">
      <xdr:nvSpPr>
        <xdr:cNvPr id="316" name="n_1mainValue【消防施設】&#10;一人当たり面積"/>
        <xdr:cNvSpPr txBox="1"/>
      </xdr:nvSpPr>
      <xdr:spPr>
        <a:xfrm>
          <a:off x="18561127" y="144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54424</xdr:rowOff>
    </xdr:from>
    <xdr:ext cx="469744" cy="259045"/>
    <xdr:sp macro="" textlink="">
      <xdr:nvSpPr>
        <xdr:cNvPr id="317" name="n_2mainValue【消防施設】&#10;一人当たり面積"/>
        <xdr:cNvSpPr txBox="1"/>
      </xdr:nvSpPr>
      <xdr:spPr>
        <a:xfrm>
          <a:off x="17776267" y="144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8" name="正方形/長方形 3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9" name="正方形/長方形 3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0" name="正方形/長方形 3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1" name="正方形/長方形 3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2" name="正方形/長方形 3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3" name="正方形/長方形 3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4" name="正方形/長方形 3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5" name="正方形/長方形 3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6" name="テキスト ボックス 3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7" name="直線コネクタ 3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28" name="テキスト ボックス 32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29" name="直線コネクタ 32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30" name="テキスト ボックス 32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31" name="直線コネクタ 33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32" name="テキスト ボックス 33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3" name="直線コネクタ 33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4" name="テキスト ボックス 33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5" name="直線コネクタ 33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36" name="テキスト ボックス 33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37" name="直線コネクタ 33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38" name="テキスト ボックス 33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39" name="直線コネクタ 33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40" name="テキスト ボックス 33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1" name="直線コネクタ 34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343" name="直線コネクタ 342"/>
        <xdr:cNvCxnSpPr/>
      </xdr:nvCxnSpPr>
      <xdr:spPr>
        <a:xfrm flipV="1">
          <a:off x="14375764" y="16713381"/>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344" name="【庁舎】&#10;有形固定資産減価償却率最小値テキスト"/>
        <xdr:cNvSpPr txBox="1"/>
      </xdr:nvSpPr>
      <xdr:spPr>
        <a:xfrm>
          <a:off x="14414500" y="183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345" name="直線コネクタ 344"/>
        <xdr:cNvCxnSpPr/>
      </xdr:nvCxnSpPr>
      <xdr:spPr>
        <a:xfrm>
          <a:off x="142875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46"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47" name="直線コネクタ 346"/>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348" name="【庁舎】&#10;有形固定資産減価償却率平均値テキスト"/>
        <xdr:cNvSpPr txBox="1"/>
      </xdr:nvSpPr>
      <xdr:spPr>
        <a:xfrm>
          <a:off x="14414500" y="1741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349" name="フローチャート: 判断 348"/>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350" name="フローチャート: 判断 349"/>
        <xdr:cNvSpPr/>
      </xdr:nvSpPr>
      <xdr:spPr>
        <a:xfrm>
          <a:off x="13578840" y="17549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351" name="フローチャート: 判断 350"/>
        <xdr:cNvSpPr/>
      </xdr:nvSpPr>
      <xdr:spPr>
        <a:xfrm>
          <a:off x="1280414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352" name="フローチャート: 判断 351"/>
        <xdr:cNvSpPr/>
      </xdr:nvSpPr>
      <xdr:spPr>
        <a:xfrm>
          <a:off x="1202944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353" name="フローチャート: 判断 352"/>
        <xdr:cNvSpPr/>
      </xdr:nvSpPr>
      <xdr:spPr>
        <a:xfrm>
          <a:off x="11231880" y="1747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54" name="テキスト ボックス 3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5" name="テキスト ボックス 3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6" name="テキスト ボックス 3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7" name="テキスト ボックス 3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8" name="テキスト ボックス 3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359" name="楕円 358"/>
        <xdr:cNvSpPr/>
      </xdr:nvSpPr>
      <xdr:spPr>
        <a:xfrm>
          <a:off x="14325600" y="179612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360" name="【庁舎】&#10;有形固定資産減価償却率該当値テキスト"/>
        <xdr:cNvSpPr txBox="1"/>
      </xdr:nvSpPr>
      <xdr:spPr>
        <a:xfrm>
          <a:off x="14414500" y="1793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164193</xdr:rowOff>
    </xdr:from>
    <xdr:to>
      <xdr:col>81</xdr:col>
      <xdr:colOff>101600</xdr:colOff>
      <xdr:row>107</xdr:row>
      <xdr:rowOff>94343</xdr:rowOff>
    </xdr:to>
    <xdr:sp macro="" textlink="">
      <xdr:nvSpPr>
        <xdr:cNvPr id="361" name="楕円 360"/>
        <xdr:cNvSpPr/>
      </xdr:nvSpPr>
      <xdr:spPr>
        <a:xfrm>
          <a:off x="13578840" y="17934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43543</xdr:rowOff>
    </xdr:from>
    <xdr:to>
      <xdr:col>85</xdr:col>
      <xdr:colOff>127000</xdr:colOff>
      <xdr:row>107</xdr:row>
      <xdr:rowOff>74568</xdr:rowOff>
    </xdr:to>
    <xdr:cxnSp macro="">
      <xdr:nvCxnSpPr>
        <xdr:cNvPr id="362" name="直線コネクタ 361"/>
        <xdr:cNvCxnSpPr/>
      </xdr:nvCxnSpPr>
      <xdr:spPr>
        <a:xfrm>
          <a:off x="13629640" y="17981023"/>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363" name="楕円 362"/>
        <xdr:cNvSpPr/>
      </xdr:nvSpPr>
      <xdr:spPr>
        <a:xfrm>
          <a:off x="1280414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43543</xdr:rowOff>
    </xdr:to>
    <xdr:cxnSp macro="">
      <xdr:nvCxnSpPr>
        <xdr:cNvPr id="364" name="直線コネクタ 363"/>
        <xdr:cNvCxnSpPr/>
      </xdr:nvCxnSpPr>
      <xdr:spPr>
        <a:xfrm>
          <a:off x="12854940" y="1795326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365" name="n_1aveValue【庁舎】&#10;有形固定資産減価償却率"/>
        <xdr:cNvSpPr txBox="1"/>
      </xdr:nvSpPr>
      <xdr:spPr>
        <a:xfrm>
          <a:off x="13437244"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366" name="n_2aveValue【庁舎】&#10;有形固定資産減価償却率"/>
        <xdr:cNvSpPr txBox="1"/>
      </xdr:nvSpPr>
      <xdr:spPr>
        <a:xfrm>
          <a:off x="126752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367" name="n_3aveValue【庁舎】&#10;有形固定資産減価償却率"/>
        <xdr:cNvSpPr txBox="1"/>
      </xdr:nvSpPr>
      <xdr:spPr>
        <a:xfrm>
          <a:off x="119005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368" name="n_4aveValue【庁舎】&#10;有形固定資産減価償却率"/>
        <xdr:cNvSpPr txBox="1"/>
      </xdr:nvSpPr>
      <xdr:spPr>
        <a:xfrm>
          <a:off x="1110298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85470</xdr:rowOff>
    </xdr:from>
    <xdr:ext cx="405111" cy="259045"/>
    <xdr:sp macro="" textlink="">
      <xdr:nvSpPr>
        <xdr:cNvPr id="369" name="n_1mainValue【庁舎】&#10;有形固定資産減価償却率"/>
        <xdr:cNvSpPr txBox="1"/>
      </xdr:nvSpPr>
      <xdr:spPr>
        <a:xfrm>
          <a:off x="13437244" y="1802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370" name="n_2mainValue【庁舎】&#10;有形固定資産減価償却率"/>
        <xdr:cNvSpPr txBox="1"/>
      </xdr:nvSpPr>
      <xdr:spPr>
        <a:xfrm>
          <a:off x="126752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1" name="正方形/長方形 37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2" name="正方形/長方形 37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3" name="正方形/長方形 37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4" name="正方形/長方形 37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5" name="正方形/長方形 37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6" name="正方形/長方形 37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7" name="正方形/長方形 37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8" name="正方形/長方形 37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79" name="テキスト ボックス 37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0" name="直線コネクタ 37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81" name="直線コネクタ 38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82" name="テキスト ボックス 38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83" name="直線コネクタ 38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84" name="テキスト ボックス 38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85" name="直線コネクタ 38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86" name="テキスト ボックス 38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87" name="直線コネクタ 38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88" name="テキスト ボックス 38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89" name="直線コネクタ 38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0" name="テキスト ボックス 38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1" name="直線コネクタ 39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92" name="テキスト ボックス 39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3" name="直線コネクタ 39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4" name="テキスト ボックス 39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396" name="直線コネクタ 395"/>
        <xdr:cNvCxnSpPr/>
      </xdr:nvCxnSpPr>
      <xdr:spPr>
        <a:xfrm flipV="1">
          <a:off x="19509104" y="16877212"/>
          <a:ext cx="0" cy="12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397" name="【庁舎】&#10;一人当たり面積最小値テキスト"/>
        <xdr:cNvSpPr txBox="1"/>
      </xdr:nvSpPr>
      <xdr:spPr>
        <a:xfrm>
          <a:off x="19547840" y="180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398" name="直線コネクタ 397"/>
        <xdr:cNvCxnSpPr/>
      </xdr:nvCxnSpPr>
      <xdr:spPr>
        <a:xfrm>
          <a:off x="19443700" y="18091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399" name="【庁舎】&#10;一人当たり面積最大値テキスト"/>
        <xdr:cNvSpPr txBox="1"/>
      </xdr:nvSpPr>
      <xdr:spPr>
        <a:xfrm>
          <a:off x="19547840" y="1665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400" name="直線コネクタ 399"/>
        <xdr:cNvCxnSpPr/>
      </xdr:nvCxnSpPr>
      <xdr:spPr>
        <a:xfrm>
          <a:off x="19443700" y="16877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401" name="【庁舎】&#10;一人当たり面積平均値テキスト"/>
        <xdr:cNvSpPr txBox="1"/>
      </xdr:nvSpPr>
      <xdr:spPr>
        <a:xfrm>
          <a:off x="19547840" y="1751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402" name="フローチャート: 判断 401"/>
        <xdr:cNvSpPr/>
      </xdr:nvSpPr>
      <xdr:spPr>
        <a:xfrm>
          <a:off x="19458940" y="1765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403" name="フローチャート: 判断 402"/>
        <xdr:cNvSpPr/>
      </xdr:nvSpPr>
      <xdr:spPr>
        <a:xfrm>
          <a:off x="18735040" y="17680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404" name="フローチャート: 判断 403"/>
        <xdr:cNvSpPr/>
      </xdr:nvSpPr>
      <xdr:spPr>
        <a:xfrm>
          <a:off x="179374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405" name="フローチャート: 判断 404"/>
        <xdr:cNvSpPr/>
      </xdr:nvSpPr>
      <xdr:spPr>
        <a:xfrm>
          <a:off x="17162780" y="177446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406" name="フローチャート: 判断 405"/>
        <xdr:cNvSpPr/>
      </xdr:nvSpPr>
      <xdr:spPr>
        <a:xfrm>
          <a:off x="16388080" y="176869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07" name="テキスト ボックス 40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8" name="テキスト ボックス 40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9" name="テキスト ボックス 40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0" name="テキスト ボックス 40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1" name="テキスト ボックス 41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161471</xdr:rowOff>
    </xdr:from>
    <xdr:to>
      <xdr:col>116</xdr:col>
      <xdr:colOff>114300</xdr:colOff>
      <xdr:row>107</xdr:row>
      <xdr:rowOff>91621</xdr:rowOff>
    </xdr:to>
    <xdr:sp macro="" textlink="">
      <xdr:nvSpPr>
        <xdr:cNvPr id="412" name="楕円 411"/>
        <xdr:cNvSpPr/>
      </xdr:nvSpPr>
      <xdr:spPr>
        <a:xfrm>
          <a:off x="19458940" y="1793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76398</xdr:rowOff>
    </xdr:from>
    <xdr:ext cx="469744" cy="259045"/>
    <xdr:sp macro="" textlink="">
      <xdr:nvSpPr>
        <xdr:cNvPr id="413" name="【庁舎】&#10;一人当たり面積該当値テキスト"/>
        <xdr:cNvSpPr txBox="1"/>
      </xdr:nvSpPr>
      <xdr:spPr>
        <a:xfrm>
          <a:off x="19547840" y="178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414" name="楕円 413"/>
        <xdr:cNvSpPr/>
      </xdr:nvSpPr>
      <xdr:spPr>
        <a:xfrm>
          <a:off x="18735040" y="17935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40821</xdr:rowOff>
    </xdr:from>
    <xdr:to>
      <xdr:col>116</xdr:col>
      <xdr:colOff>63500</xdr:colOff>
      <xdr:row>107</xdr:row>
      <xdr:rowOff>45176</xdr:rowOff>
    </xdr:to>
    <xdr:cxnSp macro="">
      <xdr:nvCxnSpPr>
        <xdr:cNvPr id="415" name="直線コネクタ 414"/>
        <xdr:cNvCxnSpPr/>
      </xdr:nvCxnSpPr>
      <xdr:spPr>
        <a:xfrm flipV="1">
          <a:off x="18778220" y="17978301"/>
          <a:ext cx="7315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416" name="楕円 415"/>
        <xdr:cNvSpPr/>
      </xdr:nvSpPr>
      <xdr:spPr>
        <a:xfrm>
          <a:off x="17937480" y="1793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48442</xdr:rowOff>
    </xdr:to>
    <xdr:cxnSp macro="">
      <xdr:nvCxnSpPr>
        <xdr:cNvPr id="417" name="直線コネクタ 416"/>
        <xdr:cNvCxnSpPr/>
      </xdr:nvCxnSpPr>
      <xdr:spPr>
        <a:xfrm flipV="1">
          <a:off x="17988280" y="1798265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418" name="n_1aveValue【庁舎】&#10;一人当たり面積"/>
        <xdr:cNvSpPr txBox="1"/>
      </xdr:nvSpPr>
      <xdr:spPr>
        <a:xfrm>
          <a:off x="18561127" y="174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419" name="n_2aveValue【庁舎】&#10;一人当たり面積"/>
        <xdr:cNvSpPr txBox="1"/>
      </xdr:nvSpPr>
      <xdr:spPr>
        <a:xfrm>
          <a:off x="1777626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420" name="n_3aveValue【庁舎】&#10;一人当たり面積"/>
        <xdr:cNvSpPr txBox="1"/>
      </xdr:nvSpPr>
      <xdr:spPr>
        <a:xfrm>
          <a:off x="170015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421" name="n_4aveValue【庁舎】&#10;一人当たり面積"/>
        <xdr:cNvSpPr txBox="1"/>
      </xdr:nvSpPr>
      <xdr:spPr>
        <a:xfrm>
          <a:off x="1622686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422" name="n_1mainValue【庁舎】&#10;一人当たり面積"/>
        <xdr:cNvSpPr txBox="1"/>
      </xdr:nvSpPr>
      <xdr:spPr>
        <a:xfrm>
          <a:off x="18561127" y="18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423" name="n_2mainValue【庁舎】&#10;一人当たり面積"/>
        <xdr:cNvSpPr txBox="1"/>
      </xdr:nvSpPr>
      <xdr:spPr>
        <a:xfrm>
          <a:off x="177762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4" name="正方形/長方形 4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5" name="正方形/長方形 4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6" name="テキスト ボックス 4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防災無線デジタル化事業などにより消防施設の有形固定資産減価償却率は大幅な減少となっているが、庁舎の有形固定資産減価償却率は類似団体と比較して高い水準にある。昭和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年以上経過しており、今後は公共施設長寿命化計画に基づいた適正な維持管理に取り組んでいく。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前後で推移しており、類似団体と比較して高い水準にある。令和２年度については、特別定額給付金給付事業関連補助金などの影響により割合が下がったものの、平時では町税収入が歳入総額の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％を超える割合を占めている。中でも法人町民税については年度間での増減が大きく、今後の税制改正による減収が見込まれているため、新たな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財源確保に向けた取組が必要である。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171148</xdr:rowOff>
    </xdr:from>
    <xdr:to>
      <xdr:col>23</xdr:col>
      <xdr:colOff>133350</xdr:colOff>
      <xdr:row>39</xdr:row>
      <xdr:rowOff>11188</xdr:rowOff>
    </xdr:to>
    <xdr:cxnSp macro="">
      <xdr:nvCxnSpPr>
        <xdr:cNvPr id="70" name="直線コネクタ 69"/>
        <xdr:cNvCxnSpPr/>
      </xdr:nvCxnSpPr>
      <xdr:spPr>
        <a:xfrm>
          <a:off x="4114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38</xdr:row>
      <xdr:rowOff>171148</xdr:rowOff>
    </xdr:to>
    <xdr:cxnSp macro="">
      <xdr:nvCxnSpPr>
        <xdr:cNvPr id="73" name="直線コネクタ 72"/>
        <xdr:cNvCxnSpPr/>
      </xdr:nvCxnSpPr>
      <xdr:spPr>
        <a:xfrm>
          <a:off x="3225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38</xdr:row>
      <xdr:rowOff>171148</xdr:rowOff>
    </xdr:to>
    <xdr:cxnSp macro="">
      <xdr:nvCxnSpPr>
        <xdr:cNvPr id="76" name="直線コネクタ 75"/>
        <xdr:cNvCxnSpPr/>
      </xdr:nvCxnSpPr>
      <xdr:spPr>
        <a:xfrm>
          <a:off x="2336800" y="6686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171148</xdr:rowOff>
    </xdr:from>
    <xdr:to>
      <xdr:col>11</xdr:col>
      <xdr:colOff>31750</xdr:colOff>
      <xdr:row>39</xdr:row>
      <xdr:rowOff>22678</xdr:rowOff>
    </xdr:to>
    <xdr:cxnSp macro="">
      <xdr:nvCxnSpPr>
        <xdr:cNvPr id="79" name="直線コネクタ 78"/>
        <xdr:cNvCxnSpPr/>
      </xdr:nvCxnSpPr>
      <xdr:spPr>
        <a:xfrm flipV="1">
          <a:off x="1447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131838</xdr:rowOff>
    </xdr:from>
    <xdr:to>
      <xdr:col>23</xdr:col>
      <xdr:colOff>184150</xdr:colOff>
      <xdr:row>39</xdr:row>
      <xdr:rowOff>61988</xdr:rowOff>
    </xdr:to>
    <xdr:sp macro="" textlink="">
      <xdr:nvSpPr>
        <xdr:cNvPr id="89" name="楕円 88"/>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148365</xdr:rowOff>
    </xdr:from>
    <xdr:ext cx="762000" cy="259045"/>
    <xdr:sp macro="" textlink="">
      <xdr:nvSpPr>
        <xdr:cNvPr id="90" name="財政力該当値テキスト"/>
        <xdr:cNvSpPr txBox="1"/>
      </xdr:nvSpPr>
      <xdr:spPr>
        <a:xfrm>
          <a:off x="5041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120348</xdr:rowOff>
    </xdr:from>
    <xdr:to>
      <xdr:col>19</xdr:col>
      <xdr:colOff>184150</xdr:colOff>
      <xdr:row>39</xdr:row>
      <xdr:rowOff>50498</xdr:rowOff>
    </xdr:to>
    <xdr:sp macro="" textlink="">
      <xdr:nvSpPr>
        <xdr:cNvPr id="91" name="楕円 90"/>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60675</xdr:rowOff>
    </xdr:from>
    <xdr:ext cx="736600" cy="259045"/>
    <xdr:sp macro="" textlink="">
      <xdr:nvSpPr>
        <xdr:cNvPr id="92" name="テキスト ボックス 91"/>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120348</xdr:rowOff>
    </xdr:from>
    <xdr:to>
      <xdr:col>15</xdr:col>
      <xdr:colOff>133350</xdr:colOff>
      <xdr:row>39</xdr:row>
      <xdr:rowOff>50498</xdr:rowOff>
    </xdr:to>
    <xdr:sp macro="" textlink="">
      <xdr:nvSpPr>
        <xdr:cNvPr id="93" name="楕円 92"/>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60675</xdr:rowOff>
    </xdr:from>
    <xdr:ext cx="762000" cy="259045"/>
    <xdr:sp macro="" textlink="">
      <xdr:nvSpPr>
        <xdr:cNvPr id="94" name="テキスト ボックス 93"/>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120348</xdr:rowOff>
    </xdr:from>
    <xdr:to>
      <xdr:col>11</xdr:col>
      <xdr:colOff>82550</xdr:colOff>
      <xdr:row>39</xdr:row>
      <xdr:rowOff>50498</xdr:rowOff>
    </xdr:to>
    <xdr:sp macro="" textlink="">
      <xdr:nvSpPr>
        <xdr:cNvPr id="95" name="楕円 94"/>
        <xdr:cNvSpPr/>
      </xdr:nvSpPr>
      <xdr:spPr>
        <a:xfrm>
          <a:off x="2286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60675</xdr:rowOff>
    </xdr:from>
    <xdr:ext cx="762000" cy="259045"/>
    <xdr:sp macro="" textlink="">
      <xdr:nvSpPr>
        <xdr:cNvPr id="96" name="テキスト ボックス 95"/>
        <xdr:cNvSpPr txBox="1"/>
      </xdr:nvSpPr>
      <xdr:spPr>
        <a:xfrm>
          <a:off x="1955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同水準となっているが、経常一般財源の中で法人町民税の影響が大きく、増減の要因となっている。予算編成段階での経常経費の縮減目標の設定等により、継続的な経常経費圧縮のための取組を進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10414</xdr:rowOff>
    </xdr:to>
    <xdr:cxnSp macro="">
      <xdr:nvCxnSpPr>
        <xdr:cNvPr id="131" name="直線コネクタ 130"/>
        <xdr:cNvCxnSpPr/>
      </xdr:nvCxnSpPr>
      <xdr:spPr>
        <a:xfrm>
          <a:off x="4114800" y="1085291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51562</xdr:rowOff>
    </xdr:to>
    <xdr:cxnSp macro="">
      <xdr:nvCxnSpPr>
        <xdr:cNvPr id="134" name="直線コネクタ 133"/>
        <xdr:cNvCxnSpPr/>
      </xdr:nvCxnSpPr>
      <xdr:spPr>
        <a:xfrm>
          <a:off x="3225800" y="1085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51562</xdr:rowOff>
    </xdr:to>
    <xdr:cxnSp macro="">
      <xdr:nvCxnSpPr>
        <xdr:cNvPr id="137" name="直線コネクタ 136"/>
        <xdr:cNvCxnSpPr/>
      </xdr:nvCxnSpPr>
      <xdr:spPr>
        <a:xfrm>
          <a:off x="2336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64</xdr:row>
      <xdr:rowOff>169672</xdr:rowOff>
    </xdr:to>
    <xdr:cxnSp macro="">
      <xdr:nvCxnSpPr>
        <xdr:cNvPr id="140" name="直線コネクタ 139"/>
        <xdr:cNvCxnSpPr/>
      </xdr:nvCxnSpPr>
      <xdr:spPr>
        <a:xfrm flipV="1">
          <a:off x="1447800" y="1081430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0" name="楕円 149"/>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1"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6" name="楕円 155"/>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7" name="テキスト ボックス 156"/>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類似団体平均との比較では抑制が図られている。会計年度任用職員の運用開始により物件費から人件費への科目の移動があり、物件費の総額としては減少したものの、防災無線戸別受信機や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機器の購入などの事業の影響もあり、人口１人当たり人件費・物件費等決算額は前年度より増加する結果となった。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105262</xdr:rowOff>
    </xdr:from>
    <xdr:to>
      <xdr:col>23</xdr:col>
      <xdr:colOff>133350</xdr:colOff>
      <xdr:row>81</xdr:row>
      <xdr:rowOff>151177</xdr:rowOff>
    </xdr:to>
    <xdr:cxnSp macro="">
      <xdr:nvCxnSpPr>
        <xdr:cNvPr id="196" name="直線コネクタ 195"/>
        <xdr:cNvCxnSpPr/>
      </xdr:nvCxnSpPr>
      <xdr:spPr>
        <a:xfrm>
          <a:off x="4114800" y="13992712"/>
          <a:ext cx="8382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98261</xdr:rowOff>
    </xdr:from>
    <xdr:to>
      <xdr:col>19</xdr:col>
      <xdr:colOff>133350</xdr:colOff>
      <xdr:row>81</xdr:row>
      <xdr:rowOff>105262</xdr:rowOff>
    </xdr:to>
    <xdr:cxnSp macro="">
      <xdr:nvCxnSpPr>
        <xdr:cNvPr id="199" name="直線コネクタ 198"/>
        <xdr:cNvCxnSpPr/>
      </xdr:nvCxnSpPr>
      <xdr:spPr>
        <a:xfrm>
          <a:off x="3225800" y="13985711"/>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93593</xdr:rowOff>
    </xdr:from>
    <xdr:to>
      <xdr:col>15</xdr:col>
      <xdr:colOff>82550</xdr:colOff>
      <xdr:row>81</xdr:row>
      <xdr:rowOff>98261</xdr:rowOff>
    </xdr:to>
    <xdr:cxnSp macro="">
      <xdr:nvCxnSpPr>
        <xdr:cNvPr id="202" name="直線コネクタ 201"/>
        <xdr:cNvCxnSpPr/>
      </xdr:nvCxnSpPr>
      <xdr:spPr>
        <a:xfrm>
          <a:off x="2336800" y="13981043"/>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72073</xdr:rowOff>
    </xdr:from>
    <xdr:to>
      <xdr:col>11</xdr:col>
      <xdr:colOff>31750</xdr:colOff>
      <xdr:row>81</xdr:row>
      <xdr:rowOff>93593</xdr:rowOff>
    </xdr:to>
    <xdr:cxnSp macro="">
      <xdr:nvCxnSpPr>
        <xdr:cNvPr id="205" name="直線コネクタ 204"/>
        <xdr:cNvCxnSpPr/>
      </xdr:nvCxnSpPr>
      <xdr:spPr>
        <a:xfrm>
          <a:off x="1447800" y="13959523"/>
          <a:ext cx="8890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100377</xdr:rowOff>
    </xdr:from>
    <xdr:to>
      <xdr:col>23</xdr:col>
      <xdr:colOff>184150</xdr:colOff>
      <xdr:row>82</xdr:row>
      <xdr:rowOff>30527</xdr:rowOff>
    </xdr:to>
    <xdr:sp macro="" textlink="">
      <xdr:nvSpPr>
        <xdr:cNvPr id="215" name="楕円 214"/>
        <xdr:cNvSpPr/>
      </xdr:nvSpPr>
      <xdr:spPr>
        <a:xfrm>
          <a:off x="4902200" y="139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116904</xdr:rowOff>
    </xdr:from>
    <xdr:ext cx="762000" cy="259045"/>
    <xdr:sp macro="" textlink="">
      <xdr:nvSpPr>
        <xdr:cNvPr id="216" name="人件費・物件費等の状況該当値テキスト"/>
        <xdr:cNvSpPr txBox="1"/>
      </xdr:nvSpPr>
      <xdr:spPr>
        <a:xfrm>
          <a:off x="5041900" y="138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54462</xdr:rowOff>
    </xdr:from>
    <xdr:to>
      <xdr:col>19</xdr:col>
      <xdr:colOff>184150</xdr:colOff>
      <xdr:row>81</xdr:row>
      <xdr:rowOff>156062</xdr:rowOff>
    </xdr:to>
    <xdr:sp macro="" textlink="">
      <xdr:nvSpPr>
        <xdr:cNvPr id="217" name="楕円 216"/>
        <xdr:cNvSpPr/>
      </xdr:nvSpPr>
      <xdr:spPr>
        <a:xfrm>
          <a:off x="4064000" y="139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166239</xdr:rowOff>
    </xdr:from>
    <xdr:ext cx="736600" cy="259045"/>
    <xdr:sp macro="" textlink="">
      <xdr:nvSpPr>
        <xdr:cNvPr id="218" name="テキスト ボックス 217"/>
        <xdr:cNvSpPr txBox="1"/>
      </xdr:nvSpPr>
      <xdr:spPr>
        <a:xfrm>
          <a:off x="3733800" y="137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47461</xdr:rowOff>
    </xdr:from>
    <xdr:to>
      <xdr:col>15</xdr:col>
      <xdr:colOff>133350</xdr:colOff>
      <xdr:row>81</xdr:row>
      <xdr:rowOff>149061</xdr:rowOff>
    </xdr:to>
    <xdr:sp macro="" textlink="">
      <xdr:nvSpPr>
        <xdr:cNvPr id="219" name="楕円 218"/>
        <xdr:cNvSpPr/>
      </xdr:nvSpPr>
      <xdr:spPr>
        <a:xfrm>
          <a:off x="3175000" y="139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159238</xdr:rowOff>
    </xdr:from>
    <xdr:ext cx="762000" cy="259045"/>
    <xdr:sp macro="" textlink="">
      <xdr:nvSpPr>
        <xdr:cNvPr id="220" name="テキスト ボックス 219"/>
        <xdr:cNvSpPr txBox="1"/>
      </xdr:nvSpPr>
      <xdr:spPr>
        <a:xfrm>
          <a:off x="2844800" y="137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42793</xdr:rowOff>
    </xdr:from>
    <xdr:to>
      <xdr:col>11</xdr:col>
      <xdr:colOff>82550</xdr:colOff>
      <xdr:row>81</xdr:row>
      <xdr:rowOff>144393</xdr:rowOff>
    </xdr:to>
    <xdr:sp macro="" textlink="">
      <xdr:nvSpPr>
        <xdr:cNvPr id="221" name="楕円 220"/>
        <xdr:cNvSpPr/>
      </xdr:nvSpPr>
      <xdr:spPr>
        <a:xfrm>
          <a:off x="2286000" y="139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154570</xdr:rowOff>
    </xdr:from>
    <xdr:ext cx="762000" cy="259045"/>
    <xdr:sp macro="" textlink="">
      <xdr:nvSpPr>
        <xdr:cNvPr id="222" name="テキスト ボックス 221"/>
        <xdr:cNvSpPr txBox="1"/>
      </xdr:nvSpPr>
      <xdr:spPr>
        <a:xfrm>
          <a:off x="1955800" y="13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21273</xdr:rowOff>
    </xdr:from>
    <xdr:to>
      <xdr:col>7</xdr:col>
      <xdr:colOff>31750</xdr:colOff>
      <xdr:row>81</xdr:row>
      <xdr:rowOff>122873</xdr:rowOff>
    </xdr:to>
    <xdr:sp macro="" textlink="">
      <xdr:nvSpPr>
        <xdr:cNvPr id="223" name="楕円 222"/>
        <xdr:cNvSpPr/>
      </xdr:nvSpPr>
      <xdr:spPr>
        <a:xfrm>
          <a:off x="1397000" y="139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133050</xdr:rowOff>
    </xdr:from>
    <xdr:ext cx="762000" cy="259045"/>
    <xdr:sp macro="" textlink="">
      <xdr:nvSpPr>
        <xdr:cNvPr id="224" name="テキスト ボックス 223"/>
        <xdr:cNvSpPr txBox="1"/>
      </xdr:nvSpPr>
      <xdr:spPr>
        <a:xfrm>
          <a:off x="1066800" y="136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類似団体との比較ではほぼ中位であり、全国町村平均と同程度である。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年度による採用人数の平準化等により、職員の年齢構成の偏りの是正を図り、中長期的な視点からラスパイレス指数の上昇抑制に向けて引き続き取り組む必要がある。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67129</xdr:rowOff>
    </xdr:to>
    <xdr:cxnSp macro="">
      <xdr:nvCxnSpPr>
        <xdr:cNvPr id="260" name="直線コネクタ 259"/>
        <xdr:cNvCxnSpPr/>
      </xdr:nvCxnSpPr>
      <xdr:spPr>
        <a:xfrm flipV="1">
          <a:off x="16179800" y="146969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33564</xdr:rowOff>
    </xdr:to>
    <xdr:cxnSp macro="">
      <xdr:nvCxnSpPr>
        <xdr:cNvPr id="263" name="直線コネクタ 262"/>
        <xdr:cNvCxnSpPr/>
      </xdr:nvCxnSpPr>
      <xdr:spPr>
        <a:xfrm flipV="1">
          <a:off x="15290800" y="148118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113998</xdr:rowOff>
    </xdr:to>
    <xdr:cxnSp macro="">
      <xdr:nvCxnSpPr>
        <xdr:cNvPr id="266" name="直線コネクタ 265"/>
        <xdr:cNvCxnSpPr/>
      </xdr:nvCxnSpPr>
      <xdr:spPr>
        <a:xfrm flipV="1">
          <a:off x="14401800" y="149497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113998</xdr:rowOff>
    </xdr:to>
    <xdr:cxnSp macro="">
      <xdr:nvCxnSpPr>
        <xdr:cNvPr id="269" name="直線コネクタ 268"/>
        <xdr:cNvCxnSpPr/>
      </xdr:nvCxnSpPr>
      <xdr:spPr>
        <a:xfrm>
          <a:off x="13512800" y="150071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0"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2" name="テキスト ボックス 28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3" name="楕円 282"/>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4" name="テキスト ボックス 283"/>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5" name="楕円 284"/>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6" name="テキスト ボックス 285"/>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全国平均、県平均を上回っているが、類似団体との比較では抑制が図られている。各年度の新規職員の採用については基本的に退職者の補充にとどめるなど、抑制に努めており、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44228</xdr:rowOff>
    </xdr:from>
    <xdr:to>
      <xdr:col>81</xdr:col>
      <xdr:colOff>44450</xdr:colOff>
      <xdr:row>59</xdr:row>
      <xdr:rowOff>59309</xdr:rowOff>
    </xdr:to>
    <xdr:cxnSp macro="">
      <xdr:nvCxnSpPr>
        <xdr:cNvPr id="319" name="直線コネクタ 318"/>
        <xdr:cNvCxnSpPr/>
      </xdr:nvCxnSpPr>
      <xdr:spPr>
        <a:xfrm>
          <a:off x="16179800" y="10159778"/>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44228</xdr:rowOff>
    </xdr:from>
    <xdr:to>
      <xdr:col>77</xdr:col>
      <xdr:colOff>44450</xdr:colOff>
      <xdr:row>59</xdr:row>
      <xdr:rowOff>52070</xdr:rowOff>
    </xdr:to>
    <xdr:cxnSp macro="">
      <xdr:nvCxnSpPr>
        <xdr:cNvPr id="322" name="直線コネクタ 321"/>
        <xdr:cNvCxnSpPr/>
      </xdr:nvCxnSpPr>
      <xdr:spPr>
        <a:xfrm flipV="1">
          <a:off x="15290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53277</xdr:rowOff>
    </xdr:to>
    <xdr:cxnSp macro="">
      <xdr:nvCxnSpPr>
        <xdr:cNvPr id="325" name="直線コネクタ 324"/>
        <xdr:cNvCxnSpPr/>
      </xdr:nvCxnSpPr>
      <xdr:spPr>
        <a:xfrm flipV="1">
          <a:off x="14401800" y="1016762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49054</xdr:rowOff>
    </xdr:from>
    <xdr:to>
      <xdr:col>68</xdr:col>
      <xdr:colOff>152400</xdr:colOff>
      <xdr:row>59</xdr:row>
      <xdr:rowOff>53277</xdr:rowOff>
    </xdr:to>
    <xdr:cxnSp macro="">
      <xdr:nvCxnSpPr>
        <xdr:cNvPr id="328" name="直線コネクタ 327"/>
        <xdr:cNvCxnSpPr/>
      </xdr:nvCxnSpPr>
      <xdr:spPr>
        <a:xfrm>
          <a:off x="13512800" y="1016460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8509</xdr:rowOff>
    </xdr:from>
    <xdr:to>
      <xdr:col>81</xdr:col>
      <xdr:colOff>95250</xdr:colOff>
      <xdr:row>59</xdr:row>
      <xdr:rowOff>110109</xdr:rowOff>
    </xdr:to>
    <xdr:sp macro="" textlink="">
      <xdr:nvSpPr>
        <xdr:cNvPr id="338" name="楕円 337"/>
        <xdr:cNvSpPr/>
      </xdr:nvSpPr>
      <xdr:spPr>
        <a:xfrm>
          <a:off x="169672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101236</xdr:rowOff>
    </xdr:from>
    <xdr:ext cx="762000" cy="259045"/>
    <xdr:sp macro="" textlink="">
      <xdr:nvSpPr>
        <xdr:cNvPr id="339" name="定員管理の状況該当値テキスト"/>
        <xdr:cNvSpPr txBox="1"/>
      </xdr:nvSpPr>
      <xdr:spPr>
        <a:xfrm>
          <a:off x="17106900" y="100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164878</xdr:rowOff>
    </xdr:from>
    <xdr:to>
      <xdr:col>77</xdr:col>
      <xdr:colOff>95250</xdr:colOff>
      <xdr:row>59</xdr:row>
      <xdr:rowOff>95028</xdr:rowOff>
    </xdr:to>
    <xdr:sp macro="" textlink="">
      <xdr:nvSpPr>
        <xdr:cNvPr id="340" name="楕円 339"/>
        <xdr:cNvSpPr/>
      </xdr:nvSpPr>
      <xdr:spPr>
        <a:xfrm>
          <a:off x="16129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105205</xdr:rowOff>
    </xdr:from>
    <xdr:ext cx="736600" cy="259045"/>
    <xdr:sp macro="" textlink="">
      <xdr:nvSpPr>
        <xdr:cNvPr id="341" name="テキスト ボックス 340"/>
        <xdr:cNvSpPr txBox="1"/>
      </xdr:nvSpPr>
      <xdr:spPr>
        <a:xfrm>
          <a:off x="15798800" y="987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2" name="楕円 341"/>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3" name="テキスト ボックス 342"/>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2477</xdr:rowOff>
    </xdr:from>
    <xdr:to>
      <xdr:col>68</xdr:col>
      <xdr:colOff>203200</xdr:colOff>
      <xdr:row>59</xdr:row>
      <xdr:rowOff>104077</xdr:rowOff>
    </xdr:to>
    <xdr:sp macro="" textlink="">
      <xdr:nvSpPr>
        <xdr:cNvPr id="344" name="楕円 343"/>
        <xdr:cNvSpPr/>
      </xdr:nvSpPr>
      <xdr:spPr>
        <a:xfrm>
          <a:off x="143510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114254</xdr:rowOff>
    </xdr:from>
    <xdr:ext cx="762000" cy="259045"/>
    <xdr:sp macro="" textlink="">
      <xdr:nvSpPr>
        <xdr:cNvPr id="345" name="テキスト ボックス 344"/>
        <xdr:cNvSpPr txBox="1"/>
      </xdr:nvSpPr>
      <xdr:spPr>
        <a:xfrm>
          <a:off x="14020800" y="98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46" name="楕円 345"/>
        <xdr:cNvSpPr/>
      </xdr:nvSpPr>
      <xdr:spPr>
        <a:xfrm>
          <a:off x="13462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47" name="テキスト ボックス 346"/>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類似団体平均、全国平均、県平均と比較して抑制が図られている状況にある。下水道事業の公営企業会計化に伴い、資本平準化債の取扱いが変わったことから、対前年度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償還が終了した地方債があることから、一般会計の地方債元利償還金は減少しているが、令和２年度に行った借入の償還が開始されるため、次年度は大幅な削減は見込めない。引き続き計画的な償還を進めるとともに、将来負担の平準化を考慮し、極端な比率の上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73237</xdr:rowOff>
    </xdr:to>
    <xdr:cxnSp macro="">
      <xdr:nvCxnSpPr>
        <xdr:cNvPr id="380" name="直線コネクタ 379"/>
        <xdr:cNvCxnSpPr/>
      </xdr:nvCxnSpPr>
      <xdr:spPr>
        <a:xfrm flipV="1">
          <a:off x="16179800" y="6687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121496</xdr:rowOff>
    </xdr:to>
    <xdr:cxnSp macro="">
      <xdr:nvCxnSpPr>
        <xdr:cNvPr id="383" name="直線コネクタ 382"/>
        <xdr:cNvCxnSpPr/>
      </xdr:nvCxnSpPr>
      <xdr:spPr>
        <a:xfrm flipV="1">
          <a:off x="15290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38523</xdr:rowOff>
    </xdr:to>
    <xdr:cxnSp macro="">
      <xdr:nvCxnSpPr>
        <xdr:cNvPr id="386" name="直線コネクタ 385"/>
        <xdr:cNvCxnSpPr/>
      </xdr:nvCxnSpPr>
      <xdr:spPr>
        <a:xfrm flipV="1">
          <a:off x="14401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151130</xdr:rowOff>
    </xdr:to>
    <xdr:cxnSp macro="">
      <xdr:nvCxnSpPr>
        <xdr:cNvPr id="389" name="直線コネクタ 388"/>
        <xdr:cNvCxnSpPr/>
      </xdr:nvCxnSpPr>
      <xdr:spPr>
        <a:xfrm flipV="1">
          <a:off x="13512800" y="68965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9" name="楕円 398"/>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0"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1" name="楕円 400"/>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2" name="テキスト ボックス 401"/>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3" name="楕円 402"/>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4" name="テキスト ボックス 403"/>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5" name="楕円 404"/>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6" name="テキスト ボックス 405"/>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8" name="テキスト ボックス 40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母となる標準財政規模は縮小傾向にあるものの、突発的な税収減や公共施設の老朽化対策に備えるため、計画的な基金への積み立てを行っており、結果として将来負担額よりも充当可能財源が上回るため、近年は比率無しという結果となっている。引き続き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県平均は下回るものの、全国平均を上回っており、類似団体との比較でも高い水準にある。令２年度は会計年度任用職員の運用開始により、対前年度で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131572</xdr:rowOff>
    </xdr:to>
    <xdr:cxnSp macro="">
      <xdr:nvCxnSpPr>
        <xdr:cNvPr id="64" name="直線コネクタ 63"/>
        <xdr:cNvCxnSpPr/>
      </xdr:nvCxnSpPr>
      <xdr:spPr>
        <a:xfrm>
          <a:off x="3987800" y="647750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8128</xdr:rowOff>
    </xdr:to>
    <xdr:cxnSp macro="">
      <xdr:nvCxnSpPr>
        <xdr:cNvPr id="67" name="直線コネクタ 66"/>
        <xdr:cNvCxnSpPr/>
      </xdr:nvCxnSpPr>
      <xdr:spPr>
        <a:xfrm flipV="1">
          <a:off x="3098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8128</xdr:rowOff>
    </xdr:to>
    <xdr:cxnSp macro="">
      <xdr:nvCxnSpPr>
        <xdr:cNvPr id="70" name="直線コネクタ 69"/>
        <xdr:cNvCxnSpPr/>
      </xdr:nvCxnSpPr>
      <xdr:spPr>
        <a:xfrm>
          <a:off x="2209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44704</xdr:rowOff>
    </xdr:to>
    <xdr:cxnSp macro="">
      <xdr:nvCxnSpPr>
        <xdr:cNvPr id="73" name="直線コネクタ 72"/>
        <xdr:cNvCxnSpPr/>
      </xdr:nvCxnSpPr>
      <xdr:spPr>
        <a:xfrm flipV="1">
          <a:off x="1320800" y="6509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80772</xdr:rowOff>
    </xdr:from>
    <xdr:to>
      <xdr:col>24</xdr:col>
      <xdr:colOff>76200</xdr:colOff>
      <xdr:row>39</xdr:row>
      <xdr:rowOff>10922</xdr:rowOff>
    </xdr:to>
    <xdr:sp macro="" textlink="">
      <xdr:nvSpPr>
        <xdr:cNvPr id="83" name="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物件費については、全国平均、県平均を上回っており、類似団体との比較でも高水準である。令和２年度は会計年度任用職員の運用開始により減少したが、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各種業務委託料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物件費全体を押し上げる要因となっている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。引き続き、経常経費の縮減に向けた取組を進める必要がある。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69850</xdr:rowOff>
    </xdr:to>
    <xdr:cxnSp macro="">
      <xdr:nvCxnSpPr>
        <xdr:cNvPr id="125" name="直線コネクタ 124"/>
        <xdr:cNvCxnSpPr/>
      </xdr:nvCxnSpPr>
      <xdr:spPr>
        <a:xfrm flipV="1">
          <a:off x="15671800" y="3243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85090</xdr:rowOff>
    </xdr:to>
    <xdr:cxnSp macro="">
      <xdr:nvCxnSpPr>
        <xdr:cNvPr id="128" name="直線コネクタ 127"/>
        <xdr:cNvCxnSpPr/>
      </xdr:nvCxnSpPr>
      <xdr:spPr>
        <a:xfrm flipV="1">
          <a:off x="14782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85090</xdr:rowOff>
    </xdr:to>
    <xdr:cxnSp macro="">
      <xdr:nvCxnSpPr>
        <xdr:cNvPr id="131" name="直線コネクタ 130"/>
        <xdr:cNvCxnSpPr/>
      </xdr:nvCxnSpPr>
      <xdr:spPr>
        <a:xfrm>
          <a:off x="13893800" y="329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100330</xdr:rowOff>
    </xdr:to>
    <xdr:cxnSp macro="">
      <xdr:nvCxnSpPr>
        <xdr:cNvPr id="134" name="直線コネクタ 133"/>
        <xdr:cNvCxnSpPr/>
      </xdr:nvCxnSpPr>
      <xdr:spPr>
        <a:xfrm flipV="1">
          <a:off x="13004800" y="3296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6" name="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34290</xdr:rowOff>
    </xdr:from>
    <xdr:to>
      <xdr:col>74</xdr:col>
      <xdr:colOff>31750</xdr:colOff>
      <xdr:row>19</xdr:row>
      <xdr:rowOff>135890</xdr:rowOff>
    </xdr:to>
    <xdr:sp macro="" textlink="">
      <xdr:nvSpPr>
        <xdr:cNvPr id="148" name="楕円 147"/>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120667</xdr:rowOff>
    </xdr:from>
    <xdr:ext cx="762000" cy="259045"/>
    <xdr:sp macro="" textlink="">
      <xdr:nvSpPr>
        <xdr:cNvPr id="149" name="テキスト ボックス 148"/>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0" name="楕円 149"/>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1" name="テキスト ボックス 150"/>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を下回るが、類似団体との比較では同水準となっている。分母となる経常一般財源の中心である町税収入の増減の影響が大きく、分子となる歳出面では少子化により児童福祉分野が減少する一方で、障害福祉分野における扶助費は高い水準を維持している。令和２年度は新型コロナウイルス感染症の影響による受診控えに伴い減少したが、今後も歳入・歳出両面での比率の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1270</xdr:rowOff>
    </xdr:to>
    <xdr:cxnSp macro="">
      <xdr:nvCxnSpPr>
        <xdr:cNvPr id="184" name="直線コネクタ 183"/>
        <xdr:cNvCxnSpPr/>
      </xdr:nvCxnSpPr>
      <xdr:spPr>
        <a:xfrm flipV="1">
          <a:off x="3987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1270</xdr:rowOff>
    </xdr:to>
    <xdr:cxnSp macro="">
      <xdr:nvCxnSpPr>
        <xdr:cNvPr id="187" name="直線コネクタ 186"/>
        <xdr:cNvCxnSpPr/>
      </xdr:nvCxnSpPr>
      <xdr:spPr>
        <a:xfrm>
          <a:off x="3098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69850</xdr:rowOff>
    </xdr:to>
    <xdr:cxnSp macro="">
      <xdr:nvCxnSpPr>
        <xdr:cNvPr id="190" name="直線コネクタ 189"/>
        <xdr:cNvCxnSpPr/>
      </xdr:nvCxnSpPr>
      <xdr:spPr>
        <a:xfrm flipV="1">
          <a:off x="2209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92710</xdr:rowOff>
    </xdr:to>
    <xdr:cxnSp macro="">
      <xdr:nvCxnSpPr>
        <xdr:cNvPr id="193" name="直線コネクタ 192"/>
        <xdr:cNvCxnSpPr/>
      </xdr:nvCxnSpPr>
      <xdr:spPr>
        <a:xfrm flipV="1">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4"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5" name="楕円 204"/>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06" name="テキスト ボックス 205"/>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7" name="楕円 206"/>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36847</xdr:rowOff>
    </xdr:from>
    <xdr:ext cx="762000" cy="259045"/>
    <xdr:sp macro="" textlink="">
      <xdr:nvSpPr>
        <xdr:cNvPr id="208" name="テキスト ボックス 207"/>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1" name="楕円 210"/>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2" name="テキスト ボックス 211"/>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部分は特別会計等への繰出金であるが、下水道事業が公営企業会計に移行し繰出金が補助金に変更となったことから大幅な減となった。介護保険、後期高齢者医療事業については高齢化の進展により、今後も上昇が続くことが見込まれるため、保険料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59</xdr:row>
      <xdr:rowOff>168910</xdr:rowOff>
    </xdr:to>
    <xdr:cxnSp macro="">
      <xdr:nvCxnSpPr>
        <xdr:cNvPr id="245" name="直線コネクタ 244"/>
        <xdr:cNvCxnSpPr/>
      </xdr:nvCxnSpPr>
      <xdr:spPr>
        <a:xfrm flipV="1">
          <a:off x="15671800" y="950722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168910</xdr:rowOff>
    </xdr:to>
    <xdr:cxnSp macro="">
      <xdr:nvCxnSpPr>
        <xdr:cNvPr id="248" name="直線コネクタ 247"/>
        <xdr:cNvCxnSpPr/>
      </xdr:nvCxnSpPr>
      <xdr:spPr>
        <a:xfrm>
          <a:off x="14782800" y="1018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115570</xdr:rowOff>
    </xdr:to>
    <xdr:cxnSp macro="">
      <xdr:nvCxnSpPr>
        <xdr:cNvPr id="251" name="直線コネクタ 250"/>
        <xdr:cNvCxnSpPr/>
      </xdr:nvCxnSpPr>
      <xdr:spPr>
        <a:xfrm flipV="1">
          <a:off x="13893800" y="1018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81280</xdr:rowOff>
    </xdr:to>
    <xdr:cxnSp macro="">
      <xdr:nvCxnSpPr>
        <xdr:cNvPr id="254" name="直線コネクタ 253"/>
        <xdr:cNvCxnSpPr/>
      </xdr:nvCxnSpPr>
      <xdr:spPr>
        <a:xfrm flipV="1">
          <a:off x="13004800" y="1023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4" name="楕円 263"/>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5"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6" name="楕円 265"/>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7" name="テキスト ボックス 266"/>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8" name="楕円 26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9" name="テキスト ボックス 26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0" name="楕円 269"/>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1" name="テキスト ボックス 270"/>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72" name="楕円 271"/>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73" name="テキスト ボックス 272"/>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伴う特別定額給付金や、下水道事業が公営企業会計に移行し繰出金が補助金に変わったため、前年度と比較して大幅な増となった。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39</xdr:row>
      <xdr:rowOff>106426</xdr:rowOff>
    </xdr:to>
    <xdr:cxnSp macro="">
      <xdr:nvCxnSpPr>
        <xdr:cNvPr id="303" name="直線コネクタ 302"/>
        <xdr:cNvCxnSpPr/>
      </xdr:nvCxnSpPr>
      <xdr:spPr>
        <a:xfrm>
          <a:off x="15671800" y="6312916"/>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06" name="直線コネクタ 305"/>
        <xdr:cNvCxnSpPr/>
      </xdr:nvCxnSpPr>
      <xdr:spPr>
        <a:xfrm>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09" name="直線コネクタ 308"/>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163576</xdr:rowOff>
    </xdr:to>
    <xdr:cxnSp macro="">
      <xdr:nvCxnSpPr>
        <xdr:cNvPr id="312" name="直線コネクタ 311"/>
        <xdr:cNvCxnSpPr/>
      </xdr:nvCxnSpPr>
      <xdr:spPr>
        <a:xfrm flipV="1">
          <a:off x="13004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22" name="楕円 321"/>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27703</xdr:rowOff>
    </xdr:from>
    <xdr:ext cx="762000" cy="259045"/>
    <xdr:sp macro="" textlink="">
      <xdr:nvSpPr>
        <xdr:cNvPr id="323" name="補助費等該当値テキスト"/>
        <xdr:cNvSpPr txBox="1"/>
      </xdr:nvSpPr>
      <xdr:spPr>
        <a:xfrm>
          <a:off x="16598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4" name="楕円 323"/>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5" name="テキスト ボックス 32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7" name="テキスト ボックス 32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1" name="テキスト ボックス 33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類似団体平均、全国平均、県平均を大幅に下回っており、公債費の負担は依然として抑制された状態にあるが、平成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開始している防災行政無線デジタル化事業に伴う新規借入が令和２年度まで続いており、その他の事業でも起債を充当していることから、今後は上昇傾向に転じることが見込まれる。世代間の公平性を踏まえ、将来負担の平準化を図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73</xdr:row>
      <xdr:rowOff>165862</xdr:rowOff>
    </xdr:to>
    <xdr:cxnSp macro="">
      <xdr:nvCxnSpPr>
        <xdr:cNvPr id="361" name="直線コネクタ 360"/>
        <xdr:cNvCxnSpPr/>
      </xdr:nvCxnSpPr>
      <xdr:spPr>
        <a:xfrm>
          <a:off x="3987800" y="126771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8128</xdr:rowOff>
    </xdr:to>
    <xdr:cxnSp macro="">
      <xdr:nvCxnSpPr>
        <xdr:cNvPr id="364" name="直線コネクタ 363"/>
        <xdr:cNvCxnSpPr/>
      </xdr:nvCxnSpPr>
      <xdr:spPr>
        <a:xfrm flipV="1">
          <a:off x="3098800" y="12677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165862</xdr:rowOff>
    </xdr:from>
    <xdr:to>
      <xdr:col>15</xdr:col>
      <xdr:colOff>98425</xdr:colOff>
      <xdr:row>74</xdr:row>
      <xdr:rowOff>8128</xdr:rowOff>
    </xdr:to>
    <xdr:cxnSp macro="">
      <xdr:nvCxnSpPr>
        <xdr:cNvPr id="367" name="直線コネクタ 366"/>
        <xdr:cNvCxnSpPr/>
      </xdr:nvCxnSpPr>
      <xdr:spPr>
        <a:xfrm>
          <a:off x="2209800" y="1268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165862</xdr:rowOff>
    </xdr:from>
    <xdr:to>
      <xdr:col>11</xdr:col>
      <xdr:colOff>9525</xdr:colOff>
      <xdr:row>74</xdr:row>
      <xdr:rowOff>72136</xdr:rowOff>
    </xdr:to>
    <xdr:cxnSp macro="">
      <xdr:nvCxnSpPr>
        <xdr:cNvPr id="370" name="直線コネクタ 369"/>
        <xdr:cNvCxnSpPr/>
      </xdr:nvCxnSpPr>
      <xdr:spPr>
        <a:xfrm flipV="1">
          <a:off x="1320800" y="126817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115062</xdr:rowOff>
    </xdr:from>
    <xdr:to>
      <xdr:col>24</xdr:col>
      <xdr:colOff>76200</xdr:colOff>
      <xdr:row>74</xdr:row>
      <xdr:rowOff>45212</xdr:rowOff>
    </xdr:to>
    <xdr:sp macro="" textlink="">
      <xdr:nvSpPr>
        <xdr:cNvPr id="380" name="楕円 379"/>
        <xdr:cNvSpPr/>
      </xdr:nvSpPr>
      <xdr:spPr>
        <a:xfrm>
          <a:off x="4775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23639</xdr:rowOff>
    </xdr:from>
    <xdr:ext cx="762000" cy="259045"/>
    <xdr:sp macro="" textlink="">
      <xdr:nvSpPr>
        <xdr:cNvPr id="381" name="公債費該当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2" name="楕円 381"/>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83" name="テキスト ボックス 382"/>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128778</xdr:rowOff>
    </xdr:from>
    <xdr:to>
      <xdr:col>15</xdr:col>
      <xdr:colOff>149225</xdr:colOff>
      <xdr:row>74</xdr:row>
      <xdr:rowOff>58928</xdr:rowOff>
    </xdr:to>
    <xdr:sp macro="" textlink="">
      <xdr:nvSpPr>
        <xdr:cNvPr id="384" name="楕円 383"/>
        <xdr:cNvSpPr/>
      </xdr:nvSpPr>
      <xdr:spPr>
        <a:xfrm>
          <a:off x="3048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69105</xdr:rowOff>
    </xdr:from>
    <xdr:ext cx="762000" cy="259045"/>
    <xdr:sp macro="" textlink="">
      <xdr:nvSpPr>
        <xdr:cNvPr id="385" name="テキスト ボックス 384"/>
        <xdr:cNvSpPr txBox="1"/>
      </xdr:nvSpPr>
      <xdr:spPr>
        <a:xfrm>
          <a:off x="2717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115062</xdr:rowOff>
    </xdr:from>
    <xdr:to>
      <xdr:col>11</xdr:col>
      <xdr:colOff>60325</xdr:colOff>
      <xdr:row>74</xdr:row>
      <xdr:rowOff>45212</xdr:rowOff>
    </xdr:to>
    <xdr:sp macro="" textlink="">
      <xdr:nvSpPr>
        <xdr:cNvPr id="386" name="楕円 385"/>
        <xdr:cNvSpPr/>
      </xdr:nvSpPr>
      <xdr:spPr>
        <a:xfrm>
          <a:off x="2159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55389</xdr:rowOff>
    </xdr:from>
    <xdr:ext cx="762000" cy="259045"/>
    <xdr:sp macro="" textlink="">
      <xdr:nvSpPr>
        <xdr:cNvPr id="387" name="テキスト ボックス 386"/>
        <xdr:cNvSpPr txBox="1"/>
      </xdr:nvSpPr>
      <xdr:spPr>
        <a:xfrm>
          <a:off x="1828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21336</xdr:rowOff>
    </xdr:from>
    <xdr:to>
      <xdr:col>6</xdr:col>
      <xdr:colOff>171450</xdr:colOff>
      <xdr:row>74</xdr:row>
      <xdr:rowOff>122936</xdr:rowOff>
    </xdr:to>
    <xdr:sp macro="" textlink="">
      <xdr:nvSpPr>
        <xdr:cNvPr id="388" name="楕円 387"/>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133113</xdr:rowOff>
    </xdr:from>
    <xdr:ext cx="762000" cy="259045"/>
    <xdr:sp macro="" textlink="">
      <xdr:nvSpPr>
        <xdr:cNvPr id="389" name="テキスト ボックス 388"/>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全国平均、県平均ともに上回っている。起債の借入を最小限としていることから、公債費負担が少なく、相対的に公債費以外の比率が占める割合が高くなっていることが要因である。人件費や一部事務組合への負担金等のように固定的な経費の大幅な減は見込めず、扶助費、繰出金といった社会保障費は上昇が続くことが見込まれることから、より一層、経常的経費の圧縮と歳入確保に努めるとともに、起債による将来負担の平準化も考慮して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147574</xdr:rowOff>
    </xdr:from>
    <xdr:to>
      <xdr:col>82</xdr:col>
      <xdr:colOff>107950</xdr:colOff>
      <xdr:row>80</xdr:row>
      <xdr:rowOff>94996</xdr:rowOff>
    </xdr:to>
    <xdr:cxnSp macro="">
      <xdr:nvCxnSpPr>
        <xdr:cNvPr id="420" name="直線コネクタ 419"/>
        <xdr:cNvCxnSpPr/>
      </xdr:nvCxnSpPr>
      <xdr:spPr>
        <a:xfrm>
          <a:off x="15671800" y="136921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147574</xdr:rowOff>
    </xdr:to>
    <xdr:cxnSp macro="">
      <xdr:nvCxnSpPr>
        <xdr:cNvPr id="423" name="直線コネクタ 422"/>
        <xdr:cNvCxnSpPr/>
      </xdr:nvCxnSpPr>
      <xdr:spPr>
        <a:xfrm>
          <a:off x="14782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79</xdr:row>
      <xdr:rowOff>129287</xdr:rowOff>
    </xdr:to>
    <xdr:cxnSp macro="">
      <xdr:nvCxnSpPr>
        <xdr:cNvPr id="426" name="直線コネクタ 425"/>
        <xdr:cNvCxnSpPr/>
      </xdr:nvCxnSpPr>
      <xdr:spPr>
        <a:xfrm>
          <a:off x="13893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80</xdr:row>
      <xdr:rowOff>168148</xdr:rowOff>
    </xdr:to>
    <xdr:cxnSp macro="">
      <xdr:nvCxnSpPr>
        <xdr:cNvPr id="429" name="直線コネクタ 428"/>
        <xdr:cNvCxnSpPr/>
      </xdr:nvCxnSpPr>
      <xdr:spPr>
        <a:xfrm flipV="1">
          <a:off x="13004800" y="136509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39" name="楕円 438"/>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124223</xdr:rowOff>
    </xdr:from>
    <xdr:ext cx="762000" cy="259045"/>
    <xdr:sp macro="" textlink="">
      <xdr:nvSpPr>
        <xdr:cNvPr id="440"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41" name="楕円 440"/>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42" name="テキスト ボックス 441"/>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3" name="楕円 442"/>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44" name="テキスト ボックス 443"/>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45" name="楕円 444"/>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46" name="テキスト ボックス 445"/>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117348</xdr:rowOff>
    </xdr:from>
    <xdr:to>
      <xdr:col>65</xdr:col>
      <xdr:colOff>53975</xdr:colOff>
      <xdr:row>81</xdr:row>
      <xdr:rowOff>47498</xdr:rowOff>
    </xdr:to>
    <xdr:sp macro="" textlink="">
      <xdr:nvSpPr>
        <xdr:cNvPr id="447" name="楕円 446"/>
        <xdr:cNvSpPr/>
      </xdr:nvSpPr>
      <xdr:spPr>
        <a:xfrm>
          <a:off x="12954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32275</xdr:rowOff>
    </xdr:from>
    <xdr:ext cx="762000" cy="259045"/>
    <xdr:sp macro="" textlink="">
      <xdr:nvSpPr>
        <xdr:cNvPr id="448" name="テキスト ボックス 447"/>
        <xdr:cNvSpPr txBox="1"/>
      </xdr:nvSpPr>
      <xdr:spPr>
        <a:xfrm>
          <a:off x="12623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91022</xdr:rowOff>
    </xdr:from>
    <xdr:to>
      <xdr:col>29</xdr:col>
      <xdr:colOff>127000</xdr:colOff>
      <xdr:row>19</xdr:row>
      <xdr:rowOff>91808</xdr:rowOff>
    </xdr:to>
    <xdr:cxnSp macro="">
      <xdr:nvCxnSpPr>
        <xdr:cNvPr id="48" name="直線コネクタ 47"/>
        <xdr:cNvCxnSpPr/>
      </xdr:nvCxnSpPr>
      <xdr:spPr bwMode="auto">
        <a:xfrm flipV="1">
          <a:off x="5003800" y="3396197"/>
          <a:ext cx="647700" cy="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86559</xdr:rowOff>
    </xdr:from>
    <xdr:to>
      <xdr:col>26</xdr:col>
      <xdr:colOff>50800</xdr:colOff>
      <xdr:row>19</xdr:row>
      <xdr:rowOff>91808</xdr:rowOff>
    </xdr:to>
    <xdr:cxnSp macro="">
      <xdr:nvCxnSpPr>
        <xdr:cNvPr id="51" name="直線コネクタ 50"/>
        <xdr:cNvCxnSpPr/>
      </xdr:nvCxnSpPr>
      <xdr:spPr bwMode="auto">
        <a:xfrm>
          <a:off x="4305300" y="3391734"/>
          <a:ext cx="6985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86559</xdr:rowOff>
    </xdr:from>
    <xdr:to>
      <xdr:col>22</xdr:col>
      <xdr:colOff>114300</xdr:colOff>
      <xdr:row>19</xdr:row>
      <xdr:rowOff>90793</xdr:rowOff>
    </xdr:to>
    <xdr:cxnSp macro="">
      <xdr:nvCxnSpPr>
        <xdr:cNvPr id="54" name="直線コネクタ 53"/>
        <xdr:cNvCxnSpPr/>
      </xdr:nvCxnSpPr>
      <xdr:spPr bwMode="auto">
        <a:xfrm flipV="1">
          <a:off x="3606800" y="3391734"/>
          <a:ext cx="6985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90793</xdr:rowOff>
    </xdr:from>
    <xdr:to>
      <xdr:col>18</xdr:col>
      <xdr:colOff>177800</xdr:colOff>
      <xdr:row>19</xdr:row>
      <xdr:rowOff>119221</xdr:rowOff>
    </xdr:to>
    <xdr:cxnSp macro="">
      <xdr:nvCxnSpPr>
        <xdr:cNvPr id="57" name="直線コネクタ 56"/>
        <xdr:cNvCxnSpPr/>
      </xdr:nvCxnSpPr>
      <xdr:spPr bwMode="auto">
        <a:xfrm flipV="1">
          <a:off x="2908300" y="3395968"/>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40222</xdr:rowOff>
    </xdr:from>
    <xdr:to>
      <xdr:col>29</xdr:col>
      <xdr:colOff>177800</xdr:colOff>
      <xdr:row>19</xdr:row>
      <xdr:rowOff>141822</xdr:rowOff>
    </xdr:to>
    <xdr:sp macro="" textlink="">
      <xdr:nvSpPr>
        <xdr:cNvPr id="67" name="楕円 66"/>
        <xdr:cNvSpPr/>
      </xdr:nvSpPr>
      <xdr:spPr bwMode="auto">
        <a:xfrm>
          <a:off x="5600700" y="334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120249</xdr:rowOff>
    </xdr:from>
    <xdr:ext cx="762000" cy="259045"/>
    <xdr:sp macro="" textlink="">
      <xdr:nvSpPr>
        <xdr:cNvPr id="68" name="人口1人当たり決算額の推移該当値テキスト130"/>
        <xdr:cNvSpPr txBox="1"/>
      </xdr:nvSpPr>
      <xdr:spPr>
        <a:xfrm>
          <a:off x="5740400" y="325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41008</xdr:rowOff>
    </xdr:from>
    <xdr:to>
      <xdr:col>26</xdr:col>
      <xdr:colOff>101600</xdr:colOff>
      <xdr:row>19</xdr:row>
      <xdr:rowOff>142608</xdr:rowOff>
    </xdr:to>
    <xdr:sp macro="" textlink="">
      <xdr:nvSpPr>
        <xdr:cNvPr id="69" name="楕円 68"/>
        <xdr:cNvSpPr/>
      </xdr:nvSpPr>
      <xdr:spPr bwMode="auto">
        <a:xfrm>
          <a:off x="4953000" y="334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127385</xdr:rowOff>
    </xdr:from>
    <xdr:ext cx="736600" cy="259045"/>
    <xdr:sp macro="" textlink="">
      <xdr:nvSpPr>
        <xdr:cNvPr id="70" name="テキスト ボックス 69"/>
        <xdr:cNvSpPr txBox="1"/>
      </xdr:nvSpPr>
      <xdr:spPr>
        <a:xfrm>
          <a:off x="4622800" y="343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35759</xdr:rowOff>
    </xdr:from>
    <xdr:to>
      <xdr:col>22</xdr:col>
      <xdr:colOff>165100</xdr:colOff>
      <xdr:row>19</xdr:row>
      <xdr:rowOff>137359</xdr:rowOff>
    </xdr:to>
    <xdr:sp macro="" textlink="">
      <xdr:nvSpPr>
        <xdr:cNvPr id="71" name="楕円 70"/>
        <xdr:cNvSpPr/>
      </xdr:nvSpPr>
      <xdr:spPr bwMode="auto">
        <a:xfrm>
          <a:off x="4254500" y="334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122136</xdr:rowOff>
    </xdr:from>
    <xdr:ext cx="762000" cy="259045"/>
    <xdr:sp macro="" textlink="">
      <xdr:nvSpPr>
        <xdr:cNvPr id="72" name="テキスト ボックス 71"/>
        <xdr:cNvSpPr txBox="1"/>
      </xdr:nvSpPr>
      <xdr:spPr>
        <a:xfrm>
          <a:off x="3924300" y="342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39993</xdr:rowOff>
    </xdr:from>
    <xdr:to>
      <xdr:col>19</xdr:col>
      <xdr:colOff>38100</xdr:colOff>
      <xdr:row>19</xdr:row>
      <xdr:rowOff>141593</xdr:rowOff>
    </xdr:to>
    <xdr:sp macro="" textlink="">
      <xdr:nvSpPr>
        <xdr:cNvPr id="73" name="楕円 72"/>
        <xdr:cNvSpPr/>
      </xdr:nvSpPr>
      <xdr:spPr bwMode="auto">
        <a:xfrm>
          <a:off x="3556000" y="334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126370</xdr:rowOff>
    </xdr:from>
    <xdr:ext cx="762000" cy="259045"/>
    <xdr:sp macro="" textlink="">
      <xdr:nvSpPr>
        <xdr:cNvPr id="74" name="テキスト ボックス 73"/>
        <xdr:cNvSpPr txBox="1"/>
      </xdr:nvSpPr>
      <xdr:spPr>
        <a:xfrm>
          <a:off x="3225800" y="343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68421</xdr:rowOff>
    </xdr:from>
    <xdr:to>
      <xdr:col>15</xdr:col>
      <xdr:colOff>101600</xdr:colOff>
      <xdr:row>19</xdr:row>
      <xdr:rowOff>170021</xdr:rowOff>
    </xdr:to>
    <xdr:sp macro="" textlink="">
      <xdr:nvSpPr>
        <xdr:cNvPr id="75" name="楕円 74"/>
        <xdr:cNvSpPr/>
      </xdr:nvSpPr>
      <xdr:spPr bwMode="auto">
        <a:xfrm>
          <a:off x="2857500" y="337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154798</xdr:rowOff>
    </xdr:from>
    <xdr:ext cx="762000" cy="259045"/>
    <xdr:sp macro="" textlink="">
      <xdr:nvSpPr>
        <xdr:cNvPr id="76" name="テキスト ボックス 75"/>
        <xdr:cNvSpPr txBox="1"/>
      </xdr:nvSpPr>
      <xdr:spPr>
        <a:xfrm>
          <a:off x="2527300" y="34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54060</xdr:rowOff>
    </xdr:from>
    <xdr:to>
      <xdr:col>29</xdr:col>
      <xdr:colOff>127000</xdr:colOff>
      <xdr:row>37</xdr:row>
      <xdr:rowOff>163805</xdr:rowOff>
    </xdr:to>
    <xdr:cxnSp macro="">
      <xdr:nvCxnSpPr>
        <xdr:cNvPr id="111" name="直線コネクタ 110"/>
        <xdr:cNvCxnSpPr/>
      </xdr:nvCxnSpPr>
      <xdr:spPr bwMode="auto">
        <a:xfrm>
          <a:off x="5003800" y="7178760"/>
          <a:ext cx="647700" cy="109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54060</xdr:rowOff>
    </xdr:from>
    <xdr:to>
      <xdr:col>26</xdr:col>
      <xdr:colOff>50800</xdr:colOff>
      <xdr:row>37</xdr:row>
      <xdr:rowOff>78782</xdr:rowOff>
    </xdr:to>
    <xdr:cxnSp macro="">
      <xdr:nvCxnSpPr>
        <xdr:cNvPr id="114" name="直線コネクタ 113"/>
        <xdr:cNvCxnSpPr/>
      </xdr:nvCxnSpPr>
      <xdr:spPr bwMode="auto">
        <a:xfrm flipV="1">
          <a:off x="4305300" y="7178760"/>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41781</xdr:rowOff>
    </xdr:from>
    <xdr:to>
      <xdr:col>22</xdr:col>
      <xdr:colOff>114300</xdr:colOff>
      <xdr:row>37</xdr:row>
      <xdr:rowOff>78782</xdr:rowOff>
    </xdr:to>
    <xdr:cxnSp macro="">
      <xdr:nvCxnSpPr>
        <xdr:cNvPr id="117" name="直線コネクタ 116"/>
        <xdr:cNvCxnSpPr/>
      </xdr:nvCxnSpPr>
      <xdr:spPr bwMode="auto">
        <a:xfrm>
          <a:off x="3606800" y="7166481"/>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148292</xdr:rowOff>
    </xdr:from>
    <xdr:to>
      <xdr:col>18</xdr:col>
      <xdr:colOff>177800</xdr:colOff>
      <xdr:row>37</xdr:row>
      <xdr:rowOff>41781</xdr:rowOff>
    </xdr:to>
    <xdr:cxnSp macro="">
      <xdr:nvCxnSpPr>
        <xdr:cNvPr id="120" name="直線コネクタ 119"/>
        <xdr:cNvCxnSpPr/>
      </xdr:nvCxnSpPr>
      <xdr:spPr bwMode="auto">
        <a:xfrm>
          <a:off x="2908300" y="7101542"/>
          <a:ext cx="698500" cy="6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113005</xdr:rowOff>
    </xdr:from>
    <xdr:to>
      <xdr:col>29</xdr:col>
      <xdr:colOff>177800</xdr:colOff>
      <xdr:row>37</xdr:row>
      <xdr:rowOff>214605</xdr:rowOff>
    </xdr:to>
    <xdr:sp macro="" textlink="">
      <xdr:nvSpPr>
        <xdr:cNvPr id="130" name="楕円 129"/>
        <xdr:cNvSpPr/>
      </xdr:nvSpPr>
      <xdr:spPr bwMode="auto">
        <a:xfrm>
          <a:off x="5600700" y="723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85082</xdr:rowOff>
    </xdr:from>
    <xdr:ext cx="762000" cy="259045"/>
    <xdr:sp macro="" textlink="">
      <xdr:nvSpPr>
        <xdr:cNvPr id="131" name="人口1人当たり決算額の推移該当値テキスト445"/>
        <xdr:cNvSpPr txBox="1"/>
      </xdr:nvSpPr>
      <xdr:spPr>
        <a:xfrm>
          <a:off x="5740400" y="720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3260</xdr:rowOff>
    </xdr:from>
    <xdr:to>
      <xdr:col>26</xdr:col>
      <xdr:colOff>101600</xdr:colOff>
      <xdr:row>37</xdr:row>
      <xdr:rowOff>104860</xdr:rowOff>
    </xdr:to>
    <xdr:sp macro="" textlink="">
      <xdr:nvSpPr>
        <xdr:cNvPr id="132" name="楕円 131"/>
        <xdr:cNvSpPr/>
      </xdr:nvSpPr>
      <xdr:spPr bwMode="auto">
        <a:xfrm>
          <a:off x="4953000" y="712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89637</xdr:rowOff>
    </xdr:from>
    <xdr:ext cx="736600" cy="259045"/>
    <xdr:sp macro="" textlink="">
      <xdr:nvSpPr>
        <xdr:cNvPr id="133" name="テキスト ボックス 132"/>
        <xdr:cNvSpPr txBox="1"/>
      </xdr:nvSpPr>
      <xdr:spPr>
        <a:xfrm>
          <a:off x="4622800" y="72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27982</xdr:rowOff>
    </xdr:from>
    <xdr:to>
      <xdr:col>22</xdr:col>
      <xdr:colOff>165100</xdr:colOff>
      <xdr:row>37</xdr:row>
      <xdr:rowOff>129582</xdr:rowOff>
    </xdr:to>
    <xdr:sp macro="" textlink="">
      <xdr:nvSpPr>
        <xdr:cNvPr id="134" name="楕円 133"/>
        <xdr:cNvSpPr/>
      </xdr:nvSpPr>
      <xdr:spPr bwMode="auto">
        <a:xfrm>
          <a:off x="4254500" y="715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114359</xdr:rowOff>
    </xdr:from>
    <xdr:ext cx="762000" cy="259045"/>
    <xdr:sp macro="" textlink="">
      <xdr:nvSpPr>
        <xdr:cNvPr id="135" name="テキスト ボックス 134"/>
        <xdr:cNvSpPr txBox="1"/>
      </xdr:nvSpPr>
      <xdr:spPr>
        <a:xfrm>
          <a:off x="3924300" y="72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162431</xdr:rowOff>
    </xdr:from>
    <xdr:to>
      <xdr:col>19</xdr:col>
      <xdr:colOff>38100</xdr:colOff>
      <xdr:row>37</xdr:row>
      <xdr:rowOff>92581</xdr:rowOff>
    </xdr:to>
    <xdr:sp macro="" textlink="">
      <xdr:nvSpPr>
        <xdr:cNvPr id="136" name="楕円 135"/>
        <xdr:cNvSpPr/>
      </xdr:nvSpPr>
      <xdr:spPr bwMode="auto">
        <a:xfrm>
          <a:off x="3556000" y="711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77358</xdr:rowOff>
    </xdr:from>
    <xdr:ext cx="762000" cy="259045"/>
    <xdr:sp macro="" textlink="">
      <xdr:nvSpPr>
        <xdr:cNvPr id="137" name="テキスト ボックス 136"/>
        <xdr:cNvSpPr txBox="1"/>
      </xdr:nvSpPr>
      <xdr:spPr>
        <a:xfrm>
          <a:off x="3225800" y="72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97492</xdr:rowOff>
    </xdr:from>
    <xdr:to>
      <xdr:col>15</xdr:col>
      <xdr:colOff>101600</xdr:colOff>
      <xdr:row>37</xdr:row>
      <xdr:rowOff>27642</xdr:rowOff>
    </xdr:to>
    <xdr:sp macro="" textlink="">
      <xdr:nvSpPr>
        <xdr:cNvPr id="138" name="楕円 137"/>
        <xdr:cNvSpPr/>
      </xdr:nvSpPr>
      <xdr:spPr bwMode="auto">
        <a:xfrm>
          <a:off x="2857500" y="705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12419</xdr:rowOff>
    </xdr:from>
    <xdr:ext cx="762000" cy="259045"/>
    <xdr:sp macro="" textlink="">
      <xdr:nvSpPr>
        <xdr:cNvPr id="139" name="テキスト ボックス 138"/>
        <xdr:cNvSpPr txBox="1"/>
      </xdr:nvSpPr>
      <xdr:spPr>
        <a:xfrm>
          <a:off x="2527300" y="713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150284</xdr:rowOff>
    </xdr:from>
    <xdr:to>
      <xdr:col>24</xdr:col>
      <xdr:colOff>63500</xdr:colOff>
      <xdr:row>37</xdr:row>
      <xdr:rowOff>91831</xdr:rowOff>
    </xdr:to>
    <xdr:cxnSp macro="">
      <xdr:nvCxnSpPr>
        <xdr:cNvPr id="61" name="直線コネクタ 60"/>
        <xdr:cNvCxnSpPr/>
      </xdr:nvCxnSpPr>
      <xdr:spPr>
        <a:xfrm flipV="1">
          <a:off x="3797300" y="6322484"/>
          <a:ext cx="838200" cy="1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83510</xdr:rowOff>
    </xdr:from>
    <xdr:to>
      <xdr:col>19</xdr:col>
      <xdr:colOff>177800</xdr:colOff>
      <xdr:row>37</xdr:row>
      <xdr:rowOff>91831</xdr:rowOff>
    </xdr:to>
    <xdr:cxnSp macro="">
      <xdr:nvCxnSpPr>
        <xdr:cNvPr id="64" name="直線コネクタ 63"/>
        <xdr:cNvCxnSpPr/>
      </xdr:nvCxnSpPr>
      <xdr:spPr>
        <a:xfrm>
          <a:off x="2908300" y="642716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83510</xdr:rowOff>
    </xdr:from>
    <xdr:to>
      <xdr:col>15</xdr:col>
      <xdr:colOff>50800</xdr:colOff>
      <xdr:row>37</xdr:row>
      <xdr:rowOff>95489</xdr:rowOff>
    </xdr:to>
    <xdr:cxnSp macro="">
      <xdr:nvCxnSpPr>
        <xdr:cNvPr id="67" name="直線コネクタ 66"/>
        <xdr:cNvCxnSpPr/>
      </xdr:nvCxnSpPr>
      <xdr:spPr>
        <a:xfrm flipV="1">
          <a:off x="2019300" y="642716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95489</xdr:rowOff>
    </xdr:from>
    <xdr:to>
      <xdr:col>10</xdr:col>
      <xdr:colOff>114300</xdr:colOff>
      <xdr:row>37</xdr:row>
      <xdr:rowOff>114828</xdr:rowOff>
    </xdr:to>
    <xdr:cxnSp macro="">
      <xdr:nvCxnSpPr>
        <xdr:cNvPr id="70" name="直線コネクタ 69"/>
        <xdr:cNvCxnSpPr/>
      </xdr:nvCxnSpPr>
      <xdr:spPr>
        <a:xfrm flipV="1">
          <a:off x="1130300" y="6439139"/>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99484</xdr:rowOff>
    </xdr:from>
    <xdr:to>
      <xdr:col>24</xdr:col>
      <xdr:colOff>114300</xdr:colOff>
      <xdr:row>37</xdr:row>
      <xdr:rowOff>29634</xdr:rowOff>
    </xdr:to>
    <xdr:sp macro="" textlink="">
      <xdr:nvSpPr>
        <xdr:cNvPr id="80" name="楕円 79"/>
        <xdr:cNvSpPr/>
      </xdr:nvSpPr>
      <xdr:spPr>
        <a:xfrm>
          <a:off x="4584700" y="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77911</xdr:rowOff>
    </xdr:from>
    <xdr:ext cx="599010" cy="259045"/>
    <xdr:sp macro="" textlink="">
      <xdr:nvSpPr>
        <xdr:cNvPr id="81" name="人件費該当値テキスト"/>
        <xdr:cNvSpPr txBox="1"/>
      </xdr:nvSpPr>
      <xdr:spPr>
        <a:xfrm>
          <a:off x="4686300" y="625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41031</xdr:rowOff>
    </xdr:from>
    <xdr:to>
      <xdr:col>20</xdr:col>
      <xdr:colOff>38100</xdr:colOff>
      <xdr:row>37</xdr:row>
      <xdr:rowOff>142631</xdr:rowOff>
    </xdr:to>
    <xdr:sp macro="" textlink="">
      <xdr:nvSpPr>
        <xdr:cNvPr id="82" name="楕円 81"/>
        <xdr:cNvSpPr/>
      </xdr:nvSpPr>
      <xdr:spPr>
        <a:xfrm>
          <a:off x="3746500" y="63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133758</xdr:rowOff>
    </xdr:from>
    <xdr:ext cx="534377" cy="259045"/>
    <xdr:sp macro="" textlink="">
      <xdr:nvSpPr>
        <xdr:cNvPr id="83" name="テキスト ボックス 82"/>
        <xdr:cNvSpPr txBox="1"/>
      </xdr:nvSpPr>
      <xdr:spPr>
        <a:xfrm>
          <a:off x="3530111" y="64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32710</xdr:rowOff>
    </xdr:from>
    <xdr:to>
      <xdr:col>15</xdr:col>
      <xdr:colOff>101600</xdr:colOff>
      <xdr:row>37</xdr:row>
      <xdr:rowOff>134310</xdr:rowOff>
    </xdr:to>
    <xdr:sp macro="" textlink="">
      <xdr:nvSpPr>
        <xdr:cNvPr id="84" name="楕円 83"/>
        <xdr:cNvSpPr/>
      </xdr:nvSpPr>
      <xdr:spPr>
        <a:xfrm>
          <a:off x="28575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125437</xdr:rowOff>
    </xdr:from>
    <xdr:ext cx="534377" cy="259045"/>
    <xdr:sp macro="" textlink="">
      <xdr:nvSpPr>
        <xdr:cNvPr id="85" name="テキスト ボックス 84"/>
        <xdr:cNvSpPr txBox="1"/>
      </xdr:nvSpPr>
      <xdr:spPr>
        <a:xfrm>
          <a:off x="2641111" y="64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44689</xdr:rowOff>
    </xdr:from>
    <xdr:to>
      <xdr:col>10</xdr:col>
      <xdr:colOff>165100</xdr:colOff>
      <xdr:row>37</xdr:row>
      <xdr:rowOff>146289</xdr:rowOff>
    </xdr:to>
    <xdr:sp macro="" textlink="">
      <xdr:nvSpPr>
        <xdr:cNvPr id="86" name="楕円 85"/>
        <xdr:cNvSpPr/>
      </xdr:nvSpPr>
      <xdr:spPr>
        <a:xfrm>
          <a:off x="1968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137416</xdr:rowOff>
    </xdr:from>
    <xdr:ext cx="534377" cy="259045"/>
    <xdr:sp macro="" textlink="">
      <xdr:nvSpPr>
        <xdr:cNvPr id="87" name="テキスト ボックス 86"/>
        <xdr:cNvSpPr txBox="1"/>
      </xdr:nvSpPr>
      <xdr:spPr>
        <a:xfrm>
          <a:off x="1752111" y="64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64028</xdr:rowOff>
    </xdr:from>
    <xdr:to>
      <xdr:col>6</xdr:col>
      <xdr:colOff>38100</xdr:colOff>
      <xdr:row>37</xdr:row>
      <xdr:rowOff>165629</xdr:rowOff>
    </xdr:to>
    <xdr:sp macro="" textlink="">
      <xdr:nvSpPr>
        <xdr:cNvPr id="88" name="楕円 87"/>
        <xdr:cNvSpPr/>
      </xdr:nvSpPr>
      <xdr:spPr>
        <a:xfrm>
          <a:off x="10795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156756</xdr:rowOff>
    </xdr:from>
    <xdr:ext cx="534377" cy="259045"/>
    <xdr:sp macro="" textlink="">
      <xdr:nvSpPr>
        <xdr:cNvPr id="89" name="テキスト ボックス 88"/>
        <xdr:cNvSpPr txBox="1"/>
      </xdr:nvSpPr>
      <xdr:spPr>
        <a:xfrm>
          <a:off x="863111" y="65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67566</xdr:rowOff>
    </xdr:from>
    <xdr:to>
      <xdr:col>24</xdr:col>
      <xdr:colOff>63500</xdr:colOff>
      <xdr:row>57</xdr:row>
      <xdr:rowOff>70899</xdr:rowOff>
    </xdr:to>
    <xdr:cxnSp macro="">
      <xdr:nvCxnSpPr>
        <xdr:cNvPr id="118" name="直線コネクタ 117"/>
        <xdr:cNvCxnSpPr/>
      </xdr:nvCxnSpPr>
      <xdr:spPr>
        <a:xfrm>
          <a:off x="3797300" y="9840216"/>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67566</xdr:rowOff>
    </xdr:from>
    <xdr:to>
      <xdr:col>19</xdr:col>
      <xdr:colOff>177800</xdr:colOff>
      <xdr:row>57</xdr:row>
      <xdr:rowOff>75323</xdr:rowOff>
    </xdr:to>
    <xdr:cxnSp macro="">
      <xdr:nvCxnSpPr>
        <xdr:cNvPr id="121" name="直線コネクタ 120"/>
        <xdr:cNvCxnSpPr/>
      </xdr:nvCxnSpPr>
      <xdr:spPr>
        <a:xfrm flipV="1">
          <a:off x="2908300" y="9840216"/>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75323</xdr:rowOff>
    </xdr:from>
    <xdr:to>
      <xdr:col>15</xdr:col>
      <xdr:colOff>50800</xdr:colOff>
      <xdr:row>57</xdr:row>
      <xdr:rowOff>84619</xdr:rowOff>
    </xdr:to>
    <xdr:cxnSp macro="">
      <xdr:nvCxnSpPr>
        <xdr:cNvPr id="124" name="直線コネクタ 123"/>
        <xdr:cNvCxnSpPr/>
      </xdr:nvCxnSpPr>
      <xdr:spPr>
        <a:xfrm flipV="1">
          <a:off x="2019300" y="9847973"/>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84619</xdr:rowOff>
    </xdr:from>
    <xdr:to>
      <xdr:col>10</xdr:col>
      <xdr:colOff>114300</xdr:colOff>
      <xdr:row>57</xdr:row>
      <xdr:rowOff>95287</xdr:rowOff>
    </xdr:to>
    <xdr:cxnSp macro="">
      <xdr:nvCxnSpPr>
        <xdr:cNvPr id="127" name="直線コネクタ 126"/>
        <xdr:cNvCxnSpPr/>
      </xdr:nvCxnSpPr>
      <xdr:spPr>
        <a:xfrm flipV="1">
          <a:off x="1130300" y="985726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20099</xdr:rowOff>
    </xdr:from>
    <xdr:to>
      <xdr:col>24</xdr:col>
      <xdr:colOff>114300</xdr:colOff>
      <xdr:row>57</xdr:row>
      <xdr:rowOff>121699</xdr:rowOff>
    </xdr:to>
    <xdr:sp macro="" textlink="">
      <xdr:nvSpPr>
        <xdr:cNvPr id="137" name="楕円 136"/>
        <xdr:cNvSpPr/>
      </xdr:nvSpPr>
      <xdr:spPr>
        <a:xfrm>
          <a:off x="4584700" y="97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169976</xdr:rowOff>
    </xdr:from>
    <xdr:ext cx="534377" cy="259045"/>
    <xdr:sp macro="" textlink="">
      <xdr:nvSpPr>
        <xdr:cNvPr id="138" name="物件費該当値テキスト"/>
        <xdr:cNvSpPr txBox="1"/>
      </xdr:nvSpPr>
      <xdr:spPr>
        <a:xfrm>
          <a:off x="4686300" y="97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16766</xdr:rowOff>
    </xdr:from>
    <xdr:to>
      <xdr:col>20</xdr:col>
      <xdr:colOff>38100</xdr:colOff>
      <xdr:row>57</xdr:row>
      <xdr:rowOff>118366</xdr:rowOff>
    </xdr:to>
    <xdr:sp macro="" textlink="">
      <xdr:nvSpPr>
        <xdr:cNvPr id="139" name="楕円 138"/>
        <xdr:cNvSpPr/>
      </xdr:nvSpPr>
      <xdr:spPr>
        <a:xfrm>
          <a:off x="3746500" y="97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109493</xdr:rowOff>
    </xdr:from>
    <xdr:ext cx="534377" cy="259045"/>
    <xdr:sp macro="" textlink="">
      <xdr:nvSpPr>
        <xdr:cNvPr id="140" name="テキスト ボックス 139"/>
        <xdr:cNvSpPr txBox="1"/>
      </xdr:nvSpPr>
      <xdr:spPr>
        <a:xfrm>
          <a:off x="3530111" y="9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24523</xdr:rowOff>
    </xdr:from>
    <xdr:to>
      <xdr:col>15</xdr:col>
      <xdr:colOff>101600</xdr:colOff>
      <xdr:row>57</xdr:row>
      <xdr:rowOff>126123</xdr:rowOff>
    </xdr:to>
    <xdr:sp macro="" textlink="">
      <xdr:nvSpPr>
        <xdr:cNvPr id="141" name="楕円 140"/>
        <xdr:cNvSpPr/>
      </xdr:nvSpPr>
      <xdr:spPr>
        <a:xfrm>
          <a:off x="2857500" y="97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117250</xdr:rowOff>
    </xdr:from>
    <xdr:ext cx="534377" cy="259045"/>
    <xdr:sp macro="" textlink="">
      <xdr:nvSpPr>
        <xdr:cNvPr id="142" name="テキスト ボックス 141"/>
        <xdr:cNvSpPr txBox="1"/>
      </xdr:nvSpPr>
      <xdr:spPr>
        <a:xfrm>
          <a:off x="2641111" y="98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33819</xdr:rowOff>
    </xdr:from>
    <xdr:to>
      <xdr:col>10</xdr:col>
      <xdr:colOff>165100</xdr:colOff>
      <xdr:row>57</xdr:row>
      <xdr:rowOff>135419</xdr:rowOff>
    </xdr:to>
    <xdr:sp macro="" textlink="">
      <xdr:nvSpPr>
        <xdr:cNvPr id="143" name="楕円 142"/>
        <xdr:cNvSpPr/>
      </xdr:nvSpPr>
      <xdr:spPr>
        <a:xfrm>
          <a:off x="1968500" y="98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126546</xdr:rowOff>
    </xdr:from>
    <xdr:ext cx="534377" cy="259045"/>
    <xdr:sp macro="" textlink="">
      <xdr:nvSpPr>
        <xdr:cNvPr id="144" name="テキスト ボックス 143"/>
        <xdr:cNvSpPr txBox="1"/>
      </xdr:nvSpPr>
      <xdr:spPr>
        <a:xfrm>
          <a:off x="1752111" y="98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44487</xdr:rowOff>
    </xdr:from>
    <xdr:to>
      <xdr:col>6</xdr:col>
      <xdr:colOff>38100</xdr:colOff>
      <xdr:row>57</xdr:row>
      <xdr:rowOff>146087</xdr:rowOff>
    </xdr:to>
    <xdr:sp macro="" textlink="">
      <xdr:nvSpPr>
        <xdr:cNvPr id="145" name="楕円 144"/>
        <xdr:cNvSpPr/>
      </xdr:nvSpPr>
      <xdr:spPr>
        <a:xfrm>
          <a:off x="1079500" y="98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137214</xdr:rowOff>
    </xdr:from>
    <xdr:ext cx="534377" cy="259045"/>
    <xdr:sp macro="" textlink="">
      <xdr:nvSpPr>
        <xdr:cNvPr id="146" name="テキスト ボックス 145"/>
        <xdr:cNvSpPr txBox="1"/>
      </xdr:nvSpPr>
      <xdr:spPr>
        <a:xfrm>
          <a:off x="863111" y="99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3975</xdr:rowOff>
    </xdr:from>
    <xdr:to>
      <xdr:col>24</xdr:col>
      <xdr:colOff>63500</xdr:colOff>
      <xdr:row>79</xdr:row>
      <xdr:rowOff>6375</xdr:rowOff>
    </xdr:to>
    <xdr:cxnSp macro="">
      <xdr:nvCxnSpPr>
        <xdr:cNvPr id="175" name="直線コネクタ 174"/>
        <xdr:cNvCxnSpPr/>
      </xdr:nvCxnSpPr>
      <xdr:spPr>
        <a:xfrm>
          <a:off x="3797300" y="13548525"/>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3975</xdr:rowOff>
    </xdr:from>
    <xdr:to>
      <xdr:col>19</xdr:col>
      <xdr:colOff>177800</xdr:colOff>
      <xdr:row>79</xdr:row>
      <xdr:rowOff>9119</xdr:rowOff>
    </xdr:to>
    <xdr:cxnSp macro="">
      <xdr:nvCxnSpPr>
        <xdr:cNvPr id="178" name="直線コネクタ 177"/>
        <xdr:cNvCxnSpPr/>
      </xdr:nvCxnSpPr>
      <xdr:spPr>
        <a:xfrm flipV="1">
          <a:off x="2908300" y="1354852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3175</xdr:rowOff>
    </xdr:from>
    <xdr:to>
      <xdr:col>15</xdr:col>
      <xdr:colOff>50800</xdr:colOff>
      <xdr:row>79</xdr:row>
      <xdr:rowOff>9119</xdr:rowOff>
    </xdr:to>
    <xdr:cxnSp macro="">
      <xdr:nvCxnSpPr>
        <xdr:cNvPr id="181" name="直線コネクタ 180"/>
        <xdr:cNvCxnSpPr/>
      </xdr:nvCxnSpPr>
      <xdr:spPr>
        <a:xfrm>
          <a:off x="2019300" y="1354772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3175</xdr:rowOff>
    </xdr:from>
    <xdr:to>
      <xdr:col>10</xdr:col>
      <xdr:colOff>114300</xdr:colOff>
      <xdr:row>79</xdr:row>
      <xdr:rowOff>18314</xdr:rowOff>
    </xdr:to>
    <xdr:cxnSp macro="">
      <xdr:nvCxnSpPr>
        <xdr:cNvPr id="184" name="直線コネクタ 183"/>
        <xdr:cNvCxnSpPr/>
      </xdr:nvCxnSpPr>
      <xdr:spPr>
        <a:xfrm flipV="1">
          <a:off x="1130300" y="13547725"/>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127025</xdr:rowOff>
    </xdr:from>
    <xdr:to>
      <xdr:col>24</xdr:col>
      <xdr:colOff>114300</xdr:colOff>
      <xdr:row>79</xdr:row>
      <xdr:rowOff>57175</xdr:rowOff>
    </xdr:to>
    <xdr:sp macro="" textlink="">
      <xdr:nvSpPr>
        <xdr:cNvPr id="194" name="楕円 193"/>
        <xdr:cNvSpPr/>
      </xdr:nvSpPr>
      <xdr:spPr>
        <a:xfrm>
          <a:off x="4584700" y="135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41952</xdr:rowOff>
    </xdr:from>
    <xdr:ext cx="469744" cy="259045"/>
    <xdr:sp macro="" textlink="">
      <xdr:nvSpPr>
        <xdr:cNvPr id="195" name="維持補修費該当値テキスト"/>
        <xdr:cNvSpPr txBox="1"/>
      </xdr:nvSpPr>
      <xdr:spPr>
        <a:xfrm>
          <a:off x="4686300" y="134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124625</xdr:rowOff>
    </xdr:from>
    <xdr:to>
      <xdr:col>20</xdr:col>
      <xdr:colOff>38100</xdr:colOff>
      <xdr:row>79</xdr:row>
      <xdr:rowOff>54775</xdr:rowOff>
    </xdr:to>
    <xdr:sp macro="" textlink="">
      <xdr:nvSpPr>
        <xdr:cNvPr id="196" name="楕円 195"/>
        <xdr:cNvSpPr/>
      </xdr:nvSpPr>
      <xdr:spPr>
        <a:xfrm>
          <a:off x="3746500" y="134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45902</xdr:rowOff>
    </xdr:from>
    <xdr:ext cx="469744" cy="259045"/>
    <xdr:sp macro="" textlink="">
      <xdr:nvSpPr>
        <xdr:cNvPr id="197" name="テキスト ボックス 196"/>
        <xdr:cNvSpPr txBox="1"/>
      </xdr:nvSpPr>
      <xdr:spPr>
        <a:xfrm>
          <a:off x="3562428" y="135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129769</xdr:rowOff>
    </xdr:from>
    <xdr:to>
      <xdr:col>15</xdr:col>
      <xdr:colOff>101600</xdr:colOff>
      <xdr:row>79</xdr:row>
      <xdr:rowOff>59919</xdr:rowOff>
    </xdr:to>
    <xdr:sp macro="" textlink="">
      <xdr:nvSpPr>
        <xdr:cNvPr id="198" name="楕円 197"/>
        <xdr:cNvSpPr/>
      </xdr:nvSpPr>
      <xdr:spPr>
        <a:xfrm>
          <a:off x="2857500" y="135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51046</xdr:rowOff>
    </xdr:from>
    <xdr:ext cx="469744" cy="259045"/>
    <xdr:sp macro="" textlink="">
      <xdr:nvSpPr>
        <xdr:cNvPr id="199" name="テキスト ボックス 198"/>
        <xdr:cNvSpPr txBox="1"/>
      </xdr:nvSpPr>
      <xdr:spPr>
        <a:xfrm>
          <a:off x="2673428" y="1359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123825</xdr:rowOff>
    </xdr:from>
    <xdr:to>
      <xdr:col>10</xdr:col>
      <xdr:colOff>165100</xdr:colOff>
      <xdr:row>79</xdr:row>
      <xdr:rowOff>53975</xdr:rowOff>
    </xdr:to>
    <xdr:sp macro="" textlink="">
      <xdr:nvSpPr>
        <xdr:cNvPr id="200" name="楕円 199"/>
        <xdr:cNvSpPr/>
      </xdr:nvSpPr>
      <xdr:spPr>
        <a:xfrm>
          <a:off x="196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45102</xdr:rowOff>
    </xdr:from>
    <xdr:ext cx="469744" cy="259045"/>
    <xdr:sp macro="" textlink="">
      <xdr:nvSpPr>
        <xdr:cNvPr id="201" name="テキスト ボックス 200"/>
        <xdr:cNvSpPr txBox="1"/>
      </xdr:nvSpPr>
      <xdr:spPr>
        <a:xfrm>
          <a:off x="1784428"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138964</xdr:rowOff>
    </xdr:from>
    <xdr:to>
      <xdr:col>6</xdr:col>
      <xdr:colOff>38100</xdr:colOff>
      <xdr:row>79</xdr:row>
      <xdr:rowOff>69114</xdr:rowOff>
    </xdr:to>
    <xdr:sp macro="" textlink="">
      <xdr:nvSpPr>
        <xdr:cNvPr id="202" name="楕円 201"/>
        <xdr:cNvSpPr/>
      </xdr:nvSpPr>
      <xdr:spPr>
        <a:xfrm>
          <a:off x="1079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60241</xdr:rowOff>
    </xdr:from>
    <xdr:ext cx="469744" cy="259045"/>
    <xdr:sp macro="" textlink="">
      <xdr:nvSpPr>
        <xdr:cNvPr id="203" name="テキスト ボックス 202"/>
        <xdr:cNvSpPr txBox="1"/>
      </xdr:nvSpPr>
      <xdr:spPr>
        <a:xfrm>
          <a:off x="895428"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127394</xdr:rowOff>
    </xdr:from>
    <xdr:to>
      <xdr:col>24</xdr:col>
      <xdr:colOff>63500</xdr:colOff>
      <xdr:row>97</xdr:row>
      <xdr:rowOff>152312</xdr:rowOff>
    </xdr:to>
    <xdr:cxnSp macro="">
      <xdr:nvCxnSpPr>
        <xdr:cNvPr id="233" name="直線コネクタ 232"/>
        <xdr:cNvCxnSpPr/>
      </xdr:nvCxnSpPr>
      <xdr:spPr>
        <a:xfrm flipV="1">
          <a:off x="3797300" y="1675804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152312</xdr:rowOff>
    </xdr:from>
    <xdr:to>
      <xdr:col>19</xdr:col>
      <xdr:colOff>177800</xdr:colOff>
      <xdr:row>97</xdr:row>
      <xdr:rowOff>168517</xdr:rowOff>
    </xdr:to>
    <xdr:cxnSp macro="">
      <xdr:nvCxnSpPr>
        <xdr:cNvPr id="236" name="直線コネクタ 235"/>
        <xdr:cNvCxnSpPr/>
      </xdr:nvCxnSpPr>
      <xdr:spPr>
        <a:xfrm flipV="1">
          <a:off x="2908300" y="16782962"/>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167856</xdr:rowOff>
    </xdr:from>
    <xdr:to>
      <xdr:col>15</xdr:col>
      <xdr:colOff>50800</xdr:colOff>
      <xdr:row>97</xdr:row>
      <xdr:rowOff>168517</xdr:rowOff>
    </xdr:to>
    <xdr:cxnSp macro="">
      <xdr:nvCxnSpPr>
        <xdr:cNvPr id="239" name="直線コネクタ 238"/>
        <xdr:cNvCxnSpPr/>
      </xdr:nvCxnSpPr>
      <xdr:spPr>
        <a:xfrm>
          <a:off x="2019300" y="16798506"/>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167856</xdr:rowOff>
    </xdr:from>
    <xdr:to>
      <xdr:col>10</xdr:col>
      <xdr:colOff>114300</xdr:colOff>
      <xdr:row>98</xdr:row>
      <xdr:rowOff>38773</xdr:rowOff>
    </xdr:to>
    <xdr:cxnSp macro="">
      <xdr:nvCxnSpPr>
        <xdr:cNvPr id="242" name="直線コネクタ 241"/>
        <xdr:cNvCxnSpPr/>
      </xdr:nvCxnSpPr>
      <xdr:spPr>
        <a:xfrm flipV="1">
          <a:off x="1130300" y="16798506"/>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76594</xdr:rowOff>
    </xdr:from>
    <xdr:to>
      <xdr:col>24</xdr:col>
      <xdr:colOff>114300</xdr:colOff>
      <xdr:row>98</xdr:row>
      <xdr:rowOff>6744</xdr:rowOff>
    </xdr:to>
    <xdr:sp macro="" textlink="">
      <xdr:nvSpPr>
        <xdr:cNvPr id="252" name="楕円 251"/>
        <xdr:cNvSpPr/>
      </xdr:nvSpPr>
      <xdr:spPr>
        <a:xfrm>
          <a:off x="4584700" y="167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55021</xdr:rowOff>
    </xdr:from>
    <xdr:ext cx="534377" cy="259045"/>
    <xdr:sp macro="" textlink="">
      <xdr:nvSpPr>
        <xdr:cNvPr id="253" name="扶助費該当値テキスト"/>
        <xdr:cNvSpPr txBox="1"/>
      </xdr:nvSpPr>
      <xdr:spPr>
        <a:xfrm>
          <a:off x="4686300" y="166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101512</xdr:rowOff>
    </xdr:from>
    <xdr:to>
      <xdr:col>20</xdr:col>
      <xdr:colOff>38100</xdr:colOff>
      <xdr:row>98</xdr:row>
      <xdr:rowOff>31662</xdr:rowOff>
    </xdr:to>
    <xdr:sp macro="" textlink="">
      <xdr:nvSpPr>
        <xdr:cNvPr id="254" name="楕円 253"/>
        <xdr:cNvSpPr/>
      </xdr:nvSpPr>
      <xdr:spPr>
        <a:xfrm>
          <a:off x="3746500" y="167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22789</xdr:rowOff>
    </xdr:from>
    <xdr:ext cx="534377" cy="259045"/>
    <xdr:sp macro="" textlink="">
      <xdr:nvSpPr>
        <xdr:cNvPr id="255" name="テキスト ボックス 254"/>
        <xdr:cNvSpPr txBox="1"/>
      </xdr:nvSpPr>
      <xdr:spPr>
        <a:xfrm>
          <a:off x="3530111" y="168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117717</xdr:rowOff>
    </xdr:from>
    <xdr:to>
      <xdr:col>15</xdr:col>
      <xdr:colOff>101600</xdr:colOff>
      <xdr:row>98</xdr:row>
      <xdr:rowOff>47867</xdr:rowOff>
    </xdr:to>
    <xdr:sp macro="" textlink="">
      <xdr:nvSpPr>
        <xdr:cNvPr id="256" name="楕円 255"/>
        <xdr:cNvSpPr/>
      </xdr:nvSpPr>
      <xdr:spPr>
        <a:xfrm>
          <a:off x="2857500" y="167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38994</xdr:rowOff>
    </xdr:from>
    <xdr:ext cx="534377" cy="259045"/>
    <xdr:sp macro="" textlink="">
      <xdr:nvSpPr>
        <xdr:cNvPr id="257" name="テキスト ボックス 256"/>
        <xdr:cNvSpPr txBox="1"/>
      </xdr:nvSpPr>
      <xdr:spPr>
        <a:xfrm>
          <a:off x="2641111" y="168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117056</xdr:rowOff>
    </xdr:from>
    <xdr:to>
      <xdr:col>10</xdr:col>
      <xdr:colOff>165100</xdr:colOff>
      <xdr:row>98</xdr:row>
      <xdr:rowOff>47206</xdr:rowOff>
    </xdr:to>
    <xdr:sp macro="" textlink="">
      <xdr:nvSpPr>
        <xdr:cNvPr id="258" name="楕円 257"/>
        <xdr:cNvSpPr/>
      </xdr:nvSpPr>
      <xdr:spPr>
        <a:xfrm>
          <a:off x="1968500" y="167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38333</xdr:rowOff>
    </xdr:from>
    <xdr:ext cx="534377" cy="259045"/>
    <xdr:sp macro="" textlink="">
      <xdr:nvSpPr>
        <xdr:cNvPr id="259" name="テキスト ボックス 258"/>
        <xdr:cNvSpPr txBox="1"/>
      </xdr:nvSpPr>
      <xdr:spPr>
        <a:xfrm>
          <a:off x="1752111" y="16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159423</xdr:rowOff>
    </xdr:from>
    <xdr:to>
      <xdr:col>6</xdr:col>
      <xdr:colOff>38100</xdr:colOff>
      <xdr:row>98</xdr:row>
      <xdr:rowOff>89573</xdr:rowOff>
    </xdr:to>
    <xdr:sp macro="" textlink="">
      <xdr:nvSpPr>
        <xdr:cNvPr id="260" name="楕円 259"/>
        <xdr:cNvSpPr/>
      </xdr:nvSpPr>
      <xdr:spPr>
        <a:xfrm>
          <a:off x="10795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80700</xdr:rowOff>
    </xdr:from>
    <xdr:ext cx="534377" cy="259045"/>
    <xdr:sp macro="" textlink="">
      <xdr:nvSpPr>
        <xdr:cNvPr id="261" name="テキスト ボックス 260"/>
        <xdr:cNvSpPr txBox="1"/>
      </xdr:nvSpPr>
      <xdr:spPr>
        <a:xfrm>
          <a:off x="863111" y="168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32382</xdr:rowOff>
    </xdr:from>
    <xdr:to>
      <xdr:col>55</xdr:col>
      <xdr:colOff>0</xdr:colOff>
      <xdr:row>38</xdr:row>
      <xdr:rowOff>128161</xdr:rowOff>
    </xdr:to>
    <xdr:cxnSp macro="">
      <xdr:nvCxnSpPr>
        <xdr:cNvPr id="290" name="直線コネクタ 289"/>
        <xdr:cNvCxnSpPr/>
      </xdr:nvCxnSpPr>
      <xdr:spPr>
        <a:xfrm flipV="1">
          <a:off x="9639300" y="6376032"/>
          <a:ext cx="838200" cy="26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128161</xdr:rowOff>
    </xdr:from>
    <xdr:to>
      <xdr:col>50</xdr:col>
      <xdr:colOff>114300</xdr:colOff>
      <xdr:row>38</xdr:row>
      <xdr:rowOff>133852</xdr:rowOff>
    </xdr:to>
    <xdr:cxnSp macro="">
      <xdr:nvCxnSpPr>
        <xdr:cNvPr id="293" name="直線コネクタ 292"/>
        <xdr:cNvCxnSpPr/>
      </xdr:nvCxnSpPr>
      <xdr:spPr>
        <a:xfrm flipV="1">
          <a:off x="8750300" y="6643261"/>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133852</xdr:rowOff>
    </xdr:from>
    <xdr:to>
      <xdr:col>45</xdr:col>
      <xdr:colOff>177800</xdr:colOff>
      <xdr:row>38</xdr:row>
      <xdr:rowOff>135566</xdr:rowOff>
    </xdr:to>
    <xdr:cxnSp macro="">
      <xdr:nvCxnSpPr>
        <xdr:cNvPr id="296" name="直線コネクタ 295"/>
        <xdr:cNvCxnSpPr/>
      </xdr:nvCxnSpPr>
      <xdr:spPr>
        <a:xfrm flipV="1">
          <a:off x="7861300" y="664895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135566</xdr:rowOff>
    </xdr:from>
    <xdr:to>
      <xdr:col>41</xdr:col>
      <xdr:colOff>50800</xdr:colOff>
      <xdr:row>38</xdr:row>
      <xdr:rowOff>137631</xdr:rowOff>
    </xdr:to>
    <xdr:cxnSp macro="">
      <xdr:nvCxnSpPr>
        <xdr:cNvPr id="299" name="直線コネクタ 298"/>
        <xdr:cNvCxnSpPr/>
      </xdr:nvCxnSpPr>
      <xdr:spPr>
        <a:xfrm flipV="1">
          <a:off x="6972300" y="6650666"/>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153032</xdr:rowOff>
    </xdr:from>
    <xdr:to>
      <xdr:col>55</xdr:col>
      <xdr:colOff>50800</xdr:colOff>
      <xdr:row>37</xdr:row>
      <xdr:rowOff>83182</xdr:rowOff>
    </xdr:to>
    <xdr:sp macro="" textlink="">
      <xdr:nvSpPr>
        <xdr:cNvPr id="309" name="楕円 308"/>
        <xdr:cNvSpPr/>
      </xdr:nvSpPr>
      <xdr:spPr>
        <a:xfrm>
          <a:off x="10426700" y="63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67959</xdr:rowOff>
    </xdr:from>
    <xdr:ext cx="599010" cy="259045"/>
    <xdr:sp macro="" textlink="">
      <xdr:nvSpPr>
        <xdr:cNvPr id="310" name="補助費等該当値テキスト"/>
        <xdr:cNvSpPr txBox="1"/>
      </xdr:nvSpPr>
      <xdr:spPr>
        <a:xfrm>
          <a:off x="10528300" y="624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77361</xdr:rowOff>
    </xdr:from>
    <xdr:to>
      <xdr:col>50</xdr:col>
      <xdr:colOff>165100</xdr:colOff>
      <xdr:row>39</xdr:row>
      <xdr:rowOff>7511</xdr:rowOff>
    </xdr:to>
    <xdr:sp macro="" textlink="">
      <xdr:nvSpPr>
        <xdr:cNvPr id="311" name="楕円 310"/>
        <xdr:cNvSpPr/>
      </xdr:nvSpPr>
      <xdr:spPr>
        <a:xfrm>
          <a:off x="9588500" y="65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170088</xdr:rowOff>
    </xdr:from>
    <xdr:ext cx="534377" cy="259045"/>
    <xdr:sp macro="" textlink="">
      <xdr:nvSpPr>
        <xdr:cNvPr id="312" name="テキスト ボックス 311"/>
        <xdr:cNvSpPr txBox="1"/>
      </xdr:nvSpPr>
      <xdr:spPr>
        <a:xfrm>
          <a:off x="9372111" y="66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83052</xdr:rowOff>
    </xdr:from>
    <xdr:to>
      <xdr:col>46</xdr:col>
      <xdr:colOff>38100</xdr:colOff>
      <xdr:row>39</xdr:row>
      <xdr:rowOff>13202</xdr:rowOff>
    </xdr:to>
    <xdr:sp macro="" textlink="">
      <xdr:nvSpPr>
        <xdr:cNvPr id="313" name="楕円 312"/>
        <xdr:cNvSpPr/>
      </xdr:nvSpPr>
      <xdr:spPr>
        <a:xfrm>
          <a:off x="8699500" y="65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4329</xdr:rowOff>
    </xdr:from>
    <xdr:ext cx="534377" cy="259045"/>
    <xdr:sp macro="" textlink="">
      <xdr:nvSpPr>
        <xdr:cNvPr id="314" name="テキスト ボックス 313"/>
        <xdr:cNvSpPr txBox="1"/>
      </xdr:nvSpPr>
      <xdr:spPr>
        <a:xfrm>
          <a:off x="8483111" y="66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84766</xdr:rowOff>
    </xdr:from>
    <xdr:to>
      <xdr:col>41</xdr:col>
      <xdr:colOff>101600</xdr:colOff>
      <xdr:row>39</xdr:row>
      <xdr:rowOff>14916</xdr:rowOff>
    </xdr:to>
    <xdr:sp macro="" textlink="">
      <xdr:nvSpPr>
        <xdr:cNvPr id="315" name="楕円 314"/>
        <xdr:cNvSpPr/>
      </xdr:nvSpPr>
      <xdr:spPr>
        <a:xfrm>
          <a:off x="7810500" y="65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6043</xdr:rowOff>
    </xdr:from>
    <xdr:ext cx="534377" cy="259045"/>
    <xdr:sp macro="" textlink="">
      <xdr:nvSpPr>
        <xdr:cNvPr id="316" name="テキスト ボックス 315"/>
        <xdr:cNvSpPr txBox="1"/>
      </xdr:nvSpPr>
      <xdr:spPr>
        <a:xfrm>
          <a:off x="7594111" y="66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86831</xdr:rowOff>
    </xdr:from>
    <xdr:to>
      <xdr:col>36</xdr:col>
      <xdr:colOff>165100</xdr:colOff>
      <xdr:row>39</xdr:row>
      <xdr:rowOff>16981</xdr:rowOff>
    </xdr:to>
    <xdr:sp macro="" textlink="">
      <xdr:nvSpPr>
        <xdr:cNvPr id="317" name="楕円 316"/>
        <xdr:cNvSpPr/>
      </xdr:nvSpPr>
      <xdr:spPr>
        <a:xfrm>
          <a:off x="6921500" y="66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8108</xdr:rowOff>
    </xdr:from>
    <xdr:ext cx="534377" cy="259045"/>
    <xdr:sp macro="" textlink="">
      <xdr:nvSpPr>
        <xdr:cNvPr id="318" name="テキスト ボックス 317"/>
        <xdr:cNvSpPr txBox="1"/>
      </xdr:nvSpPr>
      <xdr:spPr>
        <a:xfrm>
          <a:off x="6705111" y="66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114877</xdr:rowOff>
    </xdr:from>
    <xdr:to>
      <xdr:col>55</xdr:col>
      <xdr:colOff>0</xdr:colOff>
      <xdr:row>58</xdr:row>
      <xdr:rowOff>125421</xdr:rowOff>
    </xdr:to>
    <xdr:cxnSp macro="">
      <xdr:nvCxnSpPr>
        <xdr:cNvPr id="345" name="直線コネクタ 344"/>
        <xdr:cNvCxnSpPr/>
      </xdr:nvCxnSpPr>
      <xdr:spPr>
        <a:xfrm flipV="1">
          <a:off x="9639300" y="10058977"/>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119125</xdr:rowOff>
    </xdr:from>
    <xdr:to>
      <xdr:col>50</xdr:col>
      <xdr:colOff>114300</xdr:colOff>
      <xdr:row>58</xdr:row>
      <xdr:rowOff>125421</xdr:rowOff>
    </xdr:to>
    <xdr:cxnSp macro="">
      <xdr:nvCxnSpPr>
        <xdr:cNvPr id="348" name="直線コネクタ 347"/>
        <xdr:cNvCxnSpPr/>
      </xdr:nvCxnSpPr>
      <xdr:spPr>
        <a:xfrm>
          <a:off x="8750300" y="10063225"/>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119125</xdr:rowOff>
    </xdr:from>
    <xdr:to>
      <xdr:col>45</xdr:col>
      <xdr:colOff>177800</xdr:colOff>
      <xdr:row>58</xdr:row>
      <xdr:rowOff>120586</xdr:rowOff>
    </xdr:to>
    <xdr:cxnSp macro="">
      <xdr:nvCxnSpPr>
        <xdr:cNvPr id="351" name="直線コネクタ 350"/>
        <xdr:cNvCxnSpPr/>
      </xdr:nvCxnSpPr>
      <xdr:spPr>
        <a:xfrm flipV="1">
          <a:off x="7861300" y="10063225"/>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120586</xdr:rowOff>
    </xdr:from>
    <xdr:to>
      <xdr:col>41</xdr:col>
      <xdr:colOff>50800</xdr:colOff>
      <xdr:row>58</xdr:row>
      <xdr:rowOff>123884</xdr:rowOff>
    </xdr:to>
    <xdr:cxnSp macro="">
      <xdr:nvCxnSpPr>
        <xdr:cNvPr id="354" name="直線コネクタ 353"/>
        <xdr:cNvCxnSpPr/>
      </xdr:nvCxnSpPr>
      <xdr:spPr>
        <a:xfrm flipV="1">
          <a:off x="6972300" y="10064686"/>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64077</xdr:rowOff>
    </xdr:from>
    <xdr:to>
      <xdr:col>55</xdr:col>
      <xdr:colOff>50800</xdr:colOff>
      <xdr:row>58</xdr:row>
      <xdr:rowOff>165677</xdr:rowOff>
    </xdr:to>
    <xdr:sp macro="" textlink="">
      <xdr:nvSpPr>
        <xdr:cNvPr id="364" name="楕円 363"/>
        <xdr:cNvSpPr/>
      </xdr:nvSpPr>
      <xdr:spPr>
        <a:xfrm>
          <a:off x="10426700" y="100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74621</xdr:rowOff>
    </xdr:from>
    <xdr:to>
      <xdr:col>50</xdr:col>
      <xdr:colOff>165100</xdr:colOff>
      <xdr:row>59</xdr:row>
      <xdr:rowOff>4771</xdr:rowOff>
    </xdr:to>
    <xdr:sp macro="" textlink="">
      <xdr:nvSpPr>
        <xdr:cNvPr id="366" name="楕円 365"/>
        <xdr:cNvSpPr/>
      </xdr:nvSpPr>
      <xdr:spPr>
        <a:xfrm>
          <a:off x="9588500" y="100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167348</xdr:rowOff>
    </xdr:from>
    <xdr:ext cx="534377" cy="259045"/>
    <xdr:sp macro="" textlink="">
      <xdr:nvSpPr>
        <xdr:cNvPr id="367" name="テキスト ボックス 366"/>
        <xdr:cNvSpPr txBox="1"/>
      </xdr:nvSpPr>
      <xdr:spPr>
        <a:xfrm>
          <a:off x="9372111" y="101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68325</xdr:rowOff>
    </xdr:from>
    <xdr:to>
      <xdr:col>46</xdr:col>
      <xdr:colOff>38100</xdr:colOff>
      <xdr:row>58</xdr:row>
      <xdr:rowOff>169925</xdr:rowOff>
    </xdr:to>
    <xdr:sp macro="" textlink="">
      <xdr:nvSpPr>
        <xdr:cNvPr id="368" name="楕円 367"/>
        <xdr:cNvSpPr/>
      </xdr:nvSpPr>
      <xdr:spPr>
        <a:xfrm>
          <a:off x="8699500" y="100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161052</xdr:rowOff>
    </xdr:from>
    <xdr:ext cx="534377" cy="259045"/>
    <xdr:sp macro="" textlink="">
      <xdr:nvSpPr>
        <xdr:cNvPr id="369" name="テキスト ボックス 368"/>
        <xdr:cNvSpPr txBox="1"/>
      </xdr:nvSpPr>
      <xdr:spPr>
        <a:xfrm>
          <a:off x="8483111" y="101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69786</xdr:rowOff>
    </xdr:from>
    <xdr:to>
      <xdr:col>41</xdr:col>
      <xdr:colOff>101600</xdr:colOff>
      <xdr:row>58</xdr:row>
      <xdr:rowOff>171386</xdr:rowOff>
    </xdr:to>
    <xdr:sp macro="" textlink="">
      <xdr:nvSpPr>
        <xdr:cNvPr id="370" name="楕円 369"/>
        <xdr:cNvSpPr/>
      </xdr:nvSpPr>
      <xdr:spPr>
        <a:xfrm>
          <a:off x="78105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162513</xdr:rowOff>
    </xdr:from>
    <xdr:ext cx="534377" cy="259045"/>
    <xdr:sp macro="" textlink="">
      <xdr:nvSpPr>
        <xdr:cNvPr id="371" name="テキスト ボックス 370"/>
        <xdr:cNvSpPr txBox="1"/>
      </xdr:nvSpPr>
      <xdr:spPr>
        <a:xfrm>
          <a:off x="7594111" y="10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73084</xdr:rowOff>
    </xdr:from>
    <xdr:to>
      <xdr:col>36</xdr:col>
      <xdr:colOff>165100</xdr:colOff>
      <xdr:row>59</xdr:row>
      <xdr:rowOff>3234</xdr:rowOff>
    </xdr:to>
    <xdr:sp macro="" textlink="">
      <xdr:nvSpPr>
        <xdr:cNvPr id="372" name="楕円 371"/>
        <xdr:cNvSpPr/>
      </xdr:nvSpPr>
      <xdr:spPr>
        <a:xfrm>
          <a:off x="6921500" y="10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165811</xdr:rowOff>
    </xdr:from>
    <xdr:ext cx="534377" cy="259045"/>
    <xdr:sp macro="" textlink="">
      <xdr:nvSpPr>
        <xdr:cNvPr id="373" name="テキスト ボックス 372"/>
        <xdr:cNvSpPr txBox="1"/>
      </xdr:nvSpPr>
      <xdr:spPr>
        <a:xfrm>
          <a:off x="6705111" y="101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14903</xdr:rowOff>
    </xdr:from>
    <xdr:to>
      <xdr:col>55</xdr:col>
      <xdr:colOff>0</xdr:colOff>
      <xdr:row>79</xdr:row>
      <xdr:rowOff>29101</xdr:rowOff>
    </xdr:to>
    <xdr:cxnSp macro="">
      <xdr:nvCxnSpPr>
        <xdr:cNvPr id="402" name="直線コネクタ 401"/>
        <xdr:cNvCxnSpPr/>
      </xdr:nvCxnSpPr>
      <xdr:spPr>
        <a:xfrm flipV="1">
          <a:off x="9639300" y="13559453"/>
          <a:ext cx="8382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29101</xdr:rowOff>
    </xdr:from>
    <xdr:to>
      <xdr:col>50</xdr:col>
      <xdr:colOff>114300</xdr:colOff>
      <xdr:row>79</xdr:row>
      <xdr:rowOff>38649</xdr:rowOff>
    </xdr:to>
    <xdr:cxnSp macro="">
      <xdr:nvCxnSpPr>
        <xdr:cNvPr id="405" name="直線コネクタ 404"/>
        <xdr:cNvCxnSpPr/>
      </xdr:nvCxnSpPr>
      <xdr:spPr>
        <a:xfrm flipV="1">
          <a:off x="8750300" y="13573651"/>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34973</xdr:rowOff>
    </xdr:from>
    <xdr:to>
      <xdr:col>45</xdr:col>
      <xdr:colOff>177800</xdr:colOff>
      <xdr:row>79</xdr:row>
      <xdr:rowOff>38649</xdr:rowOff>
    </xdr:to>
    <xdr:cxnSp macro="">
      <xdr:nvCxnSpPr>
        <xdr:cNvPr id="408" name="直線コネクタ 407"/>
        <xdr:cNvCxnSpPr/>
      </xdr:nvCxnSpPr>
      <xdr:spPr>
        <a:xfrm>
          <a:off x="7861300" y="13579523"/>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34407</xdr:rowOff>
    </xdr:from>
    <xdr:to>
      <xdr:col>41</xdr:col>
      <xdr:colOff>50800</xdr:colOff>
      <xdr:row>79</xdr:row>
      <xdr:rowOff>34973</xdr:rowOff>
    </xdr:to>
    <xdr:cxnSp macro="">
      <xdr:nvCxnSpPr>
        <xdr:cNvPr id="411" name="直線コネクタ 410"/>
        <xdr:cNvCxnSpPr/>
      </xdr:nvCxnSpPr>
      <xdr:spPr>
        <a:xfrm>
          <a:off x="6972300" y="1357895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135553</xdr:rowOff>
    </xdr:from>
    <xdr:to>
      <xdr:col>55</xdr:col>
      <xdr:colOff>50800</xdr:colOff>
      <xdr:row>79</xdr:row>
      <xdr:rowOff>65703</xdr:rowOff>
    </xdr:to>
    <xdr:sp macro="" textlink="">
      <xdr:nvSpPr>
        <xdr:cNvPr id="421" name="楕円 420"/>
        <xdr:cNvSpPr/>
      </xdr:nvSpPr>
      <xdr:spPr>
        <a:xfrm>
          <a:off x="10426700" y="135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149751</xdr:rowOff>
    </xdr:from>
    <xdr:to>
      <xdr:col>50</xdr:col>
      <xdr:colOff>165100</xdr:colOff>
      <xdr:row>79</xdr:row>
      <xdr:rowOff>79901</xdr:rowOff>
    </xdr:to>
    <xdr:sp macro="" textlink="">
      <xdr:nvSpPr>
        <xdr:cNvPr id="423" name="楕円 422"/>
        <xdr:cNvSpPr/>
      </xdr:nvSpPr>
      <xdr:spPr>
        <a:xfrm>
          <a:off x="9588500" y="13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71028</xdr:rowOff>
    </xdr:from>
    <xdr:ext cx="534377" cy="259045"/>
    <xdr:sp macro="" textlink="">
      <xdr:nvSpPr>
        <xdr:cNvPr id="424" name="テキスト ボックス 423"/>
        <xdr:cNvSpPr txBox="1"/>
      </xdr:nvSpPr>
      <xdr:spPr>
        <a:xfrm>
          <a:off x="9372111" y="136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159299</xdr:rowOff>
    </xdr:from>
    <xdr:to>
      <xdr:col>46</xdr:col>
      <xdr:colOff>38100</xdr:colOff>
      <xdr:row>79</xdr:row>
      <xdr:rowOff>89449</xdr:rowOff>
    </xdr:to>
    <xdr:sp macro="" textlink="">
      <xdr:nvSpPr>
        <xdr:cNvPr id="425" name="楕円 424"/>
        <xdr:cNvSpPr/>
      </xdr:nvSpPr>
      <xdr:spPr>
        <a:xfrm>
          <a:off x="8699500" y="13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80576</xdr:rowOff>
    </xdr:from>
    <xdr:ext cx="469744" cy="259045"/>
    <xdr:sp macro="" textlink="">
      <xdr:nvSpPr>
        <xdr:cNvPr id="426" name="テキスト ボックス 425"/>
        <xdr:cNvSpPr txBox="1"/>
      </xdr:nvSpPr>
      <xdr:spPr>
        <a:xfrm>
          <a:off x="8515428" y="136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155623</xdr:rowOff>
    </xdr:from>
    <xdr:to>
      <xdr:col>41</xdr:col>
      <xdr:colOff>101600</xdr:colOff>
      <xdr:row>79</xdr:row>
      <xdr:rowOff>85773</xdr:rowOff>
    </xdr:to>
    <xdr:sp macro="" textlink="">
      <xdr:nvSpPr>
        <xdr:cNvPr id="427" name="楕円 426"/>
        <xdr:cNvSpPr/>
      </xdr:nvSpPr>
      <xdr:spPr>
        <a:xfrm>
          <a:off x="7810500" y="135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76900</xdr:rowOff>
    </xdr:from>
    <xdr:ext cx="469744" cy="259045"/>
    <xdr:sp macro="" textlink="">
      <xdr:nvSpPr>
        <xdr:cNvPr id="428" name="テキスト ボックス 427"/>
        <xdr:cNvSpPr txBox="1"/>
      </xdr:nvSpPr>
      <xdr:spPr>
        <a:xfrm>
          <a:off x="7626428" y="136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155057</xdr:rowOff>
    </xdr:from>
    <xdr:to>
      <xdr:col>36</xdr:col>
      <xdr:colOff>165100</xdr:colOff>
      <xdr:row>79</xdr:row>
      <xdr:rowOff>85207</xdr:rowOff>
    </xdr:to>
    <xdr:sp macro="" textlink="">
      <xdr:nvSpPr>
        <xdr:cNvPr id="429" name="楕円 428"/>
        <xdr:cNvSpPr/>
      </xdr:nvSpPr>
      <xdr:spPr>
        <a:xfrm>
          <a:off x="6921500" y="13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76334</xdr:rowOff>
    </xdr:from>
    <xdr:ext cx="469744" cy="259045"/>
    <xdr:sp macro="" textlink="">
      <xdr:nvSpPr>
        <xdr:cNvPr id="430" name="テキスト ボックス 429"/>
        <xdr:cNvSpPr txBox="1"/>
      </xdr:nvSpPr>
      <xdr:spPr>
        <a:xfrm>
          <a:off x="6737428" y="13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12872</xdr:rowOff>
    </xdr:from>
    <xdr:to>
      <xdr:col>55</xdr:col>
      <xdr:colOff>0</xdr:colOff>
      <xdr:row>99</xdr:row>
      <xdr:rowOff>23929</xdr:rowOff>
    </xdr:to>
    <xdr:cxnSp macro="">
      <xdr:nvCxnSpPr>
        <xdr:cNvPr id="459" name="直線コネクタ 458"/>
        <xdr:cNvCxnSpPr/>
      </xdr:nvCxnSpPr>
      <xdr:spPr>
        <a:xfrm flipV="1">
          <a:off x="9639300" y="16986422"/>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170599</xdr:rowOff>
    </xdr:from>
    <xdr:to>
      <xdr:col>50</xdr:col>
      <xdr:colOff>114300</xdr:colOff>
      <xdr:row>99</xdr:row>
      <xdr:rowOff>23929</xdr:rowOff>
    </xdr:to>
    <xdr:cxnSp macro="">
      <xdr:nvCxnSpPr>
        <xdr:cNvPr id="462" name="直線コネクタ 461"/>
        <xdr:cNvCxnSpPr/>
      </xdr:nvCxnSpPr>
      <xdr:spPr>
        <a:xfrm>
          <a:off x="8750300" y="16972699"/>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170599</xdr:rowOff>
    </xdr:from>
    <xdr:to>
      <xdr:col>45</xdr:col>
      <xdr:colOff>177800</xdr:colOff>
      <xdr:row>99</xdr:row>
      <xdr:rowOff>7550</xdr:rowOff>
    </xdr:to>
    <xdr:cxnSp macro="">
      <xdr:nvCxnSpPr>
        <xdr:cNvPr id="465" name="直線コネクタ 464"/>
        <xdr:cNvCxnSpPr/>
      </xdr:nvCxnSpPr>
      <xdr:spPr>
        <a:xfrm flipV="1">
          <a:off x="7861300" y="1697269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7550</xdr:rowOff>
    </xdr:from>
    <xdr:to>
      <xdr:col>41</xdr:col>
      <xdr:colOff>50800</xdr:colOff>
      <xdr:row>99</xdr:row>
      <xdr:rowOff>14917</xdr:rowOff>
    </xdr:to>
    <xdr:cxnSp macro="">
      <xdr:nvCxnSpPr>
        <xdr:cNvPr id="468" name="直線コネクタ 467"/>
        <xdr:cNvCxnSpPr/>
      </xdr:nvCxnSpPr>
      <xdr:spPr>
        <a:xfrm flipV="1">
          <a:off x="6972300" y="1698110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133522</xdr:rowOff>
    </xdr:from>
    <xdr:to>
      <xdr:col>55</xdr:col>
      <xdr:colOff>50800</xdr:colOff>
      <xdr:row>99</xdr:row>
      <xdr:rowOff>63672</xdr:rowOff>
    </xdr:to>
    <xdr:sp macro="" textlink="">
      <xdr:nvSpPr>
        <xdr:cNvPr id="478" name="楕円 477"/>
        <xdr:cNvSpPr/>
      </xdr:nvSpPr>
      <xdr:spPr>
        <a:xfrm>
          <a:off x="10426700" y="169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144579</xdr:rowOff>
    </xdr:from>
    <xdr:to>
      <xdr:col>50</xdr:col>
      <xdr:colOff>165100</xdr:colOff>
      <xdr:row>99</xdr:row>
      <xdr:rowOff>74729</xdr:rowOff>
    </xdr:to>
    <xdr:sp macro="" textlink="">
      <xdr:nvSpPr>
        <xdr:cNvPr id="480" name="楕円 479"/>
        <xdr:cNvSpPr/>
      </xdr:nvSpPr>
      <xdr:spPr>
        <a:xfrm>
          <a:off x="9588500" y="169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65856</xdr:rowOff>
    </xdr:from>
    <xdr:ext cx="534377" cy="259045"/>
    <xdr:sp macro="" textlink="">
      <xdr:nvSpPr>
        <xdr:cNvPr id="481" name="テキスト ボックス 480"/>
        <xdr:cNvSpPr txBox="1"/>
      </xdr:nvSpPr>
      <xdr:spPr>
        <a:xfrm>
          <a:off x="9372111" y="170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119799</xdr:rowOff>
    </xdr:from>
    <xdr:to>
      <xdr:col>46</xdr:col>
      <xdr:colOff>38100</xdr:colOff>
      <xdr:row>99</xdr:row>
      <xdr:rowOff>49949</xdr:rowOff>
    </xdr:to>
    <xdr:sp macro="" textlink="">
      <xdr:nvSpPr>
        <xdr:cNvPr id="482" name="楕円 481"/>
        <xdr:cNvSpPr/>
      </xdr:nvSpPr>
      <xdr:spPr>
        <a:xfrm>
          <a:off x="8699500" y="169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41076</xdr:rowOff>
    </xdr:from>
    <xdr:ext cx="534377" cy="259045"/>
    <xdr:sp macro="" textlink="">
      <xdr:nvSpPr>
        <xdr:cNvPr id="483" name="テキスト ボックス 482"/>
        <xdr:cNvSpPr txBox="1"/>
      </xdr:nvSpPr>
      <xdr:spPr>
        <a:xfrm>
          <a:off x="8483111" y="1701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128200</xdr:rowOff>
    </xdr:from>
    <xdr:to>
      <xdr:col>41</xdr:col>
      <xdr:colOff>101600</xdr:colOff>
      <xdr:row>99</xdr:row>
      <xdr:rowOff>58350</xdr:rowOff>
    </xdr:to>
    <xdr:sp macro="" textlink="">
      <xdr:nvSpPr>
        <xdr:cNvPr id="484" name="楕円 483"/>
        <xdr:cNvSpPr/>
      </xdr:nvSpPr>
      <xdr:spPr>
        <a:xfrm>
          <a:off x="7810500" y="169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49477</xdr:rowOff>
    </xdr:from>
    <xdr:ext cx="534377" cy="259045"/>
    <xdr:sp macro="" textlink="">
      <xdr:nvSpPr>
        <xdr:cNvPr id="485" name="テキスト ボックス 484"/>
        <xdr:cNvSpPr txBox="1"/>
      </xdr:nvSpPr>
      <xdr:spPr>
        <a:xfrm>
          <a:off x="7594111" y="170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135567</xdr:rowOff>
    </xdr:from>
    <xdr:to>
      <xdr:col>36</xdr:col>
      <xdr:colOff>165100</xdr:colOff>
      <xdr:row>99</xdr:row>
      <xdr:rowOff>65717</xdr:rowOff>
    </xdr:to>
    <xdr:sp macro="" textlink="">
      <xdr:nvSpPr>
        <xdr:cNvPr id="486" name="楕円 485"/>
        <xdr:cNvSpPr/>
      </xdr:nvSpPr>
      <xdr:spPr>
        <a:xfrm>
          <a:off x="6921500" y="16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56844</xdr:rowOff>
    </xdr:from>
    <xdr:ext cx="534377" cy="259045"/>
    <xdr:sp macro="" textlink="">
      <xdr:nvSpPr>
        <xdr:cNvPr id="487" name="テキスト ボックス 486"/>
        <xdr:cNvSpPr txBox="1"/>
      </xdr:nvSpPr>
      <xdr:spPr>
        <a:xfrm>
          <a:off x="6705111" y="170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157770</xdr:rowOff>
    </xdr:from>
    <xdr:to>
      <xdr:col>85</xdr:col>
      <xdr:colOff>127000</xdr:colOff>
      <xdr:row>77</xdr:row>
      <xdr:rowOff>159508</xdr:rowOff>
    </xdr:to>
    <xdr:cxnSp macro="">
      <xdr:nvCxnSpPr>
        <xdr:cNvPr id="618" name="直線コネクタ 617"/>
        <xdr:cNvCxnSpPr/>
      </xdr:nvCxnSpPr>
      <xdr:spPr>
        <a:xfrm flipV="1">
          <a:off x="15481300" y="13359420"/>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153577</xdr:rowOff>
    </xdr:from>
    <xdr:to>
      <xdr:col>81</xdr:col>
      <xdr:colOff>50800</xdr:colOff>
      <xdr:row>77</xdr:row>
      <xdr:rowOff>159508</xdr:rowOff>
    </xdr:to>
    <xdr:cxnSp macro="">
      <xdr:nvCxnSpPr>
        <xdr:cNvPr id="621" name="直線コネクタ 620"/>
        <xdr:cNvCxnSpPr/>
      </xdr:nvCxnSpPr>
      <xdr:spPr>
        <a:xfrm>
          <a:off x="14592300" y="13355227"/>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153577</xdr:rowOff>
    </xdr:from>
    <xdr:to>
      <xdr:col>76</xdr:col>
      <xdr:colOff>114300</xdr:colOff>
      <xdr:row>77</xdr:row>
      <xdr:rowOff>159851</xdr:rowOff>
    </xdr:to>
    <xdr:cxnSp macro="">
      <xdr:nvCxnSpPr>
        <xdr:cNvPr id="624" name="直線コネクタ 623"/>
        <xdr:cNvCxnSpPr/>
      </xdr:nvCxnSpPr>
      <xdr:spPr>
        <a:xfrm flipV="1">
          <a:off x="13703300" y="1335522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133533</xdr:rowOff>
    </xdr:from>
    <xdr:to>
      <xdr:col>71</xdr:col>
      <xdr:colOff>177800</xdr:colOff>
      <xdr:row>77</xdr:row>
      <xdr:rowOff>159851</xdr:rowOff>
    </xdr:to>
    <xdr:cxnSp macro="">
      <xdr:nvCxnSpPr>
        <xdr:cNvPr id="627" name="直線コネクタ 626"/>
        <xdr:cNvCxnSpPr/>
      </xdr:nvCxnSpPr>
      <xdr:spPr>
        <a:xfrm>
          <a:off x="12814300" y="13335183"/>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106970</xdr:rowOff>
    </xdr:from>
    <xdr:to>
      <xdr:col>85</xdr:col>
      <xdr:colOff>177800</xdr:colOff>
      <xdr:row>78</xdr:row>
      <xdr:rowOff>37120</xdr:rowOff>
    </xdr:to>
    <xdr:sp macro="" textlink="">
      <xdr:nvSpPr>
        <xdr:cNvPr id="637" name="楕円 636"/>
        <xdr:cNvSpPr/>
      </xdr:nvSpPr>
      <xdr:spPr>
        <a:xfrm>
          <a:off x="16268700" y="133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21897</xdr:rowOff>
    </xdr:from>
    <xdr:ext cx="469744" cy="259045"/>
    <xdr:sp macro="" textlink="">
      <xdr:nvSpPr>
        <xdr:cNvPr id="638" name="公債費該当値テキスト"/>
        <xdr:cNvSpPr txBox="1"/>
      </xdr:nvSpPr>
      <xdr:spPr>
        <a:xfrm>
          <a:off x="16370300" y="1322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108708</xdr:rowOff>
    </xdr:from>
    <xdr:to>
      <xdr:col>81</xdr:col>
      <xdr:colOff>101600</xdr:colOff>
      <xdr:row>78</xdr:row>
      <xdr:rowOff>38858</xdr:rowOff>
    </xdr:to>
    <xdr:sp macro="" textlink="">
      <xdr:nvSpPr>
        <xdr:cNvPr id="639" name="楕円 638"/>
        <xdr:cNvSpPr/>
      </xdr:nvSpPr>
      <xdr:spPr>
        <a:xfrm>
          <a:off x="15430500" y="13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29985</xdr:rowOff>
    </xdr:from>
    <xdr:ext cx="469744" cy="259045"/>
    <xdr:sp macro="" textlink="">
      <xdr:nvSpPr>
        <xdr:cNvPr id="640" name="テキスト ボックス 639"/>
        <xdr:cNvSpPr txBox="1"/>
      </xdr:nvSpPr>
      <xdr:spPr>
        <a:xfrm>
          <a:off x="15246428" y="1340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102777</xdr:rowOff>
    </xdr:from>
    <xdr:to>
      <xdr:col>76</xdr:col>
      <xdr:colOff>165100</xdr:colOff>
      <xdr:row>78</xdr:row>
      <xdr:rowOff>32927</xdr:rowOff>
    </xdr:to>
    <xdr:sp macro="" textlink="">
      <xdr:nvSpPr>
        <xdr:cNvPr id="641" name="楕円 640"/>
        <xdr:cNvSpPr/>
      </xdr:nvSpPr>
      <xdr:spPr>
        <a:xfrm>
          <a:off x="14541500" y="133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24054</xdr:rowOff>
    </xdr:from>
    <xdr:ext cx="469744" cy="259045"/>
    <xdr:sp macro="" textlink="">
      <xdr:nvSpPr>
        <xdr:cNvPr id="642" name="テキスト ボックス 641"/>
        <xdr:cNvSpPr txBox="1"/>
      </xdr:nvSpPr>
      <xdr:spPr>
        <a:xfrm>
          <a:off x="14357428" y="1339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109051</xdr:rowOff>
    </xdr:from>
    <xdr:to>
      <xdr:col>72</xdr:col>
      <xdr:colOff>38100</xdr:colOff>
      <xdr:row>78</xdr:row>
      <xdr:rowOff>39201</xdr:rowOff>
    </xdr:to>
    <xdr:sp macro="" textlink="">
      <xdr:nvSpPr>
        <xdr:cNvPr id="643" name="楕円 642"/>
        <xdr:cNvSpPr/>
      </xdr:nvSpPr>
      <xdr:spPr>
        <a:xfrm>
          <a:off x="13652500" y="133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30328</xdr:rowOff>
    </xdr:from>
    <xdr:ext cx="469744" cy="259045"/>
    <xdr:sp macro="" textlink="">
      <xdr:nvSpPr>
        <xdr:cNvPr id="644" name="テキスト ボックス 643"/>
        <xdr:cNvSpPr txBox="1"/>
      </xdr:nvSpPr>
      <xdr:spPr>
        <a:xfrm>
          <a:off x="13468428" y="1340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82733</xdr:rowOff>
    </xdr:from>
    <xdr:to>
      <xdr:col>67</xdr:col>
      <xdr:colOff>101600</xdr:colOff>
      <xdr:row>78</xdr:row>
      <xdr:rowOff>12883</xdr:rowOff>
    </xdr:to>
    <xdr:sp macro="" textlink="">
      <xdr:nvSpPr>
        <xdr:cNvPr id="645" name="楕円 644"/>
        <xdr:cNvSpPr/>
      </xdr:nvSpPr>
      <xdr:spPr>
        <a:xfrm>
          <a:off x="12763500" y="132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4010</xdr:rowOff>
    </xdr:from>
    <xdr:ext cx="534377" cy="259045"/>
    <xdr:sp macro="" textlink="">
      <xdr:nvSpPr>
        <xdr:cNvPr id="646" name="テキスト ボックス 645"/>
        <xdr:cNvSpPr txBox="1"/>
      </xdr:nvSpPr>
      <xdr:spPr>
        <a:xfrm>
          <a:off x="12547111" y="133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119421</xdr:rowOff>
    </xdr:from>
    <xdr:to>
      <xdr:col>85</xdr:col>
      <xdr:colOff>127000</xdr:colOff>
      <xdr:row>99</xdr:row>
      <xdr:rowOff>31356</xdr:rowOff>
    </xdr:to>
    <xdr:cxnSp macro="">
      <xdr:nvCxnSpPr>
        <xdr:cNvPr id="677" name="直線コネクタ 676"/>
        <xdr:cNvCxnSpPr/>
      </xdr:nvCxnSpPr>
      <xdr:spPr>
        <a:xfrm flipV="1">
          <a:off x="15481300" y="16921521"/>
          <a:ext cx="8382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31356</xdr:rowOff>
    </xdr:from>
    <xdr:to>
      <xdr:col>81</xdr:col>
      <xdr:colOff>50800</xdr:colOff>
      <xdr:row>99</xdr:row>
      <xdr:rowOff>62584</xdr:rowOff>
    </xdr:to>
    <xdr:cxnSp macro="">
      <xdr:nvCxnSpPr>
        <xdr:cNvPr id="680" name="直線コネクタ 679"/>
        <xdr:cNvCxnSpPr/>
      </xdr:nvCxnSpPr>
      <xdr:spPr>
        <a:xfrm flipV="1">
          <a:off x="14592300" y="17004906"/>
          <a:ext cx="8890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62584</xdr:rowOff>
    </xdr:from>
    <xdr:to>
      <xdr:col>76</xdr:col>
      <xdr:colOff>114300</xdr:colOff>
      <xdr:row>99</xdr:row>
      <xdr:rowOff>67545</xdr:rowOff>
    </xdr:to>
    <xdr:cxnSp macro="">
      <xdr:nvCxnSpPr>
        <xdr:cNvPr id="683" name="直線コネクタ 682"/>
        <xdr:cNvCxnSpPr/>
      </xdr:nvCxnSpPr>
      <xdr:spPr>
        <a:xfrm flipV="1">
          <a:off x="13703300" y="1703613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67545</xdr:rowOff>
    </xdr:from>
    <xdr:to>
      <xdr:col>71</xdr:col>
      <xdr:colOff>177800</xdr:colOff>
      <xdr:row>99</xdr:row>
      <xdr:rowOff>73507</xdr:rowOff>
    </xdr:to>
    <xdr:cxnSp macro="">
      <xdr:nvCxnSpPr>
        <xdr:cNvPr id="686" name="直線コネクタ 685"/>
        <xdr:cNvCxnSpPr/>
      </xdr:nvCxnSpPr>
      <xdr:spPr>
        <a:xfrm flipV="1">
          <a:off x="12814300" y="17041095"/>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68621</xdr:rowOff>
    </xdr:from>
    <xdr:to>
      <xdr:col>85</xdr:col>
      <xdr:colOff>177800</xdr:colOff>
      <xdr:row>98</xdr:row>
      <xdr:rowOff>170221</xdr:rowOff>
    </xdr:to>
    <xdr:sp macro="" textlink="">
      <xdr:nvSpPr>
        <xdr:cNvPr id="696" name="楕円 695"/>
        <xdr:cNvSpPr/>
      </xdr:nvSpPr>
      <xdr:spPr>
        <a:xfrm>
          <a:off x="162687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91498</xdr:rowOff>
    </xdr:from>
    <xdr:ext cx="534377" cy="259045"/>
    <xdr:sp macro="" textlink="">
      <xdr:nvSpPr>
        <xdr:cNvPr id="697" name="積立金該当値テキスト"/>
        <xdr:cNvSpPr txBox="1"/>
      </xdr:nvSpPr>
      <xdr:spPr>
        <a:xfrm>
          <a:off x="16370300" y="167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152006</xdr:rowOff>
    </xdr:from>
    <xdr:to>
      <xdr:col>81</xdr:col>
      <xdr:colOff>101600</xdr:colOff>
      <xdr:row>99</xdr:row>
      <xdr:rowOff>82156</xdr:rowOff>
    </xdr:to>
    <xdr:sp macro="" textlink="">
      <xdr:nvSpPr>
        <xdr:cNvPr id="698" name="楕円 697"/>
        <xdr:cNvSpPr/>
      </xdr:nvSpPr>
      <xdr:spPr>
        <a:xfrm>
          <a:off x="15430500" y="169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73283</xdr:rowOff>
    </xdr:from>
    <xdr:ext cx="534377" cy="259045"/>
    <xdr:sp macro="" textlink="">
      <xdr:nvSpPr>
        <xdr:cNvPr id="699" name="テキスト ボックス 698"/>
        <xdr:cNvSpPr txBox="1"/>
      </xdr:nvSpPr>
      <xdr:spPr>
        <a:xfrm>
          <a:off x="15214111" y="170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11784</xdr:rowOff>
    </xdr:from>
    <xdr:to>
      <xdr:col>76</xdr:col>
      <xdr:colOff>165100</xdr:colOff>
      <xdr:row>99</xdr:row>
      <xdr:rowOff>113384</xdr:rowOff>
    </xdr:to>
    <xdr:sp macro="" textlink="">
      <xdr:nvSpPr>
        <xdr:cNvPr id="700" name="楕円 699"/>
        <xdr:cNvSpPr/>
      </xdr:nvSpPr>
      <xdr:spPr>
        <a:xfrm>
          <a:off x="14541500" y="169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104511</xdr:rowOff>
    </xdr:from>
    <xdr:ext cx="534377" cy="259045"/>
    <xdr:sp macro="" textlink="">
      <xdr:nvSpPr>
        <xdr:cNvPr id="701" name="テキスト ボックス 700"/>
        <xdr:cNvSpPr txBox="1"/>
      </xdr:nvSpPr>
      <xdr:spPr>
        <a:xfrm>
          <a:off x="14325111" y="170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16745</xdr:rowOff>
    </xdr:from>
    <xdr:to>
      <xdr:col>72</xdr:col>
      <xdr:colOff>38100</xdr:colOff>
      <xdr:row>99</xdr:row>
      <xdr:rowOff>118345</xdr:rowOff>
    </xdr:to>
    <xdr:sp macro="" textlink="">
      <xdr:nvSpPr>
        <xdr:cNvPr id="702" name="楕円 701"/>
        <xdr:cNvSpPr/>
      </xdr:nvSpPr>
      <xdr:spPr>
        <a:xfrm>
          <a:off x="13652500" y="169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109472</xdr:rowOff>
    </xdr:from>
    <xdr:ext cx="469744" cy="259045"/>
    <xdr:sp macro="" textlink="">
      <xdr:nvSpPr>
        <xdr:cNvPr id="703" name="テキスト ボックス 702"/>
        <xdr:cNvSpPr txBox="1"/>
      </xdr:nvSpPr>
      <xdr:spPr>
        <a:xfrm>
          <a:off x="13468428" y="1708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22707</xdr:rowOff>
    </xdr:from>
    <xdr:to>
      <xdr:col>67</xdr:col>
      <xdr:colOff>101600</xdr:colOff>
      <xdr:row>99</xdr:row>
      <xdr:rowOff>124307</xdr:rowOff>
    </xdr:to>
    <xdr:sp macro="" textlink="">
      <xdr:nvSpPr>
        <xdr:cNvPr id="704" name="楕円 703"/>
        <xdr:cNvSpPr/>
      </xdr:nvSpPr>
      <xdr:spPr>
        <a:xfrm>
          <a:off x="12763500" y="169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115434</xdr:rowOff>
    </xdr:from>
    <xdr:ext cx="469744" cy="259045"/>
    <xdr:sp macro="" textlink="">
      <xdr:nvSpPr>
        <xdr:cNvPr id="705" name="テキスト ボックス 704"/>
        <xdr:cNvSpPr txBox="1"/>
      </xdr:nvSpPr>
      <xdr:spPr>
        <a:xfrm>
          <a:off x="12579428" y="170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11544</xdr:rowOff>
    </xdr:from>
    <xdr:to>
      <xdr:col>116</xdr:col>
      <xdr:colOff>63500</xdr:colOff>
      <xdr:row>59</xdr:row>
      <xdr:rowOff>25527</xdr:rowOff>
    </xdr:to>
    <xdr:cxnSp macro="">
      <xdr:nvCxnSpPr>
        <xdr:cNvPr id="793" name="直線コネクタ 792"/>
        <xdr:cNvCxnSpPr/>
      </xdr:nvCxnSpPr>
      <xdr:spPr>
        <a:xfrm flipV="1">
          <a:off x="21323300" y="10127094"/>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25527</xdr:rowOff>
    </xdr:from>
    <xdr:to>
      <xdr:col>111</xdr:col>
      <xdr:colOff>177800</xdr:colOff>
      <xdr:row>59</xdr:row>
      <xdr:rowOff>25692</xdr:rowOff>
    </xdr:to>
    <xdr:cxnSp macro="">
      <xdr:nvCxnSpPr>
        <xdr:cNvPr id="796" name="直線コネクタ 795"/>
        <xdr:cNvCxnSpPr/>
      </xdr:nvCxnSpPr>
      <xdr:spPr>
        <a:xfrm flipV="1">
          <a:off x="20434300" y="10141077"/>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25692</xdr:rowOff>
    </xdr:from>
    <xdr:to>
      <xdr:col>107</xdr:col>
      <xdr:colOff>50800</xdr:colOff>
      <xdr:row>59</xdr:row>
      <xdr:rowOff>25844</xdr:rowOff>
    </xdr:to>
    <xdr:cxnSp macro="">
      <xdr:nvCxnSpPr>
        <xdr:cNvPr id="799" name="直線コネクタ 798"/>
        <xdr:cNvCxnSpPr/>
      </xdr:nvCxnSpPr>
      <xdr:spPr>
        <a:xfrm flipV="1">
          <a:off x="19545300" y="101412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25844</xdr:rowOff>
    </xdr:from>
    <xdr:to>
      <xdr:col>102</xdr:col>
      <xdr:colOff>114300</xdr:colOff>
      <xdr:row>59</xdr:row>
      <xdr:rowOff>25984</xdr:rowOff>
    </xdr:to>
    <xdr:cxnSp macro="">
      <xdr:nvCxnSpPr>
        <xdr:cNvPr id="802" name="直線コネクタ 801"/>
        <xdr:cNvCxnSpPr/>
      </xdr:nvCxnSpPr>
      <xdr:spPr>
        <a:xfrm flipV="1">
          <a:off x="18656300" y="10141394"/>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132194</xdr:rowOff>
    </xdr:from>
    <xdr:to>
      <xdr:col>116</xdr:col>
      <xdr:colOff>114300</xdr:colOff>
      <xdr:row>59</xdr:row>
      <xdr:rowOff>62344</xdr:rowOff>
    </xdr:to>
    <xdr:sp macro="" textlink="">
      <xdr:nvSpPr>
        <xdr:cNvPr id="812" name="楕円 811"/>
        <xdr:cNvSpPr/>
      </xdr:nvSpPr>
      <xdr:spPr>
        <a:xfrm>
          <a:off x="22110700" y="100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146177</xdr:rowOff>
    </xdr:from>
    <xdr:to>
      <xdr:col>112</xdr:col>
      <xdr:colOff>38100</xdr:colOff>
      <xdr:row>59</xdr:row>
      <xdr:rowOff>76327</xdr:rowOff>
    </xdr:to>
    <xdr:sp macro="" textlink="">
      <xdr:nvSpPr>
        <xdr:cNvPr id="814" name="楕円 813"/>
        <xdr:cNvSpPr/>
      </xdr:nvSpPr>
      <xdr:spPr>
        <a:xfrm>
          <a:off x="212725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67454</xdr:rowOff>
    </xdr:from>
    <xdr:ext cx="469744" cy="259045"/>
    <xdr:sp macro="" textlink="">
      <xdr:nvSpPr>
        <xdr:cNvPr id="815" name="テキスト ボックス 814"/>
        <xdr:cNvSpPr txBox="1"/>
      </xdr:nvSpPr>
      <xdr:spPr>
        <a:xfrm>
          <a:off x="21088428" y="101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146342</xdr:rowOff>
    </xdr:from>
    <xdr:to>
      <xdr:col>107</xdr:col>
      <xdr:colOff>101600</xdr:colOff>
      <xdr:row>59</xdr:row>
      <xdr:rowOff>76492</xdr:rowOff>
    </xdr:to>
    <xdr:sp macro="" textlink="">
      <xdr:nvSpPr>
        <xdr:cNvPr id="816" name="楕円 815"/>
        <xdr:cNvSpPr/>
      </xdr:nvSpPr>
      <xdr:spPr>
        <a:xfrm>
          <a:off x="20383500" y="100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67619</xdr:rowOff>
    </xdr:from>
    <xdr:ext cx="469744" cy="259045"/>
    <xdr:sp macro="" textlink="">
      <xdr:nvSpPr>
        <xdr:cNvPr id="817" name="テキスト ボックス 816"/>
        <xdr:cNvSpPr txBox="1"/>
      </xdr:nvSpPr>
      <xdr:spPr>
        <a:xfrm>
          <a:off x="20199428" y="101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146494</xdr:rowOff>
    </xdr:from>
    <xdr:to>
      <xdr:col>102</xdr:col>
      <xdr:colOff>165100</xdr:colOff>
      <xdr:row>59</xdr:row>
      <xdr:rowOff>76644</xdr:rowOff>
    </xdr:to>
    <xdr:sp macro="" textlink="">
      <xdr:nvSpPr>
        <xdr:cNvPr id="818" name="楕円 817"/>
        <xdr:cNvSpPr/>
      </xdr:nvSpPr>
      <xdr:spPr>
        <a:xfrm>
          <a:off x="19494500" y="100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67771</xdr:rowOff>
    </xdr:from>
    <xdr:ext cx="469744" cy="259045"/>
    <xdr:sp macro="" textlink="">
      <xdr:nvSpPr>
        <xdr:cNvPr id="819" name="テキスト ボックス 818"/>
        <xdr:cNvSpPr txBox="1"/>
      </xdr:nvSpPr>
      <xdr:spPr>
        <a:xfrm>
          <a:off x="19310428" y="1018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146634</xdr:rowOff>
    </xdr:from>
    <xdr:to>
      <xdr:col>98</xdr:col>
      <xdr:colOff>38100</xdr:colOff>
      <xdr:row>59</xdr:row>
      <xdr:rowOff>76784</xdr:rowOff>
    </xdr:to>
    <xdr:sp macro="" textlink="">
      <xdr:nvSpPr>
        <xdr:cNvPr id="820" name="楕円 819"/>
        <xdr:cNvSpPr/>
      </xdr:nvSpPr>
      <xdr:spPr>
        <a:xfrm>
          <a:off x="186055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67911</xdr:rowOff>
    </xdr:from>
    <xdr:ext cx="469744" cy="259045"/>
    <xdr:sp macro="" textlink="">
      <xdr:nvSpPr>
        <xdr:cNvPr id="821" name="テキスト ボックス 820"/>
        <xdr:cNvSpPr txBox="1"/>
      </xdr:nvSpPr>
      <xdr:spPr>
        <a:xfrm>
          <a:off x="18421428" y="101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160491</xdr:rowOff>
    </xdr:from>
    <xdr:to>
      <xdr:col>116</xdr:col>
      <xdr:colOff>63500</xdr:colOff>
      <xdr:row>78</xdr:row>
      <xdr:rowOff>156301</xdr:rowOff>
    </xdr:to>
    <xdr:cxnSp macro="">
      <xdr:nvCxnSpPr>
        <xdr:cNvPr id="853" name="直線コネクタ 852"/>
        <xdr:cNvCxnSpPr/>
      </xdr:nvCxnSpPr>
      <xdr:spPr>
        <a:xfrm>
          <a:off x="21323300" y="13190691"/>
          <a:ext cx="838200" cy="3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160491</xdr:rowOff>
    </xdr:from>
    <xdr:to>
      <xdr:col>111</xdr:col>
      <xdr:colOff>177800</xdr:colOff>
      <xdr:row>77</xdr:row>
      <xdr:rowOff>13677</xdr:rowOff>
    </xdr:to>
    <xdr:cxnSp macro="">
      <xdr:nvCxnSpPr>
        <xdr:cNvPr id="856" name="直線コネクタ 855"/>
        <xdr:cNvCxnSpPr/>
      </xdr:nvCxnSpPr>
      <xdr:spPr>
        <a:xfrm flipV="1">
          <a:off x="20434300" y="13190691"/>
          <a:ext cx="8890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151478</xdr:rowOff>
    </xdr:from>
    <xdr:to>
      <xdr:col>107</xdr:col>
      <xdr:colOff>50800</xdr:colOff>
      <xdr:row>77</xdr:row>
      <xdr:rowOff>13677</xdr:rowOff>
    </xdr:to>
    <xdr:cxnSp macro="">
      <xdr:nvCxnSpPr>
        <xdr:cNvPr id="859" name="直線コネクタ 858"/>
        <xdr:cNvCxnSpPr/>
      </xdr:nvCxnSpPr>
      <xdr:spPr>
        <a:xfrm>
          <a:off x="19545300" y="13181678"/>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130860</xdr:rowOff>
    </xdr:from>
    <xdr:to>
      <xdr:col>102</xdr:col>
      <xdr:colOff>114300</xdr:colOff>
      <xdr:row>76</xdr:row>
      <xdr:rowOff>151478</xdr:rowOff>
    </xdr:to>
    <xdr:cxnSp macro="">
      <xdr:nvCxnSpPr>
        <xdr:cNvPr id="862" name="直線コネクタ 861"/>
        <xdr:cNvCxnSpPr/>
      </xdr:nvCxnSpPr>
      <xdr:spPr>
        <a:xfrm>
          <a:off x="18656300" y="13161060"/>
          <a:ext cx="8890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105501</xdr:rowOff>
    </xdr:from>
    <xdr:to>
      <xdr:col>116</xdr:col>
      <xdr:colOff>114300</xdr:colOff>
      <xdr:row>79</xdr:row>
      <xdr:rowOff>35651</xdr:rowOff>
    </xdr:to>
    <xdr:sp macro="" textlink="">
      <xdr:nvSpPr>
        <xdr:cNvPr id="872" name="楕円 871"/>
        <xdr:cNvSpPr/>
      </xdr:nvSpPr>
      <xdr:spPr>
        <a:xfrm>
          <a:off x="22110700" y="134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83928</xdr:rowOff>
    </xdr:from>
    <xdr:ext cx="534377" cy="259045"/>
    <xdr:sp macro="" textlink="">
      <xdr:nvSpPr>
        <xdr:cNvPr id="873" name="繰出金該当値テキスト"/>
        <xdr:cNvSpPr txBox="1"/>
      </xdr:nvSpPr>
      <xdr:spPr>
        <a:xfrm>
          <a:off x="22212300" y="134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109691</xdr:rowOff>
    </xdr:from>
    <xdr:to>
      <xdr:col>112</xdr:col>
      <xdr:colOff>38100</xdr:colOff>
      <xdr:row>77</xdr:row>
      <xdr:rowOff>39841</xdr:rowOff>
    </xdr:to>
    <xdr:sp macro="" textlink="">
      <xdr:nvSpPr>
        <xdr:cNvPr id="874" name="楕円 873"/>
        <xdr:cNvSpPr/>
      </xdr:nvSpPr>
      <xdr:spPr>
        <a:xfrm>
          <a:off x="21272500" y="131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30968</xdr:rowOff>
    </xdr:from>
    <xdr:ext cx="534377" cy="259045"/>
    <xdr:sp macro="" textlink="">
      <xdr:nvSpPr>
        <xdr:cNvPr id="875" name="テキスト ボックス 874"/>
        <xdr:cNvSpPr txBox="1"/>
      </xdr:nvSpPr>
      <xdr:spPr>
        <a:xfrm>
          <a:off x="21056111" y="132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134327</xdr:rowOff>
    </xdr:from>
    <xdr:to>
      <xdr:col>107</xdr:col>
      <xdr:colOff>101600</xdr:colOff>
      <xdr:row>77</xdr:row>
      <xdr:rowOff>64477</xdr:rowOff>
    </xdr:to>
    <xdr:sp macro="" textlink="">
      <xdr:nvSpPr>
        <xdr:cNvPr id="876" name="楕円 875"/>
        <xdr:cNvSpPr/>
      </xdr:nvSpPr>
      <xdr:spPr>
        <a:xfrm>
          <a:off x="20383500" y="131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55604</xdr:rowOff>
    </xdr:from>
    <xdr:ext cx="534377" cy="259045"/>
    <xdr:sp macro="" textlink="">
      <xdr:nvSpPr>
        <xdr:cNvPr id="877" name="テキスト ボックス 876"/>
        <xdr:cNvSpPr txBox="1"/>
      </xdr:nvSpPr>
      <xdr:spPr>
        <a:xfrm>
          <a:off x="20167111" y="132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100678</xdr:rowOff>
    </xdr:from>
    <xdr:to>
      <xdr:col>102</xdr:col>
      <xdr:colOff>165100</xdr:colOff>
      <xdr:row>77</xdr:row>
      <xdr:rowOff>30828</xdr:rowOff>
    </xdr:to>
    <xdr:sp macro="" textlink="">
      <xdr:nvSpPr>
        <xdr:cNvPr id="878" name="楕円 877"/>
        <xdr:cNvSpPr/>
      </xdr:nvSpPr>
      <xdr:spPr>
        <a:xfrm>
          <a:off x="19494500" y="131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21955</xdr:rowOff>
    </xdr:from>
    <xdr:ext cx="534377" cy="259045"/>
    <xdr:sp macro="" textlink="">
      <xdr:nvSpPr>
        <xdr:cNvPr id="879" name="テキスト ボックス 878"/>
        <xdr:cNvSpPr txBox="1"/>
      </xdr:nvSpPr>
      <xdr:spPr>
        <a:xfrm>
          <a:off x="19278111" y="132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80060</xdr:rowOff>
    </xdr:from>
    <xdr:to>
      <xdr:col>98</xdr:col>
      <xdr:colOff>38100</xdr:colOff>
      <xdr:row>77</xdr:row>
      <xdr:rowOff>10210</xdr:rowOff>
    </xdr:to>
    <xdr:sp macro="" textlink="">
      <xdr:nvSpPr>
        <xdr:cNvPr id="880" name="楕円 879"/>
        <xdr:cNvSpPr/>
      </xdr:nvSpPr>
      <xdr:spPr>
        <a:xfrm>
          <a:off x="186055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26738</xdr:rowOff>
    </xdr:from>
    <xdr:ext cx="534377" cy="259045"/>
    <xdr:sp macro="" textlink="">
      <xdr:nvSpPr>
        <xdr:cNvPr id="881" name="テキスト ボックス 880"/>
        <xdr:cNvSpPr txBox="1"/>
      </xdr:nvSpPr>
      <xdr:spPr>
        <a:xfrm>
          <a:off x="18389111" y="128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維持補修費、扶助費、公債費などを除く項目で県平均を上回る状況にあるが、類似団体との比較では積立金を除いた項目で平均値を下回っており、人件費、扶助費、公債費といった義務的経費や、補助費、繰出金などの固定的な経費については抑制が図られているものの、今後、高齢化の進展に伴い扶助費の増大が見込まれるほか、その他の項目についても減少要因は少ない。また、普通建設事業費、維持補修費については、緊急性や優先順位を見極め必要最小限での対応としているが、今後は公共施設長寿命化計画に沿って工事の実施を予定しているため、費用の増大が見込ま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では、公債費負担が全国平均、県平均、類似団体と比較しても突出して低いため、他の経費に充てる財源が確保できているが、世代間の公平性の確保と将来負担の平準化を図るため、普通建設事業費を中心に適債性のある大型の事業については起債充当などの対応も検討していくとともに、引き続き経常経費の圧縮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9,262
8,928
19.99
5,570,124
5,343,037
220,831
3,018,513
493,597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8582</xdr:rowOff>
    </xdr:from>
    <xdr:to>
      <xdr:col>24</xdr:col>
      <xdr:colOff>63500</xdr:colOff>
      <xdr:row>36</xdr:row>
      <xdr:rowOff>65242</xdr:rowOff>
    </xdr:to>
    <xdr:cxnSp macro="">
      <xdr:nvCxnSpPr>
        <xdr:cNvPr id="63" name="直線コネクタ 62"/>
        <xdr:cNvCxnSpPr/>
      </xdr:nvCxnSpPr>
      <xdr:spPr>
        <a:xfrm flipV="1">
          <a:off x="3797300" y="6180782"/>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57078</xdr:rowOff>
    </xdr:from>
    <xdr:to>
      <xdr:col>19</xdr:col>
      <xdr:colOff>177800</xdr:colOff>
      <xdr:row>36</xdr:row>
      <xdr:rowOff>65242</xdr:rowOff>
    </xdr:to>
    <xdr:cxnSp macro="">
      <xdr:nvCxnSpPr>
        <xdr:cNvPr id="66" name="直線コネクタ 65"/>
        <xdr:cNvCxnSpPr/>
      </xdr:nvCxnSpPr>
      <xdr:spPr>
        <a:xfrm>
          <a:off x="2908300" y="622927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43361</xdr:rowOff>
    </xdr:from>
    <xdr:to>
      <xdr:col>15</xdr:col>
      <xdr:colOff>50800</xdr:colOff>
      <xdr:row>36</xdr:row>
      <xdr:rowOff>57078</xdr:rowOff>
    </xdr:to>
    <xdr:cxnSp macro="">
      <xdr:nvCxnSpPr>
        <xdr:cNvPr id="69" name="直線コネクタ 68"/>
        <xdr:cNvCxnSpPr/>
      </xdr:nvCxnSpPr>
      <xdr:spPr>
        <a:xfrm>
          <a:off x="2019300" y="621556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39932</xdr:rowOff>
    </xdr:from>
    <xdr:to>
      <xdr:col>10</xdr:col>
      <xdr:colOff>114300</xdr:colOff>
      <xdr:row>36</xdr:row>
      <xdr:rowOff>43361</xdr:rowOff>
    </xdr:to>
    <xdr:cxnSp macro="">
      <xdr:nvCxnSpPr>
        <xdr:cNvPr id="72" name="直線コネクタ 71"/>
        <xdr:cNvCxnSpPr/>
      </xdr:nvCxnSpPr>
      <xdr:spPr>
        <a:xfrm>
          <a:off x="1130300" y="62121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129232</xdr:rowOff>
    </xdr:from>
    <xdr:to>
      <xdr:col>24</xdr:col>
      <xdr:colOff>114300</xdr:colOff>
      <xdr:row>36</xdr:row>
      <xdr:rowOff>59382</xdr:rowOff>
    </xdr:to>
    <xdr:sp macro="" textlink="">
      <xdr:nvSpPr>
        <xdr:cNvPr id="82" name="楕円 81"/>
        <xdr:cNvSpPr/>
      </xdr:nvSpPr>
      <xdr:spPr>
        <a:xfrm>
          <a:off x="4584700" y="61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152109</xdr:rowOff>
    </xdr:from>
    <xdr:ext cx="469744" cy="259045"/>
    <xdr:sp macro="" textlink="">
      <xdr:nvSpPr>
        <xdr:cNvPr id="83" name="議会費該当値テキスト"/>
        <xdr:cNvSpPr txBox="1"/>
      </xdr:nvSpPr>
      <xdr:spPr>
        <a:xfrm>
          <a:off x="4686300" y="59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14442</xdr:rowOff>
    </xdr:from>
    <xdr:to>
      <xdr:col>20</xdr:col>
      <xdr:colOff>38100</xdr:colOff>
      <xdr:row>36</xdr:row>
      <xdr:rowOff>116042</xdr:rowOff>
    </xdr:to>
    <xdr:sp macro="" textlink="">
      <xdr:nvSpPr>
        <xdr:cNvPr id="84" name="楕円 83"/>
        <xdr:cNvSpPr/>
      </xdr:nvSpPr>
      <xdr:spPr>
        <a:xfrm>
          <a:off x="3746500" y="6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107169</xdr:rowOff>
    </xdr:from>
    <xdr:ext cx="469744" cy="259045"/>
    <xdr:sp macro="" textlink="">
      <xdr:nvSpPr>
        <xdr:cNvPr id="85" name="テキスト ボックス 84"/>
        <xdr:cNvSpPr txBox="1"/>
      </xdr:nvSpPr>
      <xdr:spPr>
        <a:xfrm>
          <a:off x="3562428" y="627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6278</xdr:rowOff>
    </xdr:from>
    <xdr:to>
      <xdr:col>15</xdr:col>
      <xdr:colOff>101600</xdr:colOff>
      <xdr:row>36</xdr:row>
      <xdr:rowOff>107878</xdr:rowOff>
    </xdr:to>
    <xdr:sp macro="" textlink="">
      <xdr:nvSpPr>
        <xdr:cNvPr id="86" name="楕円 85"/>
        <xdr:cNvSpPr/>
      </xdr:nvSpPr>
      <xdr:spPr>
        <a:xfrm>
          <a:off x="2857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124405</xdr:rowOff>
    </xdr:from>
    <xdr:ext cx="469744" cy="259045"/>
    <xdr:sp macro="" textlink="">
      <xdr:nvSpPr>
        <xdr:cNvPr id="87" name="テキスト ボックス 86"/>
        <xdr:cNvSpPr txBox="1"/>
      </xdr:nvSpPr>
      <xdr:spPr>
        <a:xfrm>
          <a:off x="2673428" y="59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164011</xdr:rowOff>
    </xdr:from>
    <xdr:to>
      <xdr:col>10</xdr:col>
      <xdr:colOff>165100</xdr:colOff>
      <xdr:row>36</xdr:row>
      <xdr:rowOff>94161</xdr:rowOff>
    </xdr:to>
    <xdr:sp macro="" textlink="">
      <xdr:nvSpPr>
        <xdr:cNvPr id="88" name="楕円 87"/>
        <xdr:cNvSpPr/>
      </xdr:nvSpPr>
      <xdr:spPr>
        <a:xfrm>
          <a:off x="1968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110688</xdr:rowOff>
    </xdr:from>
    <xdr:ext cx="469744" cy="259045"/>
    <xdr:sp macro="" textlink="">
      <xdr:nvSpPr>
        <xdr:cNvPr id="89" name="テキスト ボックス 88"/>
        <xdr:cNvSpPr txBox="1"/>
      </xdr:nvSpPr>
      <xdr:spPr>
        <a:xfrm>
          <a:off x="1784428" y="59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160582</xdr:rowOff>
    </xdr:from>
    <xdr:to>
      <xdr:col>6</xdr:col>
      <xdr:colOff>38100</xdr:colOff>
      <xdr:row>36</xdr:row>
      <xdr:rowOff>90732</xdr:rowOff>
    </xdr:to>
    <xdr:sp macro="" textlink="">
      <xdr:nvSpPr>
        <xdr:cNvPr id="90" name="楕円 89"/>
        <xdr:cNvSpPr/>
      </xdr:nvSpPr>
      <xdr:spPr>
        <a:xfrm>
          <a:off x="1079500" y="61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107259</xdr:rowOff>
    </xdr:from>
    <xdr:ext cx="469744" cy="259045"/>
    <xdr:sp macro="" textlink="">
      <xdr:nvSpPr>
        <xdr:cNvPr id="91" name="テキスト ボックス 90"/>
        <xdr:cNvSpPr txBox="1"/>
      </xdr:nvSpPr>
      <xdr:spPr>
        <a:xfrm>
          <a:off x="895428" y="59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32876</xdr:rowOff>
    </xdr:from>
    <xdr:to>
      <xdr:col>24</xdr:col>
      <xdr:colOff>63500</xdr:colOff>
      <xdr:row>59</xdr:row>
      <xdr:rowOff>1057</xdr:rowOff>
    </xdr:to>
    <xdr:cxnSp macro="">
      <xdr:nvCxnSpPr>
        <xdr:cNvPr id="122" name="直線コネクタ 121"/>
        <xdr:cNvCxnSpPr/>
      </xdr:nvCxnSpPr>
      <xdr:spPr>
        <a:xfrm flipV="1">
          <a:off x="3797300" y="9976976"/>
          <a:ext cx="838200" cy="13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1057</xdr:rowOff>
    </xdr:from>
    <xdr:to>
      <xdr:col>19</xdr:col>
      <xdr:colOff>177800</xdr:colOff>
      <xdr:row>59</xdr:row>
      <xdr:rowOff>14351</xdr:rowOff>
    </xdr:to>
    <xdr:cxnSp macro="">
      <xdr:nvCxnSpPr>
        <xdr:cNvPr id="125" name="直線コネクタ 124"/>
        <xdr:cNvCxnSpPr/>
      </xdr:nvCxnSpPr>
      <xdr:spPr>
        <a:xfrm flipV="1">
          <a:off x="2908300" y="10116607"/>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14351</xdr:rowOff>
    </xdr:from>
    <xdr:to>
      <xdr:col>15</xdr:col>
      <xdr:colOff>50800</xdr:colOff>
      <xdr:row>59</xdr:row>
      <xdr:rowOff>15738</xdr:rowOff>
    </xdr:to>
    <xdr:cxnSp macro="">
      <xdr:nvCxnSpPr>
        <xdr:cNvPr id="128" name="直線コネクタ 127"/>
        <xdr:cNvCxnSpPr/>
      </xdr:nvCxnSpPr>
      <xdr:spPr>
        <a:xfrm flipV="1">
          <a:off x="2019300" y="10129901"/>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10999</xdr:rowOff>
    </xdr:from>
    <xdr:to>
      <xdr:col>10</xdr:col>
      <xdr:colOff>114300</xdr:colOff>
      <xdr:row>59</xdr:row>
      <xdr:rowOff>15738</xdr:rowOff>
    </xdr:to>
    <xdr:cxnSp macro="">
      <xdr:nvCxnSpPr>
        <xdr:cNvPr id="131" name="直線コネクタ 130"/>
        <xdr:cNvCxnSpPr/>
      </xdr:nvCxnSpPr>
      <xdr:spPr>
        <a:xfrm>
          <a:off x="1130300" y="10126549"/>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153526</xdr:rowOff>
    </xdr:from>
    <xdr:to>
      <xdr:col>24</xdr:col>
      <xdr:colOff>114300</xdr:colOff>
      <xdr:row>58</xdr:row>
      <xdr:rowOff>83676</xdr:rowOff>
    </xdr:to>
    <xdr:sp macro="" textlink="">
      <xdr:nvSpPr>
        <xdr:cNvPr id="141" name="楕円 140"/>
        <xdr:cNvSpPr/>
      </xdr:nvSpPr>
      <xdr:spPr>
        <a:xfrm>
          <a:off x="4584700" y="99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121707</xdr:rowOff>
    </xdr:from>
    <xdr:to>
      <xdr:col>20</xdr:col>
      <xdr:colOff>38100</xdr:colOff>
      <xdr:row>59</xdr:row>
      <xdr:rowOff>51857</xdr:rowOff>
    </xdr:to>
    <xdr:sp macro="" textlink="">
      <xdr:nvSpPr>
        <xdr:cNvPr id="143" name="楕円 142"/>
        <xdr:cNvSpPr/>
      </xdr:nvSpPr>
      <xdr:spPr>
        <a:xfrm>
          <a:off x="3746500" y="10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42984</xdr:rowOff>
    </xdr:from>
    <xdr:ext cx="534377" cy="259045"/>
    <xdr:sp macro="" textlink="">
      <xdr:nvSpPr>
        <xdr:cNvPr id="144" name="テキスト ボックス 143"/>
        <xdr:cNvSpPr txBox="1"/>
      </xdr:nvSpPr>
      <xdr:spPr>
        <a:xfrm>
          <a:off x="3530111" y="101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135001</xdr:rowOff>
    </xdr:from>
    <xdr:to>
      <xdr:col>15</xdr:col>
      <xdr:colOff>101600</xdr:colOff>
      <xdr:row>59</xdr:row>
      <xdr:rowOff>65151</xdr:rowOff>
    </xdr:to>
    <xdr:sp macro="" textlink="">
      <xdr:nvSpPr>
        <xdr:cNvPr id="145" name="楕円 144"/>
        <xdr:cNvSpPr/>
      </xdr:nvSpPr>
      <xdr:spPr>
        <a:xfrm>
          <a:off x="28575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56278</xdr:rowOff>
    </xdr:from>
    <xdr:ext cx="534377" cy="259045"/>
    <xdr:sp macro="" textlink="">
      <xdr:nvSpPr>
        <xdr:cNvPr id="146" name="テキスト ボックス 145"/>
        <xdr:cNvSpPr txBox="1"/>
      </xdr:nvSpPr>
      <xdr:spPr>
        <a:xfrm>
          <a:off x="2641111" y="101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136388</xdr:rowOff>
    </xdr:from>
    <xdr:to>
      <xdr:col>10</xdr:col>
      <xdr:colOff>165100</xdr:colOff>
      <xdr:row>59</xdr:row>
      <xdr:rowOff>66538</xdr:rowOff>
    </xdr:to>
    <xdr:sp macro="" textlink="">
      <xdr:nvSpPr>
        <xdr:cNvPr id="147" name="楕円 146"/>
        <xdr:cNvSpPr/>
      </xdr:nvSpPr>
      <xdr:spPr>
        <a:xfrm>
          <a:off x="1968500" y="10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57665</xdr:rowOff>
    </xdr:from>
    <xdr:ext cx="534377" cy="259045"/>
    <xdr:sp macro="" textlink="">
      <xdr:nvSpPr>
        <xdr:cNvPr id="148" name="テキスト ボックス 147"/>
        <xdr:cNvSpPr txBox="1"/>
      </xdr:nvSpPr>
      <xdr:spPr>
        <a:xfrm>
          <a:off x="1752111" y="101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131649</xdr:rowOff>
    </xdr:from>
    <xdr:to>
      <xdr:col>6</xdr:col>
      <xdr:colOff>38100</xdr:colOff>
      <xdr:row>59</xdr:row>
      <xdr:rowOff>61799</xdr:rowOff>
    </xdr:to>
    <xdr:sp macro="" textlink="">
      <xdr:nvSpPr>
        <xdr:cNvPr id="149" name="楕円 148"/>
        <xdr:cNvSpPr/>
      </xdr:nvSpPr>
      <xdr:spPr>
        <a:xfrm>
          <a:off x="1079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52926</xdr:rowOff>
    </xdr:from>
    <xdr:ext cx="534377" cy="259045"/>
    <xdr:sp macro="" textlink="">
      <xdr:nvSpPr>
        <xdr:cNvPr id="150" name="テキスト ボックス 149"/>
        <xdr:cNvSpPr txBox="1"/>
      </xdr:nvSpPr>
      <xdr:spPr>
        <a:xfrm>
          <a:off x="863111" y="101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90385</xdr:rowOff>
    </xdr:from>
    <xdr:to>
      <xdr:col>24</xdr:col>
      <xdr:colOff>63500</xdr:colOff>
      <xdr:row>77</xdr:row>
      <xdr:rowOff>117418</xdr:rowOff>
    </xdr:to>
    <xdr:cxnSp macro="">
      <xdr:nvCxnSpPr>
        <xdr:cNvPr id="176" name="直線コネクタ 175"/>
        <xdr:cNvCxnSpPr/>
      </xdr:nvCxnSpPr>
      <xdr:spPr>
        <a:xfrm flipV="1">
          <a:off x="3797300" y="13292035"/>
          <a:ext cx="8382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100250</xdr:rowOff>
    </xdr:from>
    <xdr:to>
      <xdr:col>19</xdr:col>
      <xdr:colOff>177800</xdr:colOff>
      <xdr:row>77</xdr:row>
      <xdr:rowOff>117418</xdr:rowOff>
    </xdr:to>
    <xdr:cxnSp macro="">
      <xdr:nvCxnSpPr>
        <xdr:cNvPr id="179" name="直線コネクタ 178"/>
        <xdr:cNvCxnSpPr/>
      </xdr:nvCxnSpPr>
      <xdr:spPr>
        <a:xfrm>
          <a:off x="2908300" y="13301900"/>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100250</xdr:rowOff>
    </xdr:from>
    <xdr:to>
      <xdr:col>15</xdr:col>
      <xdr:colOff>50800</xdr:colOff>
      <xdr:row>77</xdr:row>
      <xdr:rowOff>103907</xdr:rowOff>
    </xdr:to>
    <xdr:cxnSp macro="">
      <xdr:nvCxnSpPr>
        <xdr:cNvPr id="182" name="直線コネクタ 181"/>
        <xdr:cNvCxnSpPr/>
      </xdr:nvCxnSpPr>
      <xdr:spPr>
        <a:xfrm flipV="1">
          <a:off x="2019300" y="1330190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103907</xdr:rowOff>
    </xdr:from>
    <xdr:to>
      <xdr:col>10</xdr:col>
      <xdr:colOff>114300</xdr:colOff>
      <xdr:row>77</xdr:row>
      <xdr:rowOff>127246</xdr:rowOff>
    </xdr:to>
    <xdr:cxnSp macro="">
      <xdr:nvCxnSpPr>
        <xdr:cNvPr id="185" name="直線コネクタ 184"/>
        <xdr:cNvCxnSpPr/>
      </xdr:nvCxnSpPr>
      <xdr:spPr>
        <a:xfrm flipV="1">
          <a:off x="1130300" y="1330555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39585</xdr:rowOff>
    </xdr:from>
    <xdr:to>
      <xdr:col>24</xdr:col>
      <xdr:colOff>114300</xdr:colOff>
      <xdr:row>77</xdr:row>
      <xdr:rowOff>141185</xdr:rowOff>
    </xdr:to>
    <xdr:sp macro="" textlink="">
      <xdr:nvSpPr>
        <xdr:cNvPr id="195" name="楕円 194"/>
        <xdr:cNvSpPr/>
      </xdr:nvSpPr>
      <xdr:spPr>
        <a:xfrm>
          <a:off x="4584700" y="132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125962</xdr:rowOff>
    </xdr:from>
    <xdr:ext cx="599010" cy="259045"/>
    <xdr:sp macro="" textlink="">
      <xdr:nvSpPr>
        <xdr:cNvPr id="196" name="民生費該当値テキスト"/>
        <xdr:cNvSpPr txBox="1"/>
      </xdr:nvSpPr>
      <xdr:spPr>
        <a:xfrm>
          <a:off x="4686300" y="1315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66618</xdr:rowOff>
    </xdr:from>
    <xdr:to>
      <xdr:col>20</xdr:col>
      <xdr:colOff>38100</xdr:colOff>
      <xdr:row>77</xdr:row>
      <xdr:rowOff>168218</xdr:rowOff>
    </xdr:to>
    <xdr:sp macro="" textlink="">
      <xdr:nvSpPr>
        <xdr:cNvPr id="197" name="楕円 196"/>
        <xdr:cNvSpPr/>
      </xdr:nvSpPr>
      <xdr:spPr>
        <a:xfrm>
          <a:off x="3746500" y="132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159345</xdr:rowOff>
    </xdr:from>
    <xdr:ext cx="599010" cy="259045"/>
    <xdr:sp macro="" textlink="">
      <xdr:nvSpPr>
        <xdr:cNvPr id="198" name="テキスト ボックス 197"/>
        <xdr:cNvSpPr txBox="1"/>
      </xdr:nvSpPr>
      <xdr:spPr>
        <a:xfrm>
          <a:off x="3497795" y="133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49450</xdr:rowOff>
    </xdr:from>
    <xdr:to>
      <xdr:col>15</xdr:col>
      <xdr:colOff>101600</xdr:colOff>
      <xdr:row>77</xdr:row>
      <xdr:rowOff>151050</xdr:rowOff>
    </xdr:to>
    <xdr:sp macro="" textlink="">
      <xdr:nvSpPr>
        <xdr:cNvPr id="199" name="楕円 198"/>
        <xdr:cNvSpPr/>
      </xdr:nvSpPr>
      <xdr:spPr>
        <a:xfrm>
          <a:off x="2857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142177</xdr:rowOff>
    </xdr:from>
    <xdr:ext cx="599010" cy="259045"/>
    <xdr:sp macro="" textlink="">
      <xdr:nvSpPr>
        <xdr:cNvPr id="200" name="テキスト ボックス 199"/>
        <xdr:cNvSpPr txBox="1"/>
      </xdr:nvSpPr>
      <xdr:spPr>
        <a:xfrm>
          <a:off x="2608795" y="133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53107</xdr:rowOff>
    </xdr:from>
    <xdr:to>
      <xdr:col>10</xdr:col>
      <xdr:colOff>165100</xdr:colOff>
      <xdr:row>77</xdr:row>
      <xdr:rowOff>154707</xdr:rowOff>
    </xdr:to>
    <xdr:sp macro="" textlink="">
      <xdr:nvSpPr>
        <xdr:cNvPr id="201" name="楕円 200"/>
        <xdr:cNvSpPr/>
      </xdr:nvSpPr>
      <xdr:spPr>
        <a:xfrm>
          <a:off x="1968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145834</xdr:rowOff>
    </xdr:from>
    <xdr:ext cx="599010" cy="259045"/>
    <xdr:sp macro="" textlink="">
      <xdr:nvSpPr>
        <xdr:cNvPr id="202" name="テキスト ボックス 201"/>
        <xdr:cNvSpPr txBox="1"/>
      </xdr:nvSpPr>
      <xdr:spPr>
        <a:xfrm>
          <a:off x="1719795" y="133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76446</xdr:rowOff>
    </xdr:from>
    <xdr:to>
      <xdr:col>6</xdr:col>
      <xdr:colOff>38100</xdr:colOff>
      <xdr:row>78</xdr:row>
      <xdr:rowOff>6596</xdr:rowOff>
    </xdr:to>
    <xdr:sp macro="" textlink="">
      <xdr:nvSpPr>
        <xdr:cNvPr id="203" name="楕円 202"/>
        <xdr:cNvSpPr/>
      </xdr:nvSpPr>
      <xdr:spPr>
        <a:xfrm>
          <a:off x="1079500" y="132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169173</xdr:rowOff>
    </xdr:from>
    <xdr:ext cx="599010" cy="259045"/>
    <xdr:sp macro="" textlink="">
      <xdr:nvSpPr>
        <xdr:cNvPr id="204" name="テキスト ボックス 203"/>
        <xdr:cNvSpPr txBox="1"/>
      </xdr:nvSpPr>
      <xdr:spPr>
        <a:xfrm>
          <a:off x="830795" y="1337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27349</xdr:rowOff>
    </xdr:from>
    <xdr:to>
      <xdr:col>24</xdr:col>
      <xdr:colOff>63500</xdr:colOff>
      <xdr:row>97</xdr:row>
      <xdr:rowOff>48248</xdr:rowOff>
    </xdr:to>
    <xdr:cxnSp macro="">
      <xdr:nvCxnSpPr>
        <xdr:cNvPr id="229" name="直線コネクタ 228"/>
        <xdr:cNvCxnSpPr/>
      </xdr:nvCxnSpPr>
      <xdr:spPr>
        <a:xfrm flipV="1">
          <a:off x="3797300" y="16657999"/>
          <a:ext cx="8382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48248</xdr:rowOff>
    </xdr:from>
    <xdr:to>
      <xdr:col>19</xdr:col>
      <xdr:colOff>177800</xdr:colOff>
      <xdr:row>97</xdr:row>
      <xdr:rowOff>49088</xdr:rowOff>
    </xdr:to>
    <xdr:cxnSp macro="">
      <xdr:nvCxnSpPr>
        <xdr:cNvPr id="232" name="直線コネクタ 231"/>
        <xdr:cNvCxnSpPr/>
      </xdr:nvCxnSpPr>
      <xdr:spPr>
        <a:xfrm flipV="1">
          <a:off x="2908300" y="16678898"/>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46568</xdr:rowOff>
    </xdr:from>
    <xdr:to>
      <xdr:col>15</xdr:col>
      <xdr:colOff>50800</xdr:colOff>
      <xdr:row>97</xdr:row>
      <xdr:rowOff>49088</xdr:rowOff>
    </xdr:to>
    <xdr:cxnSp macro="">
      <xdr:nvCxnSpPr>
        <xdr:cNvPr id="235" name="直線コネクタ 234"/>
        <xdr:cNvCxnSpPr/>
      </xdr:nvCxnSpPr>
      <xdr:spPr>
        <a:xfrm>
          <a:off x="2019300" y="16677218"/>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38898</xdr:rowOff>
    </xdr:from>
    <xdr:to>
      <xdr:col>10</xdr:col>
      <xdr:colOff>114300</xdr:colOff>
      <xdr:row>97</xdr:row>
      <xdr:rowOff>46568</xdr:rowOff>
    </xdr:to>
    <xdr:cxnSp macro="">
      <xdr:nvCxnSpPr>
        <xdr:cNvPr id="238" name="直線コネクタ 237"/>
        <xdr:cNvCxnSpPr/>
      </xdr:nvCxnSpPr>
      <xdr:spPr>
        <a:xfrm>
          <a:off x="1130300" y="16669548"/>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147999</xdr:rowOff>
    </xdr:from>
    <xdr:to>
      <xdr:col>24</xdr:col>
      <xdr:colOff>114300</xdr:colOff>
      <xdr:row>97</xdr:row>
      <xdr:rowOff>78149</xdr:rowOff>
    </xdr:to>
    <xdr:sp macro="" textlink="">
      <xdr:nvSpPr>
        <xdr:cNvPr id="248" name="楕円 247"/>
        <xdr:cNvSpPr/>
      </xdr:nvSpPr>
      <xdr:spPr>
        <a:xfrm>
          <a:off x="4584700" y="166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62926</xdr:rowOff>
    </xdr:from>
    <xdr:ext cx="534377" cy="259045"/>
    <xdr:sp macro="" textlink="">
      <xdr:nvSpPr>
        <xdr:cNvPr id="249" name="衛生費該当値テキスト"/>
        <xdr:cNvSpPr txBox="1"/>
      </xdr:nvSpPr>
      <xdr:spPr>
        <a:xfrm>
          <a:off x="4686300" y="16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168898</xdr:rowOff>
    </xdr:from>
    <xdr:to>
      <xdr:col>20</xdr:col>
      <xdr:colOff>38100</xdr:colOff>
      <xdr:row>97</xdr:row>
      <xdr:rowOff>99048</xdr:rowOff>
    </xdr:to>
    <xdr:sp macro="" textlink="">
      <xdr:nvSpPr>
        <xdr:cNvPr id="250" name="楕円 249"/>
        <xdr:cNvSpPr/>
      </xdr:nvSpPr>
      <xdr:spPr>
        <a:xfrm>
          <a:off x="3746500" y="166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90175</xdr:rowOff>
    </xdr:from>
    <xdr:ext cx="534377" cy="259045"/>
    <xdr:sp macro="" textlink="">
      <xdr:nvSpPr>
        <xdr:cNvPr id="251" name="テキスト ボックス 250"/>
        <xdr:cNvSpPr txBox="1"/>
      </xdr:nvSpPr>
      <xdr:spPr>
        <a:xfrm>
          <a:off x="3530111" y="167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169738</xdr:rowOff>
    </xdr:from>
    <xdr:to>
      <xdr:col>15</xdr:col>
      <xdr:colOff>101600</xdr:colOff>
      <xdr:row>97</xdr:row>
      <xdr:rowOff>99888</xdr:rowOff>
    </xdr:to>
    <xdr:sp macro="" textlink="">
      <xdr:nvSpPr>
        <xdr:cNvPr id="252" name="楕円 251"/>
        <xdr:cNvSpPr/>
      </xdr:nvSpPr>
      <xdr:spPr>
        <a:xfrm>
          <a:off x="2857500" y="166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91015</xdr:rowOff>
    </xdr:from>
    <xdr:ext cx="534377" cy="259045"/>
    <xdr:sp macro="" textlink="">
      <xdr:nvSpPr>
        <xdr:cNvPr id="253" name="テキスト ボックス 252"/>
        <xdr:cNvSpPr txBox="1"/>
      </xdr:nvSpPr>
      <xdr:spPr>
        <a:xfrm>
          <a:off x="2641111" y="167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167218</xdr:rowOff>
    </xdr:from>
    <xdr:to>
      <xdr:col>10</xdr:col>
      <xdr:colOff>165100</xdr:colOff>
      <xdr:row>97</xdr:row>
      <xdr:rowOff>97368</xdr:rowOff>
    </xdr:to>
    <xdr:sp macro="" textlink="">
      <xdr:nvSpPr>
        <xdr:cNvPr id="254" name="楕円 253"/>
        <xdr:cNvSpPr/>
      </xdr:nvSpPr>
      <xdr:spPr>
        <a:xfrm>
          <a:off x="1968500" y="166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88495</xdr:rowOff>
    </xdr:from>
    <xdr:ext cx="534377" cy="259045"/>
    <xdr:sp macro="" textlink="">
      <xdr:nvSpPr>
        <xdr:cNvPr id="255" name="テキスト ボックス 254"/>
        <xdr:cNvSpPr txBox="1"/>
      </xdr:nvSpPr>
      <xdr:spPr>
        <a:xfrm>
          <a:off x="1752111" y="167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159548</xdr:rowOff>
    </xdr:from>
    <xdr:to>
      <xdr:col>6</xdr:col>
      <xdr:colOff>38100</xdr:colOff>
      <xdr:row>97</xdr:row>
      <xdr:rowOff>89698</xdr:rowOff>
    </xdr:to>
    <xdr:sp macro="" textlink="">
      <xdr:nvSpPr>
        <xdr:cNvPr id="256" name="楕円 255"/>
        <xdr:cNvSpPr/>
      </xdr:nvSpPr>
      <xdr:spPr>
        <a:xfrm>
          <a:off x="1079500" y="166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80825</xdr:rowOff>
    </xdr:from>
    <xdr:ext cx="534377" cy="259045"/>
    <xdr:sp macro="" textlink="">
      <xdr:nvSpPr>
        <xdr:cNvPr id="257" name="テキスト ボックス 256"/>
        <xdr:cNvSpPr txBox="1"/>
      </xdr:nvSpPr>
      <xdr:spPr>
        <a:xfrm>
          <a:off x="863111" y="167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13757</xdr:rowOff>
    </xdr:from>
    <xdr:to>
      <xdr:col>55</xdr:col>
      <xdr:colOff>0</xdr:colOff>
      <xdr:row>59</xdr:row>
      <xdr:rowOff>19503</xdr:rowOff>
    </xdr:to>
    <xdr:cxnSp macro="">
      <xdr:nvCxnSpPr>
        <xdr:cNvPr id="341" name="直線コネクタ 340"/>
        <xdr:cNvCxnSpPr/>
      </xdr:nvCxnSpPr>
      <xdr:spPr>
        <a:xfrm flipV="1">
          <a:off x="9639300" y="10129307"/>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19503</xdr:rowOff>
    </xdr:from>
    <xdr:to>
      <xdr:col>50</xdr:col>
      <xdr:colOff>114300</xdr:colOff>
      <xdr:row>59</xdr:row>
      <xdr:rowOff>22959</xdr:rowOff>
    </xdr:to>
    <xdr:cxnSp macro="">
      <xdr:nvCxnSpPr>
        <xdr:cNvPr id="344" name="直線コネクタ 343"/>
        <xdr:cNvCxnSpPr/>
      </xdr:nvCxnSpPr>
      <xdr:spPr>
        <a:xfrm flipV="1">
          <a:off x="8750300" y="10135053"/>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22959</xdr:rowOff>
    </xdr:from>
    <xdr:to>
      <xdr:col>45</xdr:col>
      <xdr:colOff>177800</xdr:colOff>
      <xdr:row>59</xdr:row>
      <xdr:rowOff>27744</xdr:rowOff>
    </xdr:to>
    <xdr:cxnSp macro="">
      <xdr:nvCxnSpPr>
        <xdr:cNvPr id="347" name="直線コネクタ 346"/>
        <xdr:cNvCxnSpPr/>
      </xdr:nvCxnSpPr>
      <xdr:spPr>
        <a:xfrm flipV="1">
          <a:off x="7861300" y="10138509"/>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25646</xdr:rowOff>
    </xdr:from>
    <xdr:to>
      <xdr:col>41</xdr:col>
      <xdr:colOff>50800</xdr:colOff>
      <xdr:row>59</xdr:row>
      <xdr:rowOff>27744</xdr:rowOff>
    </xdr:to>
    <xdr:cxnSp macro="">
      <xdr:nvCxnSpPr>
        <xdr:cNvPr id="350" name="直線コネクタ 349"/>
        <xdr:cNvCxnSpPr/>
      </xdr:nvCxnSpPr>
      <xdr:spPr>
        <a:xfrm>
          <a:off x="6972300" y="10141196"/>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134407</xdr:rowOff>
    </xdr:from>
    <xdr:to>
      <xdr:col>55</xdr:col>
      <xdr:colOff>50800</xdr:colOff>
      <xdr:row>59</xdr:row>
      <xdr:rowOff>64557</xdr:rowOff>
    </xdr:to>
    <xdr:sp macro="" textlink="">
      <xdr:nvSpPr>
        <xdr:cNvPr id="360" name="楕円 359"/>
        <xdr:cNvSpPr/>
      </xdr:nvSpPr>
      <xdr:spPr>
        <a:xfrm>
          <a:off x="10426700" y="100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140153</xdr:rowOff>
    </xdr:from>
    <xdr:to>
      <xdr:col>50</xdr:col>
      <xdr:colOff>165100</xdr:colOff>
      <xdr:row>59</xdr:row>
      <xdr:rowOff>70303</xdr:rowOff>
    </xdr:to>
    <xdr:sp macro="" textlink="">
      <xdr:nvSpPr>
        <xdr:cNvPr id="362" name="楕円 361"/>
        <xdr:cNvSpPr/>
      </xdr:nvSpPr>
      <xdr:spPr>
        <a:xfrm>
          <a:off x="9588500" y="10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61430</xdr:rowOff>
    </xdr:from>
    <xdr:ext cx="534377" cy="259045"/>
    <xdr:sp macro="" textlink="">
      <xdr:nvSpPr>
        <xdr:cNvPr id="363" name="テキスト ボックス 362"/>
        <xdr:cNvSpPr txBox="1"/>
      </xdr:nvSpPr>
      <xdr:spPr>
        <a:xfrm>
          <a:off x="9372111" y="101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143609</xdr:rowOff>
    </xdr:from>
    <xdr:to>
      <xdr:col>46</xdr:col>
      <xdr:colOff>38100</xdr:colOff>
      <xdr:row>59</xdr:row>
      <xdr:rowOff>73759</xdr:rowOff>
    </xdr:to>
    <xdr:sp macro="" textlink="">
      <xdr:nvSpPr>
        <xdr:cNvPr id="364" name="楕円 363"/>
        <xdr:cNvSpPr/>
      </xdr:nvSpPr>
      <xdr:spPr>
        <a:xfrm>
          <a:off x="8699500" y="100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64886</xdr:rowOff>
    </xdr:from>
    <xdr:ext cx="534377" cy="259045"/>
    <xdr:sp macro="" textlink="">
      <xdr:nvSpPr>
        <xdr:cNvPr id="365" name="テキスト ボックス 364"/>
        <xdr:cNvSpPr txBox="1"/>
      </xdr:nvSpPr>
      <xdr:spPr>
        <a:xfrm>
          <a:off x="8483111" y="101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148394</xdr:rowOff>
    </xdr:from>
    <xdr:to>
      <xdr:col>41</xdr:col>
      <xdr:colOff>101600</xdr:colOff>
      <xdr:row>59</xdr:row>
      <xdr:rowOff>78544</xdr:rowOff>
    </xdr:to>
    <xdr:sp macro="" textlink="">
      <xdr:nvSpPr>
        <xdr:cNvPr id="366" name="楕円 365"/>
        <xdr:cNvSpPr/>
      </xdr:nvSpPr>
      <xdr:spPr>
        <a:xfrm>
          <a:off x="7810500" y="100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69671</xdr:rowOff>
    </xdr:from>
    <xdr:ext cx="534377" cy="259045"/>
    <xdr:sp macro="" textlink="">
      <xdr:nvSpPr>
        <xdr:cNvPr id="367" name="テキスト ボックス 366"/>
        <xdr:cNvSpPr txBox="1"/>
      </xdr:nvSpPr>
      <xdr:spPr>
        <a:xfrm>
          <a:off x="7594111" y="101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146296</xdr:rowOff>
    </xdr:from>
    <xdr:to>
      <xdr:col>36</xdr:col>
      <xdr:colOff>165100</xdr:colOff>
      <xdr:row>59</xdr:row>
      <xdr:rowOff>76446</xdr:rowOff>
    </xdr:to>
    <xdr:sp macro="" textlink="">
      <xdr:nvSpPr>
        <xdr:cNvPr id="368" name="楕円 367"/>
        <xdr:cNvSpPr/>
      </xdr:nvSpPr>
      <xdr:spPr>
        <a:xfrm>
          <a:off x="6921500" y="10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67573</xdr:rowOff>
    </xdr:from>
    <xdr:ext cx="534377" cy="259045"/>
    <xdr:sp macro="" textlink="">
      <xdr:nvSpPr>
        <xdr:cNvPr id="369" name="テキスト ボックス 368"/>
        <xdr:cNvSpPr txBox="1"/>
      </xdr:nvSpPr>
      <xdr:spPr>
        <a:xfrm>
          <a:off x="6705111" y="1018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64139</xdr:rowOff>
    </xdr:from>
    <xdr:to>
      <xdr:col>55</xdr:col>
      <xdr:colOff>0</xdr:colOff>
      <xdr:row>78</xdr:row>
      <xdr:rowOff>100619</xdr:rowOff>
    </xdr:to>
    <xdr:cxnSp macro="">
      <xdr:nvCxnSpPr>
        <xdr:cNvPr id="396" name="直線コネクタ 395"/>
        <xdr:cNvCxnSpPr/>
      </xdr:nvCxnSpPr>
      <xdr:spPr>
        <a:xfrm flipV="1">
          <a:off x="9639300" y="13437239"/>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98794</xdr:rowOff>
    </xdr:from>
    <xdr:to>
      <xdr:col>50</xdr:col>
      <xdr:colOff>114300</xdr:colOff>
      <xdr:row>78</xdr:row>
      <xdr:rowOff>100619</xdr:rowOff>
    </xdr:to>
    <xdr:cxnSp macro="">
      <xdr:nvCxnSpPr>
        <xdr:cNvPr id="399" name="直線コネクタ 398"/>
        <xdr:cNvCxnSpPr/>
      </xdr:nvCxnSpPr>
      <xdr:spPr>
        <a:xfrm>
          <a:off x="8750300" y="13471894"/>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98794</xdr:rowOff>
    </xdr:from>
    <xdr:to>
      <xdr:col>45</xdr:col>
      <xdr:colOff>177800</xdr:colOff>
      <xdr:row>78</xdr:row>
      <xdr:rowOff>106745</xdr:rowOff>
    </xdr:to>
    <xdr:cxnSp macro="">
      <xdr:nvCxnSpPr>
        <xdr:cNvPr id="402" name="直線コネクタ 401"/>
        <xdr:cNvCxnSpPr/>
      </xdr:nvCxnSpPr>
      <xdr:spPr>
        <a:xfrm flipV="1">
          <a:off x="7861300" y="13471894"/>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106745</xdr:rowOff>
    </xdr:from>
    <xdr:to>
      <xdr:col>41</xdr:col>
      <xdr:colOff>50800</xdr:colOff>
      <xdr:row>78</xdr:row>
      <xdr:rowOff>115446</xdr:rowOff>
    </xdr:to>
    <xdr:cxnSp macro="">
      <xdr:nvCxnSpPr>
        <xdr:cNvPr id="405" name="直線コネクタ 404"/>
        <xdr:cNvCxnSpPr/>
      </xdr:nvCxnSpPr>
      <xdr:spPr>
        <a:xfrm flipV="1">
          <a:off x="6972300" y="13479845"/>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13339</xdr:rowOff>
    </xdr:from>
    <xdr:to>
      <xdr:col>55</xdr:col>
      <xdr:colOff>50800</xdr:colOff>
      <xdr:row>78</xdr:row>
      <xdr:rowOff>114939</xdr:rowOff>
    </xdr:to>
    <xdr:sp macro="" textlink="">
      <xdr:nvSpPr>
        <xdr:cNvPr id="415" name="楕円 414"/>
        <xdr:cNvSpPr/>
      </xdr:nvSpPr>
      <xdr:spPr>
        <a:xfrm>
          <a:off x="10426700" y="133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99716</xdr:rowOff>
    </xdr:from>
    <xdr:ext cx="534377" cy="259045"/>
    <xdr:sp macro="" textlink="">
      <xdr:nvSpPr>
        <xdr:cNvPr id="416" name="商工費該当値テキスト"/>
        <xdr:cNvSpPr txBox="1"/>
      </xdr:nvSpPr>
      <xdr:spPr>
        <a:xfrm>
          <a:off x="10528300" y="1330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49819</xdr:rowOff>
    </xdr:from>
    <xdr:to>
      <xdr:col>50</xdr:col>
      <xdr:colOff>165100</xdr:colOff>
      <xdr:row>78</xdr:row>
      <xdr:rowOff>151419</xdr:rowOff>
    </xdr:to>
    <xdr:sp macro="" textlink="">
      <xdr:nvSpPr>
        <xdr:cNvPr id="417" name="楕円 416"/>
        <xdr:cNvSpPr/>
      </xdr:nvSpPr>
      <xdr:spPr>
        <a:xfrm>
          <a:off x="9588500" y="134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142546</xdr:rowOff>
    </xdr:from>
    <xdr:ext cx="469744" cy="259045"/>
    <xdr:sp macro="" textlink="">
      <xdr:nvSpPr>
        <xdr:cNvPr id="418" name="テキスト ボックス 417"/>
        <xdr:cNvSpPr txBox="1"/>
      </xdr:nvSpPr>
      <xdr:spPr>
        <a:xfrm>
          <a:off x="9404428" y="1351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47994</xdr:rowOff>
    </xdr:from>
    <xdr:to>
      <xdr:col>46</xdr:col>
      <xdr:colOff>38100</xdr:colOff>
      <xdr:row>78</xdr:row>
      <xdr:rowOff>149594</xdr:rowOff>
    </xdr:to>
    <xdr:sp macro="" textlink="">
      <xdr:nvSpPr>
        <xdr:cNvPr id="419" name="楕円 418"/>
        <xdr:cNvSpPr/>
      </xdr:nvSpPr>
      <xdr:spPr>
        <a:xfrm>
          <a:off x="8699500" y="13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140721</xdr:rowOff>
    </xdr:from>
    <xdr:ext cx="469744" cy="259045"/>
    <xdr:sp macro="" textlink="">
      <xdr:nvSpPr>
        <xdr:cNvPr id="420" name="テキスト ボックス 419"/>
        <xdr:cNvSpPr txBox="1"/>
      </xdr:nvSpPr>
      <xdr:spPr>
        <a:xfrm>
          <a:off x="8515428" y="135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55945</xdr:rowOff>
    </xdr:from>
    <xdr:to>
      <xdr:col>41</xdr:col>
      <xdr:colOff>101600</xdr:colOff>
      <xdr:row>78</xdr:row>
      <xdr:rowOff>157545</xdr:rowOff>
    </xdr:to>
    <xdr:sp macro="" textlink="">
      <xdr:nvSpPr>
        <xdr:cNvPr id="421" name="楕円 420"/>
        <xdr:cNvSpPr/>
      </xdr:nvSpPr>
      <xdr:spPr>
        <a:xfrm>
          <a:off x="7810500" y="13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148672</xdr:rowOff>
    </xdr:from>
    <xdr:ext cx="469744" cy="259045"/>
    <xdr:sp macro="" textlink="">
      <xdr:nvSpPr>
        <xdr:cNvPr id="422" name="テキスト ボックス 421"/>
        <xdr:cNvSpPr txBox="1"/>
      </xdr:nvSpPr>
      <xdr:spPr>
        <a:xfrm>
          <a:off x="7626428" y="135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64646</xdr:rowOff>
    </xdr:from>
    <xdr:to>
      <xdr:col>36</xdr:col>
      <xdr:colOff>165100</xdr:colOff>
      <xdr:row>78</xdr:row>
      <xdr:rowOff>166246</xdr:rowOff>
    </xdr:to>
    <xdr:sp macro="" textlink="">
      <xdr:nvSpPr>
        <xdr:cNvPr id="423" name="楕円 422"/>
        <xdr:cNvSpPr/>
      </xdr:nvSpPr>
      <xdr:spPr>
        <a:xfrm>
          <a:off x="6921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157373</xdr:rowOff>
    </xdr:from>
    <xdr:ext cx="469744" cy="259045"/>
    <xdr:sp macro="" textlink="">
      <xdr:nvSpPr>
        <xdr:cNvPr id="424" name="テキスト ボックス 423"/>
        <xdr:cNvSpPr txBox="1"/>
      </xdr:nvSpPr>
      <xdr:spPr>
        <a:xfrm>
          <a:off x="6737428" y="135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77546</xdr:rowOff>
    </xdr:from>
    <xdr:to>
      <xdr:col>55</xdr:col>
      <xdr:colOff>0</xdr:colOff>
      <xdr:row>98</xdr:row>
      <xdr:rowOff>83251</xdr:rowOff>
    </xdr:to>
    <xdr:cxnSp macro="">
      <xdr:nvCxnSpPr>
        <xdr:cNvPr id="451" name="直線コネクタ 450"/>
        <xdr:cNvCxnSpPr/>
      </xdr:nvCxnSpPr>
      <xdr:spPr>
        <a:xfrm flipV="1">
          <a:off x="9639300" y="16879646"/>
          <a:ext cx="8382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82017</xdr:rowOff>
    </xdr:from>
    <xdr:to>
      <xdr:col>50</xdr:col>
      <xdr:colOff>114300</xdr:colOff>
      <xdr:row>98</xdr:row>
      <xdr:rowOff>83251</xdr:rowOff>
    </xdr:to>
    <xdr:cxnSp macro="">
      <xdr:nvCxnSpPr>
        <xdr:cNvPr id="454" name="直線コネクタ 453"/>
        <xdr:cNvCxnSpPr/>
      </xdr:nvCxnSpPr>
      <xdr:spPr>
        <a:xfrm>
          <a:off x="8750300" y="1688411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79584</xdr:rowOff>
    </xdr:from>
    <xdr:to>
      <xdr:col>45</xdr:col>
      <xdr:colOff>177800</xdr:colOff>
      <xdr:row>98</xdr:row>
      <xdr:rowOff>82017</xdr:rowOff>
    </xdr:to>
    <xdr:cxnSp macro="">
      <xdr:nvCxnSpPr>
        <xdr:cNvPr id="457" name="直線コネクタ 456"/>
        <xdr:cNvCxnSpPr/>
      </xdr:nvCxnSpPr>
      <xdr:spPr>
        <a:xfrm>
          <a:off x="7861300" y="16881684"/>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79584</xdr:rowOff>
    </xdr:from>
    <xdr:to>
      <xdr:col>41</xdr:col>
      <xdr:colOff>50800</xdr:colOff>
      <xdr:row>98</xdr:row>
      <xdr:rowOff>82231</xdr:rowOff>
    </xdr:to>
    <xdr:cxnSp macro="">
      <xdr:nvCxnSpPr>
        <xdr:cNvPr id="460" name="直線コネクタ 459"/>
        <xdr:cNvCxnSpPr/>
      </xdr:nvCxnSpPr>
      <xdr:spPr>
        <a:xfrm flipV="1">
          <a:off x="6972300" y="16881684"/>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26746</xdr:rowOff>
    </xdr:from>
    <xdr:to>
      <xdr:col>55</xdr:col>
      <xdr:colOff>50800</xdr:colOff>
      <xdr:row>98</xdr:row>
      <xdr:rowOff>128346</xdr:rowOff>
    </xdr:to>
    <xdr:sp macro="" textlink="">
      <xdr:nvSpPr>
        <xdr:cNvPr id="470" name="楕円 469"/>
        <xdr:cNvSpPr/>
      </xdr:nvSpPr>
      <xdr:spPr>
        <a:xfrm>
          <a:off x="10426700" y="168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32451</xdr:rowOff>
    </xdr:from>
    <xdr:to>
      <xdr:col>50</xdr:col>
      <xdr:colOff>165100</xdr:colOff>
      <xdr:row>98</xdr:row>
      <xdr:rowOff>134051</xdr:rowOff>
    </xdr:to>
    <xdr:sp macro="" textlink="">
      <xdr:nvSpPr>
        <xdr:cNvPr id="472" name="楕円 471"/>
        <xdr:cNvSpPr/>
      </xdr:nvSpPr>
      <xdr:spPr>
        <a:xfrm>
          <a:off x="9588500" y="168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125178</xdr:rowOff>
    </xdr:from>
    <xdr:ext cx="534377" cy="259045"/>
    <xdr:sp macro="" textlink="">
      <xdr:nvSpPr>
        <xdr:cNvPr id="473" name="テキスト ボックス 472"/>
        <xdr:cNvSpPr txBox="1"/>
      </xdr:nvSpPr>
      <xdr:spPr>
        <a:xfrm>
          <a:off x="9372111" y="169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31217</xdr:rowOff>
    </xdr:from>
    <xdr:to>
      <xdr:col>46</xdr:col>
      <xdr:colOff>38100</xdr:colOff>
      <xdr:row>98</xdr:row>
      <xdr:rowOff>132817</xdr:rowOff>
    </xdr:to>
    <xdr:sp macro="" textlink="">
      <xdr:nvSpPr>
        <xdr:cNvPr id="474" name="楕円 473"/>
        <xdr:cNvSpPr/>
      </xdr:nvSpPr>
      <xdr:spPr>
        <a:xfrm>
          <a:off x="8699500" y="168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123944</xdr:rowOff>
    </xdr:from>
    <xdr:ext cx="534377" cy="259045"/>
    <xdr:sp macro="" textlink="">
      <xdr:nvSpPr>
        <xdr:cNvPr id="475" name="テキスト ボックス 474"/>
        <xdr:cNvSpPr txBox="1"/>
      </xdr:nvSpPr>
      <xdr:spPr>
        <a:xfrm>
          <a:off x="8483111" y="16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28784</xdr:rowOff>
    </xdr:from>
    <xdr:to>
      <xdr:col>41</xdr:col>
      <xdr:colOff>101600</xdr:colOff>
      <xdr:row>98</xdr:row>
      <xdr:rowOff>130384</xdr:rowOff>
    </xdr:to>
    <xdr:sp macro="" textlink="">
      <xdr:nvSpPr>
        <xdr:cNvPr id="476" name="楕円 475"/>
        <xdr:cNvSpPr/>
      </xdr:nvSpPr>
      <xdr:spPr>
        <a:xfrm>
          <a:off x="7810500" y="168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121511</xdr:rowOff>
    </xdr:from>
    <xdr:ext cx="534377" cy="259045"/>
    <xdr:sp macro="" textlink="">
      <xdr:nvSpPr>
        <xdr:cNvPr id="477" name="テキスト ボックス 476"/>
        <xdr:cNvSpPr txBox="1"/>
      </xdr:nvSpPr>
      <xdr:spPr>
        <a:xfrm>
          <a:off x="7594111" y="169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31431</xdr:rowOff>
    </xdr:from>
    <xdr:to>
      <xdr:col>36</xdr:col>
      <xdr:colOff>165100</xdr:colOff>
      <xdr:row>98</xdr:row>
      <xdr:rowOff>133031</xdr:rowOff>
    </xdr:to>
    <xdr:sp macro="" textlink="">
      <xdr:nvSpPr>
        <xdr:cNvPr id="478" name="楕円 477"/>
        <xdr:cNvSpPr/>
      </xdr:nvSpPr>
      <xdr:spPr>
        <a:xfrm>
          <a:off x="6921500" y="168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124158</xdr:rowOff>
    </xdr:from>
    <xdr:ext cx="534377" cy="259045"/>
    <xdr:sp macro="" textlink="">
      <xdr:nvSpPr>
        <xdr:cNvPr id="479" name="テキスト ボックス 478"/>
        <xdr:cNvSpPr txBox="1"/>
      </xdr:nvSpPr>
      <xdr:spPr>
        <a:xfrm>
          <a:off x="6705111" y="169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153343</xdr:rowOff>
    </xdr:from>
    <xdr:to>
      <xdr:col>85</xdr:col>
      <xdr:colOff>127000</xdr:colOff>
      <xdr:row>38</xdr:row>
      <xdr:rowOff>25336</xdr:rowOff>
    </xdr:to>
    <xdr:cxnSp macro="">
      <xdr:nvCxnSpPr>
        <xdr:cNvPr id="506" name="直線コネクタ 505"/>
        <xdr:cNvCxnSpPr/>
      </xdr:nvCxnSpPr>
      <xdr:spPr>
        <a:xfrm flipV="1">
          <a:off x="15481300" y="6496993"/>
          <a:ext cx="8382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155071</xdr:rowOff>
    </xdr:from>
    <xdr:to>
      <xdr:col>81</xdr:col>
      <xdr:colOff>50800</xdr:colOff>
      <xdr:row>38</xdr:row>
      <xdr:rowOff>25336</xdr:rowOff>
    </xdr:to>
    <xdr:cxnSp macro="">
      <xdr:nvCxnSpPr>
        <xdr:cNvPr id="509" name="直線コネクタ 508"/>
        <xdr:cNvCxnSpPr/>
      </xdr:nvCxnSpPr>
      <xdr:spPr>
        <a:xfrm>
          <a:off x="14592300" y="6498721"/>
          <a:ext cx="889000" cy="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155071</xdr:rowOff>
    </xdr:from>
    <xdr:to>
      <xdr:col>76</xdr:col>
      <xdr:colOff>114300</xdr:colOff>
      <xdr:row>37</xdr:row>
      <xdr:rowOff>163771</xdr:rowOff>
    </xdr:to>
    <xdr:cxnSp macro="">
      <xdr:nvCxnSpPr>
        <xdr:cNvPr id="512" name="直線コネクタ 511"/>
        <xdr:cNvCxnSpPr/>
      </xdr:nvCxnSpPr>
      <xdr:spPr>
        <a:xfrm flipV="1">
          <a:off x="13703300" y="6498721"/>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163771</xdr:rowOff>
    </xdr:from>
    <xdr:to>
      <xdr:col>71</xdr:col>
      <xdr:colOff>177800</xdr:colOff>
      <xdr:row>38</xdr:row>
      <xdr:rowOff>53156</xdr:rowOff>
    </xdr:to>
    <xdr:cxnSp macro="">
      <xdr:nvCxnSpPr>
        <xdr:cNvPr id="515" name="直線コネクタ 514"/>
        <xdr:cNvCxnSpPr/>
      </xdr:nvCxnSpPr>
      <xdr:spPr>
        <a:xfrm flipV="1">
          <a:off x="12814300" y="6507421"/>
          <a:ext cx="889000" cy="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102543</xdr:rowOff>
    </xdr:from>
    <xdr:to>
      <xdr:col>85</xdr:col>
      <xdr:colOff>177800</xdr:colOff>
      <xdr:row>38</xdr:row>
      <xdr:rowOff>32693</xdr:rowOff>
    </xdr:to>
    <xdr:sp macro="" textlink="">
      <xdr:nvSpPr>
        <xdr:cNvPr id="525" name="楕円 524"/>
        <xdr:cNvSpPr/>
      </xdr:nvSpPr>
      <xdr:spPr>
        <a:xfrm>
          <a:off x="16268700" y="6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145986</xdr:rowOff>
    </xdr:from>
    <xdr:to>
      <xdr:col>81</xdr:col>
      <xdr:colOff>101600</xdr:colOff>
      <xdr:row>38</xdr:row>
      <xdr:rowOff>76136</xdr:rowOff>
    </xdr:to>
    <xdr:sp macro="" textlink="">
      <xdr:nvSpPr>
        <xdr:cNvPr id="527" name="楕円 526"/>
        <xdr:cNvSpPr/>
      </xdr:nvSpPr>
      <xdr:spPr>
        <a:xfrm>
          <a:off x="15430500" y="64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67263</xdr:rowOff>
    </xdr:from>
    <xdr:ext cx="534377" cy="259045"/>
    <xdr:sp macro="" textlink="">
      <xdr:nvSpPr>
        <xdr:cNvPr id="528" name="テキスト ボックス 527"/>
        <xdr:cNvSpPr txBox="1"/>
      </xdr:nvSpPr>
      <xdr:spPr>
        <a:xfrm>
          <a:off x="15214111" y="65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104271</xdr:rowOff>
    </xdr:from>
    <xdr:to>
      <xdr:col>76</xdr:col>
      <xdr:colOff>165100</xdr:colOff>
      <xdr:row>38</xdr:row>
      <xdr:rowOff>34421</xdr:rowOff>
    </xdr:to>
    <xdr:sp macro="" textlink="">
      <xdr:nvSpPr>
        <xdr:cNvPr id="529" name="楕円 528"/>
        <xdr:cNvSpPr/>
      </xdr:nvSpPr>
      <xdr:spPr>
        <a:xfrm>
          <a:off x="14541500" y="64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50948</xdr:rowOff>
    </xdr:from>
    <xdr:ext cx="534377" cy="259045"/>
    <xdr:sp macro="" textlink="">
      <xdr:nvSpPr>
        <xdr:cNvPr id="530" name="テキスト ボックス 529"/>
        <xdr:cNvSpPr txBox="1"/>
      </xdr:nvSpPr>
      <xdr:spPr>
        <a:xfrm>
          <a:off x="14325111" y="62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112971</xdr:rowOff>
    </xdr:from>
    <xdr:to>
      <xdr:col>72</xdr:col>
      <xdr:colOff>38100</xdr:colOff>
      <xdr:row>38</xdr:row>
      <xdr:rowOff>43121</xdr:rowOff>
    </xdr:to>
    <xdr:sp macro="" textlink="">
      <xdr:nvSpPr>
        <xdr:cNvPr id="531" name="楕円 530"/>
        <xdr:cNvSpPr/>
      </xdr:nvSpPr>
      <xdr:spPr>
        <a:xfrm>
          <a:off x="13652500" y="64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34248</xdr:rowOff>
    </xdr:from>
    <xdr:ext cx="534377" cy="259045"/>
    <xdr:sp macro="" textlink="">
      <xdr:nvSpPr>
        <xdr:cNvPr id="532" name="テキスト ボックス 531"/>
        <xdr:cNvSpPr txBox="1"/>
      </xdr:nvSpPr>
      <xdr:spPr>
        <a:xfrm>
          <a:off x="13436111" y="65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2356</xdr:rowOff>
    </xdr:from>
    <xdr:to>
      <xdr:col>67</xdr:col>
      <xdr:colOff>101600</xdr:colOff>
      <xdr:row>38</xdr:row>
      <xdr:rowOff>103956</xdr:rowOff>
    </xdr:to>
    <xdr:sp macro="" textlink="">
      <xdr:nvSpPr>
        <xdr:cNvPr id="533" name="楕円 532"/>
        <xdr:cNvSpPr/>
      </xdr:nvSpPr>
      <xdr:spPr>
        <a:xfrm>
          <a:off x="12763500" y="65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95083</xdr:rowOff>
    </xdr:from>
    <xdr:ext cx="534377" cy="259045"/>
    <xdr:sp macro="" textlink="">
      <xdr:nvSpPr>
        <xdr:cNvPr id="534" name="テキスト ボックス 533"/>
        <xdr:cNvSpPr txBox="1"/>
      </xdr:nvSpPr>
      <xdr:spPr>
        <a:xfrm>
          <a:off x="12547111" y="6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16037</xdr:rowOff>
    </xdr:from>
    <xdr:to>
      <xdr:col>85</xdr:col>
      <xdr:colOff>127000</xdr:colOff>
      <xdr:row>59</xdr:row>
      <xdr:rowOff>31285</xdr:rowOff>
    </xdr:to>
    <xdr:cxnSp macro="">
      <xdr:nvCxnSpPr>
        <xdr:cNvPr id="565" name="直線コネクタ 564"/>
        <xdr:cNvCxnSpPr/>
      </xdr:nvCxnSpPr>
      <xdr:spPr>
        <a:xfrm flipV="1">
          <a:off x="15481300" y="10131587"/>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31285</xdr:rowOff>
    </xdr:from>
    <xdr:to>
      <xdr:col>81</xdr:col>
      <xdr:colOff>50800</xdr:colOff>
      <xdr:row>59</xdr:row>
      <xdr:rowOff>35413</xdr:rowOff>
    </xdr:to>
    <xdr:cxnSp macro="">
      <xdr:nvCxnSpPr>
        <xdr:cNvPr id="568" name="直線コネクタ 567"/>
        <xdr:cNvCxnSpPr/>
      </xdr:nvCxnSpPr>
      <xdr:spPr>
        <a:xfrm flipV="1">
          <a:off x="14592300" y="10146835"/>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35228</xdr:rowOff>
    </xdr:from>
    <xdr:to>
      <xdr:col>76</xdr:col>
      <xdr:colOff>114300</xdr:colOff>
      <xdr:row>59</xdr:row>
      <xdr:rowOff>35413</xdr:rowOff>
    </xdr:to>
    <xdr:cxnSp macro="">
      <xdr:nvCxnSpPr>
        <xdr:cNvPr id="571" name="直線コネクタ 570"/>
        <xdr:cNvCxnSpPr/>
      </xdr:nvCxnSpPr>
      <xdr:spPr>
        <a:xfrm>
          <a:off x="13703300" y="10150778"/>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35228</xdr:rowOff>
    </xdr:from>
    <xdr:to>
      <xdr:col>71</xdr:col>
      <xdr:colOff>177800</xdr:colOff>
      <xdr:row>59</xdr:row>
      <xdr:rowOff>40598</xdr:rowOff>
    </xdr:to>
    <xdr:cxnSp macro="">
      <xdr:nvCxnSpPr>
        <xdr:cNvPr id="574" name="直線コネクタ 573"/>
        <xdr:cNvCxnSpPr/>
      </xdr:nvCxnSpPr>
      <xdr:spPr>
        <a:xfrm flipV="1">
          <a:off x="12814300" y="10150778"/>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136687</xdr:rowOff>
    </xdr:from>
    <xdr:to>
      <xdr:col>85</xdr:col>
      <xdr:colOff>177800</xdr:colOff>
      <xdr:row>59</xdr:row>
      <xdr:rowOff>66837</xdr:rowOff>
    </xdr:to>
    <xdr:sp macro="" textlink="">
      <xdr:nvSpPr>
        <xdr:cNvPr id="584" name="楕円 583"/>
        <xdr:cNvSpPr/>
      </xdr:nvSpPr>
      <xdr:spPr>
        <a:xfrm>
          <a:off x="16268700" y="100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151935</xdr:rowOff>
    </xdr:from>
    <xdr:to>
      <xdr:col>81</xdr:col>
      <xdr:colOff>101600</xdr:colOff>
      <xdr:row>59</xdr:row>
      <xdr:rowOff>82085</xdr:rowOff>
    </xdr:to>
    <xdr:sp macro="" textlink="">
      <xdr:nvSpPr>
        <xdr:cNvPr id="586" name="楕円 585"/>
        <xdr:cNvSpPr/>
      </xdr:nvSpPr>
      <xdr:spPr>
        <a:xfrm>
          <a:off x="15430500" y="100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73212</xdr:rowOff>
    </xdr:from>
    <xdr:ext cx="534377" cy="259045"/>
    <xdr:sp macro="" textlink="">
      <xdr:nvSpPr>
        <xdr:cNvPr id="587" name="テキスト ボックス 586"/>
        <xdr:cNvSpPr txBox="1"/>
      </xdr:nvSpPr>
      <xdr:spPr>
        <a:xfrm>
          <a:off x="15214111" y="101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156063</xdr:rowOff>
    </xdr:from>
    <xdr:to>
      <xdr:col>76</xdr:col>
      <xdr:colOff>165100</xdr:colOff>
      <xdr:row>59</xdr:row>
      <xdr:rowOff>86213</xdr:rowOff>
    </xdr:to>
    <xdr:sp macro="" textlink="">
      <xdr:nvSpPr>
        <xdr:cNvPr id="588" name="楕円 587"/>
        <xdr:cNvSpPr/>
      </xdr:nvSpPr>
      <xdr:spPr>
        <a:xfrm>
          <a:off x="14541500" y="101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77340</xdr:rowOff>
    </xdr:from>
    <xdr:ext cx="534377" cy="259045"/>
    <xdr:sp macro="" textlink="">
      <xdr:nvSpPr>
        <xdr:cNvPr id="589" name="テキスト ボックス 588"/>
        <xdr:cNvSpPr txBox="1"/>
      </xdr:nvSpPr>
      <xdr:spPr>
        <a:xfrm>
          <a:off x="14325111" y="101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155878</xdr:rowOff>
    </xdr:from>
    <xdr:to>
      <xdr:col>72</xdr:col>
      <xdr:colOff>38100</xdr:colOff>
      <xdr:row>59</xdr:row>
      <xdr:rowOff>86028</xdr:rowOff>
    </xdr:to>
    <xdr:sp macro="" textlink="">
      <xdr:nvSpPr>
        <xdr:cNvPr id="590" name="楕円 589"/>
        <xdr:cNvSpPr/>
      </xdr:nvSpPr>
      <xdr:spPr>
        <a:xfrm>
          <a:off x="13652500" y="100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77155</xdr:rowOff>
    </xdr:from>
    <xdr:ext cx="534377" cy="259045"/>
    <xdr:sp macro="" textlink="">
      <xdr:nvSpPr>
        <xdr:cNvPr id="591" name="テキスト ボックス 590"/>
        <xdr:cNvSpPr txBox="1"/>
      </xdr:nvSpPr>
      <xdr:spPr>
        <a:xfrm>
          <a:off x="13436111" y="10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161248</xdr:rowOff>
    </xdr:from>
    <xdr:to>
      <xdr:col>67</xdr:col>
      <xdr:colOff>101600</xdr:colOff>
      <xdr:row>59</xdr:row>
      <xdr:rowOff>91398</xdr:rowOff>
    </xdr:to>
    <xdr:sp macro="" textlink="">
      <xdr:nvSpPr>
        <xdr:cNvPr id="592" name="楕円 591"/>
        <xdr:cNvSpPr/>
      </xdr:nvSpPr>
      <xdr:spPr>
        <a:xfrm>
          <a:off x="12763500" y="101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82525</xdr:rowOff>
    </xdr:from>
    <xdr:ext cx="534377" cy="259045"/>
    <xdr:sp macro="" textlink="">
      <xdr:nvSpPr>
        <xdr:cNvPr id="593" name="テキスト ボックス 592"/>
        <xdr:cNvSpPr txBox="1"/>
      </xdr:nvSpPr>
      <xdr:spPr>
        <a:xfrm>
          <a:off x="12547111" y="101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157770</xdr:rowOff>
    </xdr:from>
    <xdr:to>
      <xdr:col>85</xdr:col>
      <xdr:colOff>127000</xdr:colOff>
      <xdr:row>97</xdr:row>
      <xdr:rowOff>159508</xdr:rowOff>
    </xdr:to>
    <xdr:cxnSp macro="">
      <xdr:nvCxnSpPr>
        <xdr:cNvPr id="675" name="直線コネクタ 674"/>
        <xdr:cNvCxnSpPr/>
      </xdr:nvCxnSpPr>
      <xdr:spPr>
        <a:xfrm flipV="1">
          <a:off x="15481300" y="16788420"/>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153577</xdr:rowOff>
    </xdr:from>
    <xdr:to>
      <xdr:col>81</xdr:col>
      <xdr:colOff>50800</xdr:colOff>
      <xdr:row>97</xdr:row>
      <xdr:rowOff>159508</xdr:rowOff>
    </xdr:to>
    <xdr:cxnSp macro="">
      <xdr:nvCxnSpPr>
        <xdr:cNvPr id="678" name="直線コネクタ 677"/>
        <xdr:cNvCxnSpPr/>
      </xdr:nvCxnSpPr>
      <xdr:spPr>
        <a:xfrm>
          <a:off x="14592300" y="16784227"/>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153577</xdr:rowOff>
    </xdr:from>
    <xdr:to>
      <xdr:col>76</xdr:col>
      <xdr:colOff>114300</xdr:colOff>
      <xdr:row>97</xdr:row>
      <xdr:rowOff>159851</xdr:rowOff>
    </xdr:to>
    <xdr:cxnSp macro="">
      <xdr:nvCxnSpPr>
        <xdr:cNvPr id="681" name="直線コネクタ 680"/>
        <xdr:cNvCxnSpPr/>
      </xdr:nvCxnSpPr>
      <xdr:spPr>
        <a:xfrm flipV="1">
          <a:off x="13703300" y="1678422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133533</xdr:rowOff>
    </xdr:from>
    <xdr:to>
      <xdr:col>71</xdr:col>
      <xdr:colOff>177800</xdr:colOff>
      <xdr:row>97</xdr:row>
      <xdr:rowOff>159851</xdr:rowOff>
    </xdr:to>
    <xdr:cxnSp macro="">
      <xdr:nvCxnSpPr>
        <xdr:cNvPr id="684" name="直線コネクタ 683"/>
        <xdr:cNvCxnSpPr/>
      </xdr:nvCxnSpPr>
      <xdr:spPr>
        <a:xfrm>
          <a:off x="12814300" y="16764183"/>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106970</xdr:rowOff>
    </xdr:from>
    <xdr:to>
      <xdr:col>85</xdr:col>
      <xdr:colOff>177800</xdr:colOff>
      <xdr:row>98</xdr:row>
      <xdr:rowOff>37120</xdr:rowOff>
    </xdr:to>
    <xdr:sp macro="" textlink="">
      <xdr:nvSpPr>
        <xdr:cNvPr id="694" name="楕円 693"/>
        <xdr:cNvSpPr/>
      </xdr:nvSpPr>
      <xdr:spPr>
        <a:xfrm>
          <a:off x="16268700" y="167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21897</xdr:rowOff>
    </xdr:from>
    <xdr:ext cx="469744" cy="259045"/>
    <xdr:sp macro="" textlink="">
      <xdr:nvSpPr>
        <xdr:cNvPr id="695" name="公債費該当値テキスト"/>
        <xdr:cNvSpPr txBox="1"/>
      </xdr:nvSpPr>
      <xdr:spPr>
        <a:xfrm>
          <a:off x="16370300" y="1665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108708</xdr:rowOff>
    </xdr:from>
    <xdr:to>
      <xdr:col>81</xdr:col>
      <xdr:colOff>101600</xdr:colOff>
      <xdr:row>98</xdr:row>
      <xdr:rowOff>38858</xdr:rowOff>
    </xdr:to>
    <xdr:sp macro="" textlink="">
      <xdr:nvSpPr>
        <xdr:cNvPr id="696" name="楕円 695"/>
        <xdr:cNvSpPr/>
      </xdr:nvSpPr>
      <xdr:spPr>
        <a:xfrm>
          <a:off x="15430500" y="167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29985</xdr:rowOff>
    </xdr:from>
    <xdr:ext cx="469744" cy="259045"/>
    <xdr:sp macro="" textlink="">
      <xdr:nvSpPr>
        <xdr:cNvPr id="697" name="テキスト ボックス 696"/>
        <xdr:cNvSpPr txBox="1"/>
      </xdr:nvSpPr>
      <xdr:spPr>
        <a:xfrm>
          <a:off x="15246428" y="168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102777</xdr:rowOff>
    </xdr:from>
    <xdr:to>
      <xdr:col>76</xdr:col>
      <xdr:colOff>165100</xdr:colOff>
      <xdr:row>98</xdr:row>
      <xdr:rowOff>32927</xdr:rowOff>
    </xdr:to>
    <xdr:sp macro="" textlink="">
      <xdr:nvSpPr>
        <xdr:cNvPr id="698" name="楕円 697"/>
        <xdr:cNvSpPr/>
      </xdr:nvSpPr>
      <xdr:spPr>
        <a:xfrm>
          <a:off x="14541500" y="167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24054</xdr:rowOff>
    </xdr:from>
    <xdr:ext cx="469744" cy="259045"/>
    <xdr:sp macro="" textlink="">
      <xdr:nvSpPr>
        <xdr:cNvPr id="699" name="テキスト ボックス 698"/>
        <xdr:cNvSpPr txBox="1"/>
      </xdr:nvSpPr>
      <xdr:spPr>
        <a:xfrm>
          <a:off x="14357428" y="1682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109051</xdr:rowOff>
    </xdr:from>
    <xdr:to>
      <xdr:col>72</xdr:col>
      <xdr:colOff>38100</xdr:colOff>
      <xdr:row>98</xdr:row>
      <xdr:rowOff>39201</xdr:rowOff>
    </xdr:to>
    <xdr:sp macro="" textlink="">
      <xdr:nvSpPr>
        <xdr:cNvPr id="700" name="楕円 699"/>
        <xdr:cNvSpPr/>
      </xdr:nvSpPr>
      <xdr:spPr>
        <a:xfrm>
          <a:off x="13652500" y="167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30328</xdr:rowOff>
    </xdr:from>
    <xdr:ext cx="469744" cy="259045"/>
    <xdr:sp macro="" textlink="">
      <xdr:nvSpPr>
        <xdr:cNvPr id="701" name="テキスト ボックス 700"/>
        <xdr:cNvSpPr txBox="1"/>
      </xdr:nvSpPr>
      <xdr:spPr>
        <a:xfrm>
          <a:off x="13468428" y="168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82733</xdr:rowOff>
    </xdr:from>
    <xdr:to>
      <xdr:col>67</xdr:col>
      <xdr:colOff>101600</xdr:colOff>
      <xdr:row>98</xdr:row>
      <xdr:rowOff>12883</xdr:rowOff>
    </xdr:to>
    <xdr:sp macro="" textlink="">
      <xdr:nvSpPr>
        <xdr:cNvPr id="702" name="楕円 701"/>
        <xdr:cNvSpPr/>
      </xdr:nvSpPr>
      <xdr:spPr>
        <a:xfrm>
          <a:off x="12763500" y="167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4010</xdr:rowOff>
    </xdr:from>
    <xdr:ext cx="534377" cy="259045"/>
    <xdr:sp macro="" textlink="">
      <xdr:nvSpPr>
        <xdr:cNvPr id="703" name="テキスト ボックス 702"/>
        <xdr:cNvSpPr txBox="1"/>
      </xdr:nvSpPr>
      <xdr:spPr>
        <a:xfrm>
          <a:off x="12547111" y="168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の分析と同様に人口規模が小さいため、全国平均、県平均との比較が困難ではあるが、類似団体との比較では全ての項目で下回っている。構成比率では総務費が３割を超えており、人件費が大宗を占めるほか、年度により多額の法人町民税の還付が生じることがあり、大きな増減要因となっているが、令和２年度については、特別定額給付金が大きく数字を押し上げる要因となった。民生費では扶助費が中心となっているため、今後も上昇が続くことが見込まれる。公債費では既存借入分の償還終了が進んだものの、新規借入分の償還が開始していることや、新規借入が予定されていることから、今後も緩やかに上昇を続け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法人町民税の減収により、実質収支が悪化している。本町の税収の特性として、法人町民税収が大手企業の動向に依存する傾向が強く、実質収支比率等の各財政指標の大きな変動要因となっている。突発的な税収減に備えるため財政調整基金への計画的な積立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資金不足は生じていないが、受益者負担の原則から国民健康保険、下水道事業会計については一般会計からの法定外繰出を年々縮小しており、引き続き自立した財政運営に取り組む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5570124</v>
      </c>
      <c r="BO4" s="464"/>
      <c r="BP4" s="464"/>
      <c r="BQ4" s="464"/>
      <c r="BR4" s="464"/>
      <c r="BS4" s="464"/>
      <c r="BT4" s="464"/>
      <c r="BU4" s="465"/>
      <c r="BV4" s="463">
        <v>4029907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7.3</v>
      </c>
      <c r="CU4" s="648"/>
      <c r="CV4" s="648"/>
      <c r="CW4" s="648"/>
      <c r="CX4" s="648"/>
      <c r="CY4" s="648"/>
      <c r="CZ4" s="648"/>
      <c r="DA4" s="649"/>
      <c r="DB4" s="647">
        <v>8.5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5343037</v>
      </c>
      <c r="BO5" s="469"/>
      <c r="BP5" s="469"/>
      <c r="BQ5" s="469"/>
      <c r="BR5" s="469"/>
      <c r="BS5" s="469"/>
      <c r="BT5" s="469"/>
      <c r="BU5" s="470"/>
      <c r="BV5" s="468">
        <v>3776280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88.9</v>
      </c>
      <c r="CU5" s="439"/>
      <c r="CV5" s="439"/>
      <c r="CW5" s="439"/>
      <c r="CX5" s="439"/>
      <c r="CY5" s="439"/>
      <c r="CZ5" s="439"/>
      <c r="DA5" s="440"/>
      <c r="DB5" s="438">
        <v>86.2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227087</v>
      </c>
      <c r="BO6" s="469"/>
      <c r="BP6" s="469"/>
      <c r="BQ6" s="469"/>
      <c r="BR6" s="469"/>
      <c r="BS6" s="469"/>
      <c r="BT6" s="469"/>
      <c r="BU6" s="470"/>
      <c r="BV6" s="468">
        <v>253627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88.9</v>
      </c>
      <c r="CU6" s="622"/>
      <c r="CV6" s="622"/>
      <c r="CW6" s="622"/>
      <c r="CX6" s="622"/>
      <c r="CY6" s="622"/>
      <c r="CZ6" s="622"/>
      <c r="DA6" s="623"/>
      <c r="DB6" s="621">
        <v>86.2</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6256</v>
      </c>
      <c r="BO7" s="469"/>
      <c r="BP7" s="469"/>
      <c r="BQ7" s="469"/>
      <c r="BR7" s="469"/>
      <c r="BS7" s="469"/>
      <c r="BT7" s="469"/>
      <c r="BU7" s="470"/>
      <c r="BV7" s="468">
        <v>7990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3018513</v>
      </c>
      <c r="CU7" s="469"/>
      <c r="CV7" s="469"/>
      <c r="CW7" s="469"/>
      <c r="CX7" s="469"/>
      <c r="CY7" s="469"/>
      <c r="CZ7" s="469"/>
      <c r="DA7" s="470"/>
      <c r="DB7" s="468">
        <v>2875400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220831</v>
      </c>
      <c r="BO8" s="469"/>
      <c r="BP8" s="469"/>
      <c r="BQ8" s="469"/>
      <c r="BR8" s="469"/>
      <c r="BS8" s="469"/>
      <c r="BT8" s="469"/>
      <c r="BU8" s="470"/>
      <c r="BV8" s="468">
        <v>245637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1</v>
      </c>
      <c r="CU8" s="582"/>
      <c r="CV8" s="582"/>
      <c r="CW8" s="582"/>
      <c r="CX8" s="582"/>
      <c r="CY8" s="582"/>
      <c r="CZ8" s="582"/>
      <c r="DA8" s="583"/>
      <c r="DB8" s="581">
        <v>1.01</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9300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-24806</v>
      </c>
      <c r="BO9" s="469"/>
      <c r="BP9" s="469"/>
      <c r="BQ9" s="469"/>
      <c r="BR9" s="469"/>
      <c r="BS9" s="469"/>
      <c r="BT9" s="469"/>
      <c r="BU9" s="470"/>
      <c r="BV9" s="468">
        <v>-18148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1.7</v>
      </c>
      <c r="CU9" s="439"/>
      <c r="CV9" s="439"/>
      <c r="CW9" s="439"/>
      <c r="CX9" s="439"/>
      <c r="CY9" s="439"/>
      <c r="CZ9" s="439"/>
      <c r="DA9" s="440"/>
      <c r="DB9" s="438">
        <v>1.8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9679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217701</v>
      </c>
      <c r="BO10" s="469"/>
      <c r="BP10" s="469"/>
      <c r="BQ10" s="469"/>
      <c r="BR10" s="469"/>
      <c r="BS10" s="469"/>
      <c r="BT10" s="469"/>
      <c r="BU10" s="470"/>
      <c r="BV10" s="468">
        <v>103606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127</v>
      </c>
      <c r="C12" s="585"/>
      <c r="D12" s="585"/>
      <c r="E12" s="585"/>
      <c r="F12" s="585"/>
      <c r="G12" s="585"/>
      <c r="H12" s="585"/>
      <c r="I12" s="585"/>
      <c r="J12" s="585"/>
      <c r="K12" s="586"/>
      <c r="L12" s="593" t="s">
        <v>128</v>
      </c>
      <c r="M12" s="594"/>
      <c r="N12" s="594"/>
      <c r="O12" s="594"/>
      <c r="P12" s="594"/>
      <c r="Q12" s="595"/>
      <c r="R12" s="596">
        <v>9262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134</v>
      </c>
      <c r="N13" s="569"/>
      <c r="O13" s="569"/>
      <c r="P13" s="569"/>
      <c r="Q13" s="570"/>
      <c r="R13" s="571">
        <v>8928</v>
      </c>
      <c r="S13" s="572"/>
      <c r="T13" s="572"/>
      <c r="U13" s="572"/>
      <c r="V13" s="573"/>
      <c r="W13" s="559" t="s">
        <v>135</v>
      </c>
      <c r="X13" s="481"/>
      <c r="Y13" s="481"/>
      <c r="Z13" s="481"/>
      <c r="AA13" s="481"/>
      <c r="AB13" s="482"/>
      <c r="AC13" s="444">
        <v>439</v>
      </c>
      <c r="AD13" s="445"/>
      <c r="AE13" s="445"/>
      <c r="AF13" s="445"/>
      <c r="AG13" s="446"/>
      <c r="AH13" s="444">
        <v>432</v>
      </c>
      <c r="AI13" s="445"/>
      <c r="AJ13" s="445"/>
      <c r="AK13" s="445"/>
      <c r="AL13" s="447"/>
      <c r="AM13" s="537" t="s">
        <v>136</v>
      </c>
      <c r="AN13" s="442"/>
      <c r="AO13" s="442"/>
      <c r="AP13" s="442"/>
      <c r="AQ13" s="442"/>
      <c r="AR13" s="442"/>
      <c r="AS13" s="442"/>
      <c r="AT13" s="443"/>
      <c r="AU13" s="525" t="s">
        <v>105</v>
      </c>
      <c r="AV13" s="526"/>
      <c r="AW13" s="526"/>
      <c r="AX13" s="526"/>
      <c r="AY13" s="448" t="s">
        <v>137</v>
      </c>
      <c r="AZ13" s="449"/>
      <c r="BA13" s="449"/>
      <c r="BB13" s="449"/>
      <c r="BC13" s="449"/>
      <c r="BD13" s="449"/>
      <c r="BE13" s="449"/>
      <c r="BF13" s="449"/>
      <c r="BG13" s="449"/>
      <c r="BH13" s="449"/>
      <c r="BI13" s="449"/>
      <c r="BJ13" s="449"/>
      <c r="BK13" s="449"/>
      <c r="BL13" s="449"/>
      <c r="BM13" s="450"/>
      <c r="BN13" s="468">
        <v>192895</v>
      </c>
      <c r="BO13" s="469"/>
      <c r="BP13" s="469"/>
      <c r="BQ13" s="469"/>
      <c r="BR13" s="469"/>
      <c r="BS13" s="469"/>
      <c r="BT13" s="469"/>
      <c r="BU13" s="470"/>
      <c r="BV13" s="468">
        <v>85458</v>
      </c>
      <c r="BW13" s="469"/>
      <c r="BX13" s="469"/>
      <c r="BY13" s="469"/>
      <c r="BZ13" s="469"/>
      <c r="CA13" s="469"/>
      <c r="CB13" s="469"/>
      <c r="CC13" s="470"/>
      <c r="CD13" s="477" t="s">
        <v>138</v>
      </c>
      <c r="CE13" s="478"/>
      <c r="CF13" s="478"/>
      <c r="CG13" s="478"/>
      <c r="CH13" s="478"/>
      <c r="CI13" s="478"/>
      <c r="CJ13" s="478"/>
      <c r="CK13" s="478"/>
      <c r="CL13" s="478"/>
      <c r="CM13" s="478"/>
      <c r="CN13" s="478"/>
      <c r="CO13" s="478"/>
      <c r="CP13" s="478"/>
      <c r="CQ13" s="478"/>
      <c r="CR13" s="478"/>
      <c r="CS13" s="479"/>
      <c r="CT13" s="438">
        <v>1.3</v>
      </c>
      <c r="CU13" s="439"/>
      <c r="CV13" s="439"/>
      <c r="CW13" s="439"/>
      <c r="CX13" s="439"/>
      <c r="CY13" s="439"/>
      <c r="CZ13" s="439"/>
      <c r="DA13" s="440"/>
      <c r="DB13" s="438">
        <v>2.2000000000000002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139</v>
      </c>
      <c r="M14" s="605"/>
      <c r="N14" s="605"/>
      <c r="O14" s="605"/>
      <c r="P14" s="605"/>
      <c r="Q14" s="606"/>
      <c r="R14" s="571">
        <v>9394</v>
      </c>
      <c r="S14" s="572"/>
      <c r="T14" s="572"/>
      <c r="U14" s="572"/>
      <c r="V14" s="573"/>
      <c r="W14" s="574"/>
      <c r="X14" s="484"/>
      <c r="Y14" s="484"/>
      <c r="Z14" s="484"/>
      <c r="AA14" s="484"/>
      <c r="AB14" s="485"/>
      <c r="AC14" s="564">
        <v>9.3000000000000007</v>
      </c>
      <c r="AD14" s="565"/>
      <c r="AE14" s="565"/>
      <c r="AF14" s="565"/>
      <c r="AG14" s="566"/>
      <c r="AH14" s="564">
        <v>8.6999999999999993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140</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141</v>
      </c>
      <c r="N15" s="569"/>
      <c r="O15" s="569"/>
      <c r="P15" s="569"/>
      <c r="Q15" s="570"/>
      <c r="R15" s="571">
        <v>9064</v>
      </c>
      <c r="S15" s="572"/>
      <c r="T15" s="572"/>
      <c r="U15" s="572"/>
      <c r="V15" s="573"/>
      <c r="W15" s="559" t="s">
        <v>142</v>
      </c>
      <c r="X15" s="481"/>
      <c r="Y15" s="481"/>
      <c r="Z15" s="481"/>
      <c r="AA15" s="481"/>
      <c r="AB15" s="482"/>
      <c r="AC15" s="444">
        <v>1413</v>
      </c>
      <c r="AD15" s="445"/>
      <c r="AE15" s="445"/>
      <c r="AF15" s="445"/>
      <c r="AG15" s="446"/>
      <c r="AH15" s="444">
        <v>1464</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2301901</v>
      </c>
      <c r="BO15" s="464"/>
      <c r="BP15" s="464"/>
      <c r="BQ15" s="464"/>
      <c r="BR15" s="464"/>
      <c r="BS15" s="464"/>
      <c r="BT15" s="464"/>
      <c r="BU15" s="465"/>
      <c r="BV15" s="463">
        <v>2210285</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29.9</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2314223</v>
      </c>
      <c r="BO16" s="469"/>
      <c r="BP16" s="469"/>
      <c r="BQ16" s="469"/>
      <c r="BR16" s="469"/>
      <c r="BS16" s="469"/>
      <c r="BT16" s="469"/>
      <c r="BU16" s="470"/>
      <c r="BV16" s="468">
        <v>2208945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2867</v>
      </c>
      <c r="AD17" s="445"/>
      <c r="AE17" s="445"/>
      <c r="AF17" s="445"/>
      <c r="AG17" s="446"/>
      <c r="AH17" s="444">
        <v>3063</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2984574</v>
      </c>
      <c r="BO17" s="469"/>
      <c r="BP17" s="469"/>
      <c r="BQ17" s="469"/>
      <c r="BR17" s="469"/>
      <c r="BS17" s="469"/>
      <c r="BT17" s="469"/>
      <c r="BU17" s="470"/>
      <c r="BV17" s="468">
        <v>2875400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152</v>
      </c>
      <c r="C18" s="531"/>
      <c r="D18" s="531"/>
      <c r="E18" s="532"/>
      <c r="F18" s="532"/>
      <c r="G18" s="532"/>
      <c r="H18" s="532"/>
      <c r="I18" s="532"/>
      <c r="J18" s="532"/>
      <c r="K18" s="532"/>
      <c r="L18" s="533">
        <v>19.989999999999998</v>
      </c>
      <c r="M18" s="533"/>
      <c r="N18" s="533"/>
      <c r="O18" s="533"/>
      <c r="P18" s="533"/>
      <c r="Q18" s="533"/>
      <c r="R18" s="534"/>
      <c r="S18" s="534"/>
      <c r="T18" s="534"/>
      <c r="U18" s="534"/>
      <c r="V18" s="535"/>
      <c r="W18" s="549"/>
      <c r="X18" s="550"/>
      <c r="Y18" s="550"/>
      <c r="Z18" s="550"/>
      <c r="AA18" s="550"/>
      <c r="AB18" s="560"/>
      <c r="AC18" s="432">
        <v>60.8</v>
      </c>
      <c r="AD18" s="433"/>
      <c r="AE18" s="433"/>
      <c r="AF18" s="433"/>
      <c r="AG18" s="536"/>
      <c r="AH18" s="432">
        <v>61.8</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2694020</v>
      </c>
      <c r="BO18" s="469"/>
      <c r="BP18" s="469"/>
      <c r="BQ18" s="469"/>
      <c r="BR18" s="469"/>
      <c r="BS18" s="469"/>
      <c r="BT18" s="469"/>
      <c r="BU18" s="470"/>
      <c r="BV18" s="468">
        <v>2597158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154</v>
      </c>
      <c r="C19" s="531"/>
      <c r="D19" s="531"/>
      <c r="E19" s="532"/>
      <c r="F19" s="532"/>
      <c r="G19" s="532"/>
      <c r="H19" s="532"/>
      <c r="I19" s="532"/>
      <c r="J19" s="532"/>
      <c r="K19" s="532"/>
      <c r="L19" s="538">
        <v>465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3695624</v>
      </c>
      <c r="BO19" s="469"/>
      <c r="BP19" s="469"/>
      <c r="BQ19" s="469"/>
      <c r="BR19" s="469"/>
      <c r="BS19" s="469"/>
      <c r="BT19" s="469"/>
      <c r="BU19" s="470"/>
      <c r="BV19" s="468">
        <v>3353074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156</v>
      </c>
      <c r="C20" s="531"/>
      <c r="D20" s="531"/>
      <c r="E20" s="532"/>
      <c r="F20" s="532"/>
      <c r="G20" s="532"/>
      <c r="H20" s="532"/>
      <c r="I20" s="532"/>
      <c r="J20" s="532"/>
      <c r="K20" s="532"/>
      <c r="L20" s="538">
        <v>3436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493597</v>
      </c>
      <c r="BO23" s="469"/>
      <c r="BP23" s="469"/>
      <c r="BQ23" s="469"/>
      <c r="BR23" s="469"/>
      <c r="BS23" s="469"/>
      <c r="BT23" s="469"/>
      <c r="BU23" s="470"/>
      <c r="BV23" s="468">
        <v>395646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165</v>
      </c>
      <c r="F24" s="442"/>
      <c r="G24" s="442"/>
      <c r="H24" s="442"/>
      <c r="I24" s="442"/>
      <c r="J24" s="442"/>
      <c r="K24" s="443"/>
      <c r="L24" s="444">
        <v>1</v>
      </c>
      <c r="M24" s="445"/>
      <c r="N24" s="445"/>
      <c r="O24" s="445"/>
      <c r="P24" s="446"/>
      <c r="Q24" s="444">
        <v>7960</v>
      </c>
      <c r="R24" s="445"/>
      <c r="S24" s="445"/>
      <c r="T24" s="445"/>
      <c r="U24" s="445"/>
      <c r="V24" s="446"/>
      <c r="W24" s="510"/>
      <c r="X24" s="501"/>
      <c r="Y24" s="502"/>
      <c r="Z24" s="441" t="s">
        <v>166</v>
      </c>
      <c r="AA24" s="442"/>
      <c r="AB24" s="442"/>
      <c r="AC24" s="442"/>
      <c r="AD24" s="442"/>
      <c r="AE24" s="442"/>
      <c r="AF24" s="442"/>
      <c r="AG24" s="443"/>
      <c r="AH24" s="444">
        <v>77</v>
      </c>
      <c r="AI24" s="445"/>
      <c r="AJ24" s="445"/>
      <c r="AK24" s="445"/>
      <c r="AL24" s="446"/>
      <c r="AM24" s="444">
        <v>240702</v>
      </c>
      <c r="AN24" s="445"/>
      <c r="AO24" s="445"/>
      <c r="AP24" s="445"/>
      <c r="AQ24" s="445"/>
      <c r="AR24" s="446"/>
      <c r="AS24" s="444">
        <v>3126</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441274</v>
      </c>
      <c r="BO24" s="469"/>
      <c r="BP24" s="469"/>
      <c r="BQ24" s="469"/>
      <c r="BR24" s="469"/>
      <c r="BS24" s="469"/>
      <c r="BT24" s="469"/>
      <c r="BU24" s="470"/>
      <c r="BV24" s="468">
        <v>359944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168</v>
      </c>
      <c r="F25" s="442"/>
      <c r="G25" s="442"/>
      <c r="H25" s="442"/>
      <c r="I25" s="442"/>
      <c r="J25" s="442"/>
      <c r="K25" s="443"/>
      <c r="L25" s="444">
        <v>1</v>
      </c>
      <c r="M25" s="445"/>
      <c r="N25" s="445"/>
      <c r="O25" s="445"/>
      <c r="P25" s="446"/>
      <c r="Q25" s="444">
        <v>6380</v>
      </c>
      <c r="R25" s="445"/>
      <c r="S25" s="445"/>
      <c r="T25" s="445"/>
      <c r="U25" s="445"/>
      <c r="V25" s="446"/>
      <c r="W25" s="510"/>
      <c r="X25" s="501"/>
      <c r="Y25" s="502"/>
      <c r="Z25" s="441" t="s">
        <v>169</v>
      </c>
      <c r="AA25" s="442"/>
      <c r="AB25" s="442"/>
      <c r="AC25" s="442"/>
      <c r="AD25" s="442"/>
      <c r="AE25" s="442"/>
      <c r="AF25" s="442"/>
      <c r="AG25" s="443"/>
      <c r="AH25" s="444" t="s">
        <v>170</v>
      </c>
      <c r="AI25" s="445"/>
      <c r="AJ25" s="445"/>
      <c r="AK25" s="445"/>
      <c r="AL25" s="446"/>
      <c r="AM25" s="444" t="s">
        <v>126</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35532</v>
      </c>
      <c r="BO25" s="464"/>
      <c r="BP25" s="464"/>
      <c r="BQ25" s="464"/>
      <c r="BR25" s="464"/>
      <c r="BS25" s="464"/>
      <c r="BT25" s="464"/>
      <c r="BU25" s="465"/>
      <c r="BV25" s="463">
        <v>25361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5800</v>
      </c>
      <c r="R26" s="445"/>
      <c r="S26" s="445"/>
      <c r="T26" s="445"/>
      <c r="U26" s="445"/>
      <c r="V26" s="446"/>
      <c r="W26" s="510"/>
      <c r="X26" s="501"/>
      <c r="Y26" s="502"/>
      <c r="Z26" s="441" t="s">
        <v>174</v>
      </c>
      <c r="AA26" s="523"/>
      <c r="AB26" s="523"/>
      <c r="AC26" s="523"/>
      <c r="AD26" s="523"/>
      <c r="AE26" s="523"/>
      <c r="AF26" s="523"/>
      <c r="AG26" s="524"/>
      <c r="AH26" s="444">
        <v>1</v>
      </c>
      <c r="AI26" s="445"/>
      <c r="AJ26" s="445"/>
      <c r="AK26" s="445"/>
      <c r="AL26" s="446"/>
      <c r="AM26" s="444" t="s">
        <v>175</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3550</v>
      </c>
      <c r="R27" s="445"/>
      <c r="S27" s="445"/>
      <c r="T27" s="445"/>
      <c r="U27" s="445"/>
      <c r="V27" s="446"/>
      <c r="W27" s="510"/>
      <c r="X27" s="501"/>
      <c r="Y27" s="502"/>
      <c r="Z27" s="441" t="s">
        <v>179</v>
      </c>
      <c r="AA27" s="442"/>
      <c r="AB27" s="442"/>
      <c r="AC27" s="442"/>
      <c r="AD27" s="442"/>
      <c r="AE27" s="442"/>
      <c r="AF27" s="442"/>
      <c r="AG27" s="443"/>
      <c r="AH27" s="444">
        <v>13</v>
      </c>
      <c r="AI27" s="445"/>
      <c r="AJ27" s="445"/>
      <c r="AK27" s="445"/>
      <c r="AL27" s="446"/>
      <c r="AM27" s="444">
        <v>37826</v>
      </c>
      <c r="AN27" s="445"/>
      <c r="AO27" s="445"/>
      <c r="AP27" s="445"/>
      <c r="AQ27" s="445"/>
      <c r="AR27" s="446"/>
      <c r="AS27" s="444">
        <v>2910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173845</v>
      </c>
      <c r="BO27" s="472"/>
      <c r="BP27" s="472"/>
      <c r="BQ27" s="472"/>
      <c r="BR27" s="472"/>
      <c r="BS27" s="472"/>
      <c r="BT27" s="472"/>
      <c r="BU27" s="473"/>
      <c r="BV27" s="471">
        <v>173838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2780</v>
      </c>
      <c r="R28" s="445"/>
      <c r="S28" s="445"/>
      <c r="T28" s="445"/>
      <c r="U28" s="445"/>
      <c r="V28" s="446"/>
      <c r="W28" s="510"/>
      <c r="X28" s="501"/>
      <c r="Y28" s="502"/>
      <c r="Z28" s="441" t="s">
        <v>182</v>
      </c>
      <c r="AA28" s="442"/>
      <c r="AB28" s="442"/>
      <c r="AC28" s="442"/>
      <c r="AD28" s="442"/>
      <c r="AE28" s="442"/>
      <c r="AF28" s="442"/>
      <c r="AG28" s="443"/>
      <c r="AH28" s="444" t="s">
        <v>170</v>
      </c>
      <c r="AI28" s="445"/>
      <c r="AJ28" s="445"/>
      <c r="AK28" s="445"/>
      <c r="AL28" s="446"/>
      <c r="AM28" s="444" t="s">
        <v>171</v>
      </c>
      <c r="AN28" s="445"/>
      <c r="AO28" s="445"/>
      <c r="AP28" s="445"/>
      <c r="AQ28" s="445"/>
      <c r="AR28" s="446"/>
      <c r="AS28" s="444" t="s">
        <v>170</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1548306</v>
      </c>
      <c r="BO28" s="464"/>
      <c r="BP28" s="464"/>
      <c r="BQ28" s="464"/>
      <c r="BR28" s="464"/>
      <c r="BS28" s="464"/>
      <c r="BT28" s="464"/>
      <c r="BU28" s="465"/>
      <c r="BV28" s="463">
        <v>1280605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10</v>
      </c>
      <c r="M29" s="445"/>
      <c r="N29" s="445"/>
      <c r="O29" s="445"/>
      <c r="P29" s="446"/>
      <c r="Q29" s="444">
        <v>2540</v>
      </c>
      <c r="R29" s="445"/>
      <c r="S29" s="445"/>
      <c r="T29" s="445"/>
      <c r="U29" s="445"/>
      <c r="V29" s="446"/>
      <c r="W29" s="511"/>
      <c r="X29" s="512"/>
      <c r="Y29" s="513"/>
      <c r="Z29" s="441" t="s">
        <v>185</v>
      </c>
      <c r="AA29" s="442"/>
      <c r="AB29" s="442"/>
      <c r="AC29" s="442"/>
      <c r="AD29" s="442"/>
      <c r="AE29" s="442"/>
      <c r="AF29" s="442"/>
      <c r="AG29" s="443"/>
      <c r="AH29" s="444">
        <v>90</v>
      </c>
      <c r="AI29" s="445"/>
      <c r="AJ29" s="445"/>
      <c r="AK29" s="445"/>
      <c r="AL29" s="446"/>
      <c r="AM29" s="444">
        <v>278528</v>
      </c>
      <c r="AN29" s="445"/>
      <c r="AO29" s="445"/>
      <c r="AP29" s="445"/>
      <c r="AQ29" s="445"/>
      <c r="AR29" s="446"/>
      <c r="AS29" s="444">
        <v>3095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5869</v>
      </c>
      <c r="BO29" s="469"/>
      <c r="BP29" s="469"/>
      <c r="BQ29" s="469"/>
      <c r="BR29" s="469"/>
      <c r="BS29" s="469"/>
      <c r="BT29" s="469"/>
      <c r="BU29" s="470"/>
      <c r="BV29" s="468">
        <v>5869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95.3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802627</v>
      </c>
      <c r="BO30" s="472"/>
      <c r="BP30" s="472"/>
      <c r="BQ30" s="472"/>
      <c r="BR30" s="472"/>
      <c r="BS30" s="472"/>
      <c r="BT30" s="472"/>
      <c r="BU30" s="473"/>
      <c r="BV30" s="471">
        <v>592830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足型東部清掃組合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足柄上衛生組合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神奈川県市町村職員退職手当組合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神奈川県町村情報システム共同事業組合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神奈川県後期高齢者広域連合（一般会計）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神奈川県後期高齢者広域連合（後期高齢者医療特別会計）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uqFjpfXFLqjlN11BzL07rRGQeTlXDC06N3lDQSt5A5QBrRP8/H74TLgboo89B6P8NsQCSakj15lgx1fb3anFug==" saltValue="pNIPOQH1j8lBfv0B7GYX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0" t="s">
        <v>563</v>
      </c>
      <c r="D34" s="1250"/>
      <c r="E34" s="1251"/>
      <c r="F34" s="32">
        <v>15.16</v>
      </c>
      <c r="G34" s="33">
        <v>17.28</v>
      </c>
      <c r="H34" s="33">
        <v>19.25</v>
      </c>
      <c r="I34" s="33">
        <v>20.38</v>
      </c>
      <c r="J34" s="34">
        <v>21.03</v>
      </c>
      <c r="K34" s="22"/>
      <c r="L34" s="22"/>
      <c r="M34" s="22"/>
      <c r="N34" s="22"/>
      <c r="O34" s="22"/>
      <c r="P34" s="22"/>
    </row>
    <row r="35" spans="1:16" ht="39" customHeight="1" x14ac:dyDescent="0.2">
      <c r="A35" s="22"/>
      <c r="B35" s="35"/>
      <c r="C35" s="1244" t="s">
        <v>564</v>
      </c>
      <c r="D35" s="1245"/>
      <c r="E35" s="1246"/>
      <c r="F35" s="36">
        <v>7.67</v>
      </c>
      <c r="G35" s="37">
        <v>8.83</v>
      </c>
      <c r="H35" s="37">
        <v>9.15</v>
      </c>
      <c r="I35" s="37">
        <v>8.5399999999999991</v>
      </c>
      <c r="J35" s="38">
        <v>7.31</v>
      </c>
      <c r="K35" s="22"/>
      <c r="L35" s="22"/>
      <c r="M35" s="22"/>
      <c r="N35" s="22"/>
      <c r="O35" s="22"/>
      <c r="P35" s="22"/>
    </row>
    <row r="36" spans="1:16" ht="39" customHeight="1" x14ac:dyDescent="0.2">
      <c r="A36" s="22"/>
      <c r="B36" s="35"/>
      <c r="C36" s="1244" t="s">
        <v>565</v>
      </c>
      <c r="D36" s="1245"/>
      <c r="E36" s="1246"/>
      <c r="F36" s="36" t="s">
        <v>515</v>
      </c>
      <c r="G36" s="37" t="s">
        <v>515</v>
      </c>
      <c r="H36" s="37" t="s">
        <v>515</v>
      </c>
      <c r="I36" s="37" t="s">
        <v>515</v>
      </c>
      <c r="J36" s="38">
        <v>2.66</v>
      </c>
      <c r="K36" s="22"/>
      <c r="L36" s="22"/>
      <c r="M36" s="22"/>
      <c r="N36" s="22"/>
      <c r="O36" s="22"/>
      <c r="P36" s="22"/>
    </row>
    <row r="37" spans="1:16" ht="39" customHeight="1" x14ac:dyDescent="0.2">
      <c r="A37" s="22"/>
      <c r="B37" s="35"/>
      <c r="C37" s="1244" t="s">
        <v>566</v>
      </c>
      <c r="D37" s="1245"/>
      <c r="E37" s="1246"/>
      <c r="F37" s="36">
        <v>0.47</v>
      </c>
      <c r="G37" s="37">
        <v>0.45</v>
      </c>
      <c r="H37" s="37">
        <v>0.74</v>
      </c>
      <c r="I37" s="37">
        <v>0.76</v>
      </c>
      <c r="J37" s="38">
        <v>1.0900000000000001</v>
      </c>
      <c r="K37" s="22"/>
      <c r="L37" s="22"/>
      <c r="M37" s="22"/>
      <c r="N37" s="22"/>
      <c r="O37" s="22"/>
      <c r="P37" s="22"/>
    </row>
    <row r="38" spans="1:16" ht="39" customHeight="1" x14ac:dyDescent="0.2">
      <c r="A38" s="22"/>
      <c r="B38" s="35"/>
      <c r="C38" s="1244" t="s">
        <v>567</v>
      </c>
      <c r="D38" s="1245"/>
      <c r="E38" s="1246"/>
      <c r="F38" s="36">
        <v>2.0099999999999998</v>
      </c>
      <c r="G38" s="37">
        <v>3.76</v>
      </c>
      <c r="H38" s="37">
        <v>0.24</v>
      </c>
      <c r="I38" s="37">
        <v>0.33</v>
      </c>
      <c r="J38" s="38">
        <v>0.93</v>
      </c>
      <c r="K38" s="22"/>
      <c r="L38" s="22"/>
      <c r="M38" s="22"/>
      <c r="N38" s="22"/>
      <c r="O38" s="22"/>
      <c r="P38" s="22"/>
    </row>
    <row r="39" spans="1:16" ht="39" customHeight="1" x14ac:dyDescent="0.2">
      <c r="A39" s="22"/>
      <c r="B39" s="35"/>
      <c r="C39" s="1244" t="s">
        <v>568</v>
      </c>
      <c r="D39" s="1245"/>
      <c r="E39" s="1246"/>
      <c r="F39" s="36">
        <v>0.02</v>
      </c>
      <c r="G39" s="37">
        <v>0.1</v>
      </c>
      <c r="H39" s="37">
        <v>0</v>
      </c>
      <c r="I39" s="37">
        <v>0.02</v>
      </c>
      <c r="J39" s="38">
        <v>0.19</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569</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570</v>
      </c>
      <c r="D43" s="1248"/>
      <c r="E43" s="1249"/>
      <c r="F43" s="41">
        <v>0.59</v>
      </c>
      <c r="G43" s="42">
        <v>0.63</v>
      </c>
      <c r="H43" s="42">
        <v>0.65</v>
      </c>
      <c r="I43" s="42">
        <v>1.83</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gYjaZE0pnhgXqSastdmQjxskOqXpIk8N1Q7V2HcS6T265wmtZcqyoFwKgDdbCr5pili15U0wgB22Lm1bkSg5Q==" saltValue="hr4KEDOgmDqWMnxgVUzk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107</v>
      </c>
      <c r="L45" s="60">
        <v>62</v>
      </c>
      <c r="M45" s="60">
        <v>72</v>
      </c>
      <c r="N45" s="60">
        <v>61</v>
      </c>
      <c r="O45" s="61">
        <v>63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72"/>
      <c r="C48" s="1273"/>
      <c r="D48" s="62"/>
      <c r="E48" s="1254" t="s">
        <v>15</v>
      </c>
      <c r="F48" s="1254"/>
      <c r="G48" s="1254"/>
      <c r="H48" s="1254"/>
      <c r="I48" s="1254"/>
      <c r="J48" s="1255"/>
      <c r="K48" s="63">
        <v>327</v>
      </c>
      <c r="L48" s="64">
        <v>324</v>
      </c>
      <c r="M48" s="64">
        <v>287</v>
      </c>
      <c r="N48" s="64">
        <v>295</v>
      </c>
      <c r="O48" s="65">
        <v>207</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326</v>
      </c>
      <c r="L52" s="64">
        <v>317</v>
      </c>
      <c r="M52" s="64">
        <v>312</v>
      </c>
      <c r="N52" s="64">
        <v>296</v>
      </c>
      <c r="O52" s="65">
        <v>274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108</v>
      </c>
      <c r="L53" s="69">
        <v>69</v>
      </c>
      <c r="M53" s="69">
        <v>47</v>
      </c>
      <c r="N53" s="69">
        <v>60</v>
      </c>
      <c r="O53" s="70">
        <v>-4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577</v>
      </c>
      <c r="L57" s="84" t="s">
        <v>577</v>
      </c>
      <c r="M57" s="84" t="s">
        <v>577</v>
      </c>
      <c r="N57" s="84" t="s">
        <v>577</v>
      </c>
      <c r="O57" s="85" t="s">
        <v>577</v>
      </c>
    </row>
    <row r="58" spans="1:21" ht="31.5" customHeight="1" thickBot="1" x14ac:dyDescent="0.25">
      <c r="B58" s="1262"/>
      <c r="C58" s="1263"/>
      <c r="D58" s="1267" t="s">
        <v>27</v>
      </c>
      <c r="E58" s="1268"/>
      <c r="F58" s="1268"/>
      <c r="G58" s="1268"/>
      <c r="H58" s="1268"/>
      <c r="I58" s="1268"/>
      <c r="J58" s="1269"/>
      <c r="K58" s="86" t="s">
        <v>577</v>
      </c>
      <c r="L58" s="87" t="s">
        <v>577</v>
      </c>
      <c r="M58" s="87" t="s">
        <v>577</v>
      </c>
      <c r="N58" s="87" t="s">
        <v>577</v>
      </c>
      <c r="O58" s="88" t="s">
        <v>577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H53XBGXBCbkLFTiCxoEZQc+6P6k9Y1B1sOFenzw2SFPhuwacfke5UJsdzp7K+z0lbpF5MkgYFMED2frN602bg==" saltValue="eB4GNlQy1/GoDFz/eyX0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90" t="s">
        <v>30</v>
      </c>
      <c r="C41" s="1291"/>
      <c r="D41" s="102"/>
      <c r="E41" s="1292" t="s">
        <v>31</v>
      </c>
      <c r="F41" s="1292"/>
      <c r="G41" s="1292"/>
      <c r="H41" s="1293"/>
      <c r="I41" s="103">
        <v>313</v>
      </c>
      <c r="J41" s="104">
        <v>362</v>
      </c>
      <c r="K41" s="104">
        <v>420</v>
      </c>
      <c r="L41" s="104">
        <v>396</v>
      </c>
      <c r="M41" s="105">
        <v>494</v>
      </c>
    </row>
    <row r="42" spans="2:13" ht="27.75" customHeight="1" x14ac:dyDescent="0.2">
      <c r="B42" s="1280"/>
      <c r="C42" s="1281"/>
      <c r="D42" s="106"/>
      <c r="E42" s="1284" t="s">
        <v>32</v>
      </c>
      <c r="F42" s="1284"/>
      <c r="G42" s="1284"/>
      <c r="H42" s="1285"/>
      <c r="I42" s="107" t="s">
        <v>515</v>
      </c>
      <c r="J42" s="108" t="s">
        <v>515</v>
      </c>
      <c r="K42" s="108" t="s">
        <v>515</v>
      </c>
      <c r="L42" s="108" t="s">
        <v>515</v>
      </c>
      <c r="M42" s="109" t="s">
        <v>515</v>
      </c>
    </row>
    <row r="43" spans="2:13" ht="27.75" customHeight="1" x14ac:dyDescent="0.2">
      <c r="B43" s="1280"/>
      <c r="C43" s="1281"/>
      <c r="D43" s="106"/>
      <c r="E43" s="1284" t="s">
        <v>33</v>
      </c>
      <c r="F43" s="1284"/>
      <c r="G43" s="1284"/>
      <c r="H43" s="1285"/>
      <c r="I43" s="107">
        <v>3089</v>
      </c>
      <c r="J43" s="108">
        <v>2922</v>
      </c>
      <c r="K43" s="108">
        <v>2742</v>
      </c>
      <c r="L43" s="108">
        <v>2540</v>
      </c>
      <c r="M43" s="109">
        <v>2199</v>
      </c>
    </row>
    <row r="44" spans="2:13" ht="27.75" customHeight="1" x14ac:dyDescent="0.2">
      <c r="B44" s="1280"/>
      <c r="C44" s="1281"/>
      <c r="D44" s="106"/>
      <c r="E44" s="1284" t="s">
        <v>34</v>
      </c>
      <c r="F44" s="1284"/>
      <c r="G44" s="1284"/>
      <c r="H44" s="1285"/>
      <c r="I44" s="107" t="s">
        <v>515</v>
      </c>
      <c r="J44" s="108" t="s">
        <v>515</v>
      </c>
      <c r="K44" s="108" t="s">
        <v>515</v>
      </c>
      <c r="L44" s="108" t="s">
        <v>515</v>
      </c>
      <c r="M44" s="109" t="s">
        <v>515</v>
      </c>
    </row>
    <row r="45" spans="2:13" ht="27.75" customHeight="1" x14ac:dyDescent="0.2">
      <c r="B45" s="1280"/>
      <c r="C45" s="1281"/>
      <c r="D45" s="106"/>
      <c r="E45" s="1284" t="s">
        <v>35</v>
      </c>
      <c r="F45" s="1284"/>
      <c r="G45" s="1284"/>
      <c r="H45" s="1285"/>
      <c r="I45" s="107">
        <v>578</v>
      </c>
      <c r="J45" s="108">
        <v>498</v>
      </c>
      <c r="K45" s="108">
        <v>550</v>
      </c>
      <c r="L45" s="108">
        <v>559</v>
      </c>
      <c r="M45" s="109">
        <v>568</v>
      </c>
    </row>
    <row r="46" spans="2:13" ht="27.75" customHeight="1" x14ac:dyDescent="0.2">
      <c r="B46" s="1280"/>
      <c r="C46" s="1281"/>
      <c r="D46" s="110"/>
      <c r="E46" s="1284" t="s">
        <v>36</v>
      </c>
      <c r="F46" s="1284"/>
      <c r="G46" s="1284"/>
      <c r="H46" s="1285"/>
      <c r="I46" s="107" t="s">
        <v>515</v>
      </c>
      <c r="J46" s="108" t="s">
        <v>515</v>
      </c>
      <c r="K46" s="108" t="s">
        <v>515</v>
      </c>
      <c r="L46" s="108" t="s">
        <v>515</v>
      </c>
      <c r="M46" s="109" t="s">
        <v>515</v>
      </c>
    </row>
    <row r="47" spans="2:13" ht="27.75" customHeight="1" x14ac:dyDescent="0.2">
      <c r="B47" s="1280"/>
      <c r="C47" s="1281"/>
      <c r="D47" s="111"/>
      <c r="E47" s="1294" t="s">
        <v>37</v>
      </c>
      <c r="F47" s="1295"/>
      <c r="G47" s="1295"/>
      <c r="H47" s="1296"/>
      <c r="I47" s="107" t="s">
        <v>515</v>
      </c>
      <c r="J47" s="108" t="s">
        <v>515</v>
      </c>
      <c r="K47" s="108" t="s">
        <v>515</v>
      </c>
      <c r="L47" s="108" t="s">
        <v>515</v>
      </c>
      <c r="M47" s="109" t="s">
        <v>515</v>
      </c>
    </row>
    <row r="48" spans="2:13" ht="27.75" customHeight="1" x14ac:dyDescent="0.2">
      <c r="B48" s="1280"/>
      <c r="C48" s="1281"/>
      <c r="D48" s="106"/>
      <c r="E48" s="1284" t="s">
        <v>38</v>
      </c>
      <c r="F48" s="1284"/>
      <c r="G48" s="1284"/>
      <c r="H48" s="1285"/>
      <c r="I48" s="107" t="s">
        <v>515</v>
      </c>
      <c r="J48" s="108" t="s">
        <v>515</v>
      </c>
      <c r="K48" s="108" t="s">
        <v>515</v>
      </c>
      <c r="L48" s="108" t="s">
        <v>515</v>
      </c>
      <c r="M48" s="109" t="s">
        <v>515</v>
      </c>
    </row>
    <row r="49" spans="2:13" ht="27.75" customHeight="1" x14ac:dyDescent="0.2">
      <c r="B49" s="1282"/>
      <c r="C49" s="1283"/>
      <c r="D49" s="106"/>
      <c r="E49" s="1284" t="s">
        <v>39</v>
      </c>
      <c r="F49" s="1284"/>
      <c r="G49" s="1284"/>
      <c r="H49" s="1285"/>
      <c r="I49" s="107" t="s">
        <v>515</v>
      </c>
      <c r="J49" s="108" t="s">
        <v>515</v>
      </c>
      <c r="K49" s="108" t="s">
        <v>515</v>
      </c>
      <c r="L49" s="108" t="s">
        <v>515</v>
      </c>
      <c r="M49" s="109" t="s">
        <v>515</v>
      </c>
    </row>
    <row r="50" spans="2:13" ht="27.75" customHeight="1" x14ac:dyDescent="0.2">
      <c r="B50" s="1278" t="s">
        <v>40</v>
      </c>
      <c r="C50" s="1279"/>
      <c r="D50" s="112"/>
      <c r="E50" s="1284" t="s">
        <v>41</v>
      </c>
      <c r="F50" s="1284"/>
      <c r="G50" s="1284"/>
      <c r="H50" s="1285"/>
      <c r="I50" s="107">
        <v>1432</v>
      </c>
      <c r="J50" s="108">
        <v>1554</v>
      </c>
      <c r="K50" s="108">
        <v>1856</v>
      </c>
      <c r="L50" s="108">
        <v>2140</v>
      </c>
      <c r="M50" s="109">
        <v>2664</v>
      </c>
    </row>
    <row r="51" spans="2:13" ht="27.75" customHeight="1" x14ac:dyDescent="0.2">
      <c r="B51" s="1280"/>
      <c r="C51" s="1281"/>
      <c r="D51" s="106"/>
      <c r="E51" s="1284" t="s">
        <v>42</v>
      </c>
      <c r="F51" s="1284"/>
      <c r="G51" s="1284"/>
      <c r="H51" s="1285"/>
      <c r="I51" s="107" t="s">
        <v>515</v>
      </c>
      <c r="J51" s="108" t="s">
        <v>515</v>
      </c>
      <c r="K51" s="108" t="s">
        <v>515</v>
      </c>
      <c r="L51" s="108" t="s">
        <v>515</v>
      </c>
      <c r="M51" s="109" t="s">
        <v>515</v>
      </c>
    </row>
    <row r="52" spans="2:13" ht="27.75" customHeight="1" x14ac:dyDescent="0.2">
      <c r="B52" s="1282"/>
      <c r="C52" s="1283"/>
      <c r="D52" s="106"/>
      <c r="E52" s="1284" t="s">
        <v>43</v>
      </c>
      <c r="F52" s="1284"/>
      <c r="G52" s="1284"/>
      <c r="H52" s="1285"/>
      <c r="I52" s="107">
        <v>3436</v>
      </c>
      <c r="J52" s="108">
        <v>3215</v>
      </c>
      <c r="K52" s="108">
        <v>3087</v>
      </c>
      <c r="L52" s="108">
        <v>2872</v>
      </c>
      <c r="M52" s="109">
        <v>2734</v>
      </c>
    </row>
    <row r="53" spans="2:13" ht="27.75" customHeight="1" thickBot="1" x14ac:dyDescent="0.25">
      <c r="B53" s="1286" t="s">
        <v>44</v>
      </c>
      <c r="C53" s="1287"/>
      <c r="D53" s="113"/>
      <c r="E53" s="1288" t="s">
        <v>45</v>
      </c>
      <c r="F53" s="1288"/>
      <c r="G53" s="1288"/>
      <c r="H53" s="1289"/>
      <c r="I53" s="114">
        <v>-888</v>
      </c>
      <c r="J53" s="115">
        <v>-987</v>
      </c>
      <c r="K53" s="115">
        <v>-1232</v>
      </c>
      <c r="L53" s="115">
        <v>-1517</v>
      </c>
      <c r="M53" s="116">
        <v>-2137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UKsAgFzrmdZNTaR0FSYI7zFSyQZnT8dpMguU0M7FclOBFsXR2TDt1HTsc1/r0hGsXtXx/5B48lwYGPQ5ynVog==" saltValue="IHXIpocpFLQidwXywQB1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5" t="s">
        <v>48</v>
      </c>
      <c r="D55" s="1305"/>
      <c r="E55" s="1306"/>
      <c r="F55" s="128">
        <v>1107</v>
      </c>
      <c r="G55" s="128">
        <v>1281</v>
      </c>
      <c r="H55" s="129">
        <v>1548</v>
      </c>
    </row>
    <row r="56" spans="2:8" ht="52.5" customHeight="1" x14ac:dyDescent="0.2">
      <c r="B56" s="130"/>
      <c r="C56" s="1307" t="s">
        <v>49</v>
      </c>
      <c r="D56" s="1307"/>
      <c r="E56" s="1308"/>
      <c r="F56" s="131">
        <v>6</v>
      </c>
      <c r="G56" s="131">
        <v>6</v>
      </c>
      <c r="H56" s="132">
        <v>6</v>
      </c>
    </row>
    <row r="57" spans="2:8" ht="53.25" customHeight="1" x14ac:dyDescent="0.2">
      <c r="B57" s="130"/>
      <c r="C57" s="1309" t="s">
        <v>50</v>
      </c>
      <c r="D57" s="1309"/>
      <c r="E57" s="1310"/>
      <c r="F57" s="133">
        <v>502</v>
      </c>
      <c r="G57" s="133">
        <v>593</v>
      </c>
      <c r="H57" s="134">
        <v>803</v>
      </c>
    </row>
    <row r="58" spans="2:8" ht="45.75" customHeight="1" x14ac:dyDescent="0.2">
      <c r="B58" s="135"/>
      <c r="C58" s="1297" t="s">
        <v>582</v>
      </c>
      <c r="D58" s="1298"/>
      <c r="E58" s="1299"/>
      <c r="F58" s="136">
        <v>451</v>
      </c>
      <c r="G58" s="136">
        <v>541</v>
      </c>
      <c r="H58" s="137">
        <v>751</v>
      </c>
    </row>
    <row r="59" spans="2:8" ht="45.75" customHeight="1" x14ac:dyDescent="0.2">
      <c r="B59" s="135"/>
      <c r="C59" s="1297" t="s">
        <v>578</v>
      </c>
      <c r="D59" s="1298"/>
      <c r="E59" s="1299"/>
      <c r="F59" s="136">
        <v>36</v>
      </c>
      <c r="G59" s="136">
        <v>36</v>
      </c>
      <c r="H59" s="137">
        <v>36</v>
      </c>
    </row>
    <row r="60" spans="2:8" ht="45.75" customHeight="1" x14ac:dyDescent="0.2">
      <c r="B60" s="135"/>
      <c r="C60" s="1297" t="s">
        <v>579</v>
      </c>
      <c r="D60" s="1298"/>
      <c r="E60" s="1299"/>
      <c r="F60" s="136">
        <v>10</v>
      </c>
      <c r="G60" s="136">
        <v>10</v>
      </c>
      <c r="H60" s="137">
        <v>10</v>
      </c>
    </row>
    <row r="61" spans="2:8" ht="45.75" customHeight="1" x14ac:dyDescent="0.2">
      <c r="B61" s="135"/>
      <c r="C61" s="1297" t="s">
        <v>580</v>
      </c>
      <c r="D61" s="1298"/>
      <c r="E61" s="1299"/>
      <c r="F61" s="136">
        <v>6</v>
      </c>
      <c r="G61" s="136">
        <v>6</v>
      </c>
      <c r="H61" s="137">
        <v>6</v>
      </c>
    </row>
    <row r="62" spans="2:8" ht="45.75" customHeight="1" thickBot="1" x14ac:dyDescent="0.25">
      <c r="B62" s="138"/>
      <c r="C62" s="1300" t="s">
        <v>581</v>
      </c>
      <c r="D62" s="1301"/>
      <c r="E62" s="1302"/>
      <c r="F62" s="139"/>
      <c r="G62" s="139">
        <v>1</v>
      </c>
      <c r="H62" s="140">
        <v>0</v>
      </c>
    </row>
    <row r="63" spans="2:8" ht="52.5" customHeight="1" thickBot="1" x14ac:dyDescent="0.25">
      <c r="B63" s="141"/>
      <c r="C63" s="1303" t="s">
        <v>51</v>
      </c>
      <c r="D63" s="1303"/>
      <c r="E63" s="1304"/>
      <c r="F63" s="142">
        <v>1615</v>
      </c>
      <c r="G63" s="142">
        <v>1879</v>
      </c>
      <c r="H63" s="143">
        <v>2357</v>
      </c>
    </row>
    <row r="64" spans="2:8" ht="15" customHeight="1" x14ac:dyDescent="0.2"/>
  </sheetData>
  <sheetProtection algorithmName="SHA-512" hashValue="Pn6lD0+W6Q6aKEBGe+RA5wy3JrKoQmJ0hNNUf8+eDrpSqeyD7ZFrQGilGteH5bvr6UxVSHlwbf+xbnwKaQj63g==" saltValue="GZjp7BdjlsJoo02FdvRy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593</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2">
      <c r="B51" s="397"/>
      <c r="G51" s="1331"/>
      <c r="H51" s="1331"/>
      <c r="I51" s="1329"/>
      <c r="J51" s="1329"/>
      <c r="K51" s="1326"/>
      <c r="L51" s="1326"/>
      <c r="M51" s="1326"/>
      <c r="N51" s="1326"/>
      <c r="AM51" s="406"/>
      <c r="AN51" s="1327" t="s">
        <v>594</v>
      </c>
      <c r="AO51" s="1327"/>
      <c r="AP51" s="1327"/>
      <c r="AQ51" s="1327"/>
      <c r="AR51" s="1327"/>
      <c r="AS51" s="1327"/>
      <c r="AT51" s="1327"/>
      <c r="AU51" s="1327"/>
      <c r="AV51" s="1327"/>
      <c r="AW51" s="1327"/>
      <c r="AX51" s="1327"/>
      <c r="AY51" s="1327"/>
      <c r="AZ51" s="1327"/>
      <c r="BA51" s="1327"/>
      <c r="BB51" s="1327" t="s">
        <v>595</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596</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5">
        <v>55.9</v>
      </c>
      <c r="CG53" s="1325"/>
      <c r="CH53" s="1325"/>
      <c r="CI53" s="1325"/>
      <c r="CJ53" s="1325"/>
      <c r="CK53" s="1325"/>
      <c r="CL53" s="1325"/>
      <c r="CM53" s="1325"/>
      <c r="CN53" s="1325">
        <v>57.8</v>
      </c>
      <c r="CO53" s="1325"/>
      <c r="CP53" s="1325"/>
      <c r="CQ53" s="1325"/>
      <c r="CR53" s="1325"/>
      <c r="CS53" s="1325"/>
      <c r="CT53" s="1325"/>
      <c r="CU53" s="1325"/>
      <c r="CV53" s="1325">
        <v>59.2</v>
      </c>
      <c r="CW53" s="1325"/>
      <c r="CX53" s="1325"/>
      <c r="CY53" s="1325"/>
      <c r="CZ53" s="1325"/>
      <c r="DA53" s="1325"/>
      <c r="DB53" s="1325"/>
      <c r="DC53" s="1325"/>
    </row>
    <row r="54" spans="1:109" ht="13.2" x14ac:dyDescent="0.2">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597</v>
      </c>
      <c r="AO55" s="1324"/>
      <c r="AP55" s="1324"/>
      <c r="AQ55" s="1324"/>
      <c r="AR55" s="1324"/>
      <c r="AS55" s="1324"/>
      <c r="AT55" s="1324"/>
      <c r="AU55" s="1324"/>
      <c r="AV55" s="1324"/>
      <c r="AW55" s="1324"/>
      <c r="AX55" s="1324"/>
      <c r="AY55" s="1324"/>
      <c r="AZ55" s="1324"/>
      <c r="BA55" s="1324"/>
      <c r="BB55" s="1327" t="s">
        <v>595</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596</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ht="13.2" x14ac:dyDescent="0.2">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598</v>
      </c>
    </row>
    <row r="64" spans="1:109" ht="13.2" x14ac:dyDescent="0.2">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593</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ht="13.2" x14ac:dyDescent="0.2">
      <c r="B73" s="397"/>
      <c r="G73" s="1331"/>
      <c r="H73" s="1331"/>
      <c r="I73" s="1331"/>
      <c r="J73" s="1331"/>
      <c r="K73" s="1332"/>
      <c r="L73" s="1332"/>
      <c r="M73" s="1332"/>
      <c r="N73" s="1332"/>
      <c r="AM73" s="406"/>
      <c r="AN73" s="1327" t="s">
        <v>594</v>
      </c>
      <c r="AO73" s="1327"/>
      <c r="AP73" s="1327"/>
      <c r="AQ73" s="1327"/>
      <c r="AR73" s="1327"/>
      <c r="AS73" s="1327"/>
      <c r="AT73" s="1327"/>
      <c r="AU73" s="1327"/>
      <c r="AV73" s="1327"/>
      <c r="AW73" s="1327"/>
      <c r="AX73" s="1327"/>
      <c r="AY73" s="1327"/>
      <c r="AZ73" s="1327"/>
      <c r="BA73" s="1327"/>
      <c r="BB73" s="1327" t="s">
        <v>595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599</v>
      </c>
      <c r="BC75" s="1327"/>
      <c r="BD75" s="1327"/>
      <c r="BE75" s="1327"/>
      <c r="BF75" s="1327"/>
      <c r="BG75" s="1327"/>
      <c r="BH75" s="1327"/>
      <c r="BI75" s="1327"/>
      <c r="BJ75" s="1327"/>
      <c r="BK75" s="1327"/>
      <c r="BL75" s="1327"/>
      <c r="BM75" s="1327"/>
      <c r="BN75" s="1327"/>
      <c r="BO75" s="1327"/>
      <c r="BP75" s="1325">
        <v>5.3</v>
      </c>
      <c r="BQ75" s="1325"/>
      <c r="BR75" s="1325"/>
      <c r="BS75" s="1325"/>
      <c r="BT75" s="1325"/>
      <c r="BU75" s="1325"/>
      <c r="BV75" s="1325"/>
      <c r="BW75" s="1325"/>
      <c r="BX75" s="1325">
        <v>3.9</v>
      </c>
      <c r="BY75" s="1325"/>
      <c r="BZ75" s="1325"/>
      <c r="CA75" s="1325"/>
      <c r="CB75" s="1325"/>
      <c r="CC75" s="1325"/>
      <c r="CD75" s="1325"/>
      <c r="CE75" s="1325"/>
      <c r="CF75" s="1325">
        <v>2.8</v>
      </c>
      <c r="CG75" s="1325"/>
      <c r="CH75" s="1325"/>
      <c r="CI75" s="1325"/>
      <c r="CJ75" s="1325"/>
      <c r="CK75" s="1325"/>
      <c r="CL75" s="1325"/>
      <c r="CM75" s="1325"/>
      <c r="CN75" s="1325">
        <v>2.2000000000000002</v>
      </c>
      <c r="CO75" s="1325"/>
      <c r="CP75" s="1325"/>
      <c r="CQ75" s="1325"/>
      <c r="CR75" s="1325"/>
      <c r="CS75" s="1325"/>
      <c r="CT75" s="1325"/>
      <c r="CU75" s="1325"/>
      <c r="CV75" s="1325">
        <v>1.3</v>
      </c>
      <c r="CW75" s="1325"/>
      <c r="CX75" s="1325"/>
      <c r="CY75" s="1325"/>
      <c r="CZ75" s="1325"/>
      <c r="DA75" s="1325"/>
      <c r="DB75" s="1325"/>
      <c r="DC75" s="1325"/>
    </row>
    <row r="76" spans="2:107" ht="13.2" x14ac:dyDescent="0.2">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2"/>
      <c r="L77" s="1332"/>
      <c r="M77" s="1332"/>
      <c r="N77" s="1332"/>
      <c r="AN77" s="1324" t="s">
        <v>597</v>
      </c>
      <c r="AO77" s="1324"/>
      <c r="AP77" s="1324"/>
      <c r="AQ77" s="1324"/>
      <c r="AR77" s="1324"/>
      <c r="AS77" s="1324"/>
      <c r="AT77" s="1324"/>
      <c r="AU77" s="1324"/>
      <c r="AV77" s="1324"/>
      <c r="AW77" s="1324"/>
      <c r="AX77" s="1324"/>
      <c r="AY77" s="1324"/>
      <c r="AZ77" s="1324"/>
      <c r="BA77" s="1324"/>
      <c r="BB77" s="1327" t="s">
        <v>595</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599</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ht="13.2" x14ac:dyDescent="0.2">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tlJzBeAbg2YdiQm9y0YELyhFt71jtI9H5ifSIf6PX62/RJaRTRqrVTdh1u/UuiKdXnhJT9yRSaodu8uR+deeg==" saltValue="ltBxq3u8cSXrdo3EHPyi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7r0XRpngFu0vRw85dzGUjPcU03xgOflcqfCRAMJ/jIHtvtODqw2P/1pIKaQgyWAE4GWgUPVb0eVuQQi+gL7O1Q==" saltValue="e5xvjYahB00EzAo/0t77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kEgEInSP+oW5LfK3y/gNB8HnBUer+2TkOxV50XN+ZJbeO2ccBIvk7ITCdktNwD0i8/vDDod8fyaHeycHAI9y0g==" saltValue="W0HNnjc+F/Epv25rA4Ex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34594</v>
      </c>
      <c r="E3" s="162"/>
      <c r="F3" s="163">
        <v>138651</v>
      </c>
      <c r="G3" s="164"/>
      <c r="H3" s="165"/>
    </row>
    <row r="4" spans="1:8" x14ac:dyDescent="0.2">
      <c r="A4" s="166"/>
      <c r="B4" s="167"/>
      <c r="C4" s="168"/>
      <c r="D4" s="169">
        <v>23462</v>
      </c>
      <c r="E4" s="170"/>
      <c r="F4" s="171">
        <v>71211</v>
      </c>
      <c r="G4" s="172"/>
      <c r="H4" s="173"/>
    </row>
    <row r="5" spans="1:8" x14ac:dyDescent="0.2">
      <c r="A5" s="154" t="s">
        <v>549</v>
      </c>
      <c r="B5" s="159"/>
      <c r="C5" s="160"/>
      <c r="D5" s="161">
        <v>41807</v>
      </c>
      <c r="E5" s="162"/>
      <c r="F5" s="163">
        <v>122882</v>
      </c>
      <c r="G5" s="164"/>
      <c r="H5" s="165"/>
    </row>
    <row r="6" spans="1:8" x14ac:dyDescent="0.2">
      <c r="A6" s="166"/>
      <c r="B6" s="167"/>
      <c r="C6" s="168"/>
      <c r="D6" s="169">
        <v>31218</v>
      </c>
      <c r="E6" s="170"/>
      <c r="F6" s="171">
        <v>65785</v>
      </c>
      <c r="G6" s="172"/>
      <c r="H6" s="173"/>
    </row>
    <row r="7" spans="1:8" x14ac:dyDescent="0.2">
      <c r="A7" s="154" t="s">
        <v>550</v>
      </c>
      <c r="B7" s="159"/>
      <c r="C7" s="160"/>
      <c r="D7" s="161">
        <v>45001</v>
      </c>
      <c r="E7" s="162"/>
      <c r="F7" s="163">
        <v>114790</v>
      </c>
      <c r="G7" s="164"/>
      <c r="H7" s="165"/>
    </row>
    <row r="8" spans="1:8" x14ac:dyDescent="0.2">
      <c r="A8" s="166"/>
      <c r="B8" s="167"/>
      <c r="C8" s="168"/>
      <c r="D8" s="169">
        <v>34163</v>
      </c>
      <c r="E8" s="170"/>
      <c r="F8" s="171">
        <v>55601</v>
      </c>
      <c r="G8" s="172"/>
      <c r="H8" s="173"/>
    </row>
    <row r="9" spans="1:8" x14ac:dyDescent="0.2">
      <c r="A9" s="154" t="s">
        <v>551</v>
      </c>
      <c r="B9" s="159"/>
      <c r="C9" s="160"/>
      <c r="D9" s="161">
        <v>31231</v>
      </c>
      <c r="E9" s="162"/>
      <c r="F9" s="163">
        <v>126262</v>
      </c>
      <c r="G9" s="164"/>
      <c r="H9" s="165"/>
    </row>
    <row r="10" spans="1:8" x14ac:dyDescent="0.2">
      <c r="A10" s="166"/>
      <c r="B10" s="167"/>
      <c r="C10" s="168"/>
      <c r="D10" s="169">
        <v>25739</v>
      </c>
      <c r="E10" s="170"/>
      <c r="F10" s="171">
        <v>56769</v>
      </c>
      <c r="G10" s="172"/>
      <c r="H10" s="173"/>
    </row>
    <row r="11" spans="1:8" x14ac:dyDescent="0.2">
      <c r="A11" s="154" t="s">
        <v>552</v>
      </c>
      <c r="B11" s="159"/>
      <c r="C11" s="160"/>
      <c r="D11" s="161">
        <v>54292</v>
      </c>
      <c r="E11" s="162"/>
      <c r="F11" s="163">
        <v>126525</v>
      </c>
      <c r="G11" s="164"/>
      <c r="H11" s="165"/>
    </row>
    <row r="12" spans="1:8" x14ac:dyDescent="0.2">
      <c r="A12" s="166"/>
      <c r="B12" s="167"/>
      <c r="C12" s="174"/>
      <c r="D12" s="169">
        <v>40385</v>
      </c>
      <c r="E12" s="170"/>
      <c r="F12" s="171">
        <v>67052</v>
      </c>
      <c r="G12" s="172"/>
      <c r="H12" s="173"/>
    </row>
    <row r="13" spans="1:8" x14ac:dyDescent="0.2">
      <c r="A13" s="154"/>
      <c r="B13" s="159"/>
      <c r="C13" s="175"/>
      <c r="D13" s="176">
        <v>41385</v>
      </c>
      <c r="E13" s="177"/>
      <c r="F13" s="178">
        <v>125822</v>
      </c>
      <c r="G13" s="179"/>
      <c r="H13" s="165"/>
    </row>
    <row r="14" spans="1:8" x14ac:dyDescent="0.2">
      <c r="A14" s="166"/>
      <c r="B14" s="167"/>
      <c r="C14" s="168"/>
      <c r="D14" s="169">
        <v>30993</v>
      </c>
      <c r="E14" s="170"/>
      <c r="F14" s="171">
        <v>63284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7.67</v>
      </c>
      <c r="C19" s="180">
        <f>ROUND(VALUE(SUBSTITUTE(実質収支比率等に係る経年分析!G$48,"▲","-")),2)</f>
        <v>8.84</v>
      </c>
      <c r="D19" s="180">
        <f>ROUND(VALUE(SUBSTITUTE(実質収支比率等に係る経年分析!H$48,"▲","-")),2)</f>
        <v>9.15</v>
      </c>
      <c r="E19" s="180">
        <f>ROUND(VALUE(SUBSTITUTE(実質収支比率等に係る経年分析!I$48,"▲","-")),2)</f>
        <v>8.5399999999999991</v>
      </c>
      <c r="F19" s="180">
        <f>ROUND(VALUE(SUBSTITUTE(実質収支比率等に係る経年分析!J$48,"▲","-")),2)</f>
        <v>7.32</v>
      </c>
    </row>
    <row r="20" spans="1:11" x14ac:dyDescent="0.2">
      <c r="A20" s="180" t="s">
        <v>55</v>
      </c>
      <c r="B20" s="180">
        <f>ROUND(VALUE(SUBSTITUTE(実質収支比率等に係る経年分析!F$47,"▲","-")),2)</f>
        <v>30.83</v>
      </c>
      <c r="C20" s="180">
        <f>ROUND(VALUE(SUBSTITUTE(実質収支比率等に係る経年分析!G$47,"▲","-")),2)</f>
        <v>33.46</v>
      </c>
      <c r="D20" s="180">
        <f>ROUND(VALUE(SUBSTITUTE(実質収支比率等に係る経年分析!H$47,"▲","-")),2)</f>
        <v>38.409999999999997</v>
      </c>
      <c r="E20" s="180">
        <f>ROUND(VALUE(SUBSTITUTE(実質収支比率等に係る経年分析!I$47,"▲","-")),2)</f>
        <v>44.54</v>
      </c>
      <c r="F20" s="180">
        <f>ROUND(VALUE(SUBSTITUTE(実質収支比率等に係る経年分析!J$47,"▲","-")),2)</f>
        <v>51.29</v>
      </c>
    </row>
    <row r="21" spans="1:11" x14ac:dyDescent="0.2">
      <c r="A21" s="180" t="s">
        <v>56</v>
      </c>
      <c r="B21" s="180">
        <f>IF(ISNUMBER(VALUE(SUBSTITUTE(実質収支比率等に係る経年分析!F$49,"▲","-"))),ROUND(VALUE(SUBSTITUTE(実質収支比率等に係る経年分析!F$49,"▲","-")),2),NA())</f>
        <v>-4.12</v>
      </c>
      <c r="C21" s="180">
        <f>IF(ISNUMBER(VALUE(SUBSTITUTE(実質収支比率等に係る経年分析!G$49,"▲","-"))),ROUND(VALUE(SUBSTITUTE(実質収支比率等に係る経年分析!G$49,"▲","-")),2),NA())</f>
        <v>3.52</v>
      </c>
      <c r="D21" s="180">
        <f>IF(ISNUMBER(VALUE(SUBSTITUTE(実質収支比率等に係る経年分析!H$49,"▲","-"))),ROUND(VALUE(SUBSTITUTE(実質収支比率等に係る経年分析!H$49,"▲","-")),2),NA())</f>
        <v>2.35</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6.39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2.0099999999999998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21.03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326</v>
      </c>
      <c r="E42" s="182"/>
      <c r="F42" s="182"/>
      <c r="G42" s="182">
        <f>'実質公債費比率（分子）の構造'!L$52</f>
        <v>317</v>
      </c>
      <c r="H42" s="182"/>
      <c r="I42" s="182"/>
      <c r="J42" s="182">
        <f>'実質公債費比率（分子）の構造'!M$52</f>
        <v>312</v>
      </c>
      <c r="K42" s="182"/>
      <c r="L42" s="182"/>
      <c r="M42" s="182">
        <f>'実質公債費比率（分子）の構造'!N$52</f>
        <v>296</v>
      </c>
      <c r="N42" s="182"/>
      <c r="O42" s="182"/>
      <c r="P42" s="182">
        <f>'実質公債費比率（分子）の構造'!O$52</f>
        <v>274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327</v>
      </c>
      <c r="C46" s="182"/>
      <c r="D46" s="182"/>
      <c r="E46" s="182">
        <f>'実質公債費比率（分子）の構造'!L$48</f>
        <v>324</v>
      </c>
      <c r="F46" s="182"/>
      <c r="G46" s="182"/>
      <c r="H46" s="182">
        <f>'実質公債費比率（分子）の構造'!M$48</f>
        <v>287</v>
      </c>
      <c r="I46" s="182"/>
      <c r="J46" s="182"/>
      <c r="K46" s="182">
        <f>'実質公債費比率（分子）の構造'!N$48</f>
        <v>295</v>
      </c>
      <c r="L46" s="182"/>
      <c r="M46" s="182"/>
      <c r="N46" s="182">
        <f>'実質公債費比率（分子）の構造'!O$48</f>
        <v>207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107</v>
      </c>
      <c r="C49" s="182"/>
      <c r="D49" s="182"/>
      <c r="E49" s="182">
        <f>'実質公債費比率（分子）の構造'!L$45</f>
        <v>62</v>
      </c>
      <c r="F49" s="182"/>
      <c r="G49" s="182"/>
      <c r="H49" s="182">
        <f>'実質公債費比率（分子）の構造'!M$45</f>
        <v>72</v>
      </c>
      <c r="I49" s="182"/>
      <c r="J49" s="182"/>
      <c r="K49" s="182">
        <f>'実質公債費比率（分子）の構造'!N$45</f>
        <v>61</v>
      </c>
      <c r="L49" s="182"/>
      <c r="M49" s="182"/>
      <c r="N49" s="182">
        <f>'実質公債費比率（分子）の構造'!O$45</f>
        <v>63</v>
      </c>
      <c r="O49" s="182"/>
      <c r="P49" s="182"/>
    </row>
    <row r="50" spans="1:16" x14ac:dyDescent="0.2">
      <c r="A50" s="182" t="s">
        <v>71</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47</v>
      </c>
      <c r="J50" s="182" t="e">
        <f>NA()</f>
        <v>#N/A</v>
      </c>
      <c r="K50" s="182" t="e">
        <f>NA()</f>
        <v>#N/A</v>
      </c>
      <c r="L50" s="182">
        <f>IF(ISNUMBER('実質公債費比率（分子）の構造'!N$53),'実質公債費比率（分子）の構造'!N$53,NA())</f>
        <v>60</v>
      </c>
      <c r="M50" s="182" t="e">
        <f>NA()</f>
        <v>#N/A</v>
      </c>
      <c r="N50" s="182" t="e">
        <f>NA()</f>
        <v>#N/A</v>
      </c>
      <c r="O50" s="182">
        <f>IF(ISNUMBER('実質公債費比率（分子）の構造'!O$53),'実質公債費比率（分子）の構造'!O$53,NA())</f>
        <v>-4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3436</v>
      </c>
      <c r="E56" s="181"/>
      <c r="F56" s="181"/>
      <c r="G56" s="181">
        <f>'将来負担比率（分子）の構造'!J$52</f>
        <v>3215</v>
      </c>
      <c r="H56" s="181"/>
      <c r="I56" s="181"/>
      <c r="J56" s="181">
        <f>'将来負担比率（分子）の構造'!K$52</f>
        <v>3087</v>
      </c>
      <c r="K56" s="181"/>
      <c r="L56" s="181"/>
      <c r="M56" s="181">
        <f>'将来負担比率（分子）の構造'!L$52</f>
        <v>2872</v>
      </c>
      <c r="N56" s="181"/>
      <c r="O56" s="181"/>
      <c r="P56" s="181">
        <f>'将来負担比率（分子）の構造'!M$52</f>
        <v>2734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1432</v>
      </c>
      <c r="E58" s="181"/>
      <c r="F58" s="181"/>
      <c r="G58" s="181">
        <f>'将来負担比率（分子）の構造'!J$50</f>
        <v>1554</v>
      </c>
      <c r="H58" s="181"/>
      <c r="I58" s="181"/>
      <c r="J58" s="181">
        <f>'将来負担比率（分子）の構造'!K$50</f>
        <v>1856</v>
      </c>
      <c r="K58" s="181"/>
      <c r="L58" s="181"/>
      <c r="M58" s="181">
        <f>'将来負担比率（分子）の構造'!L$50</f>
        <v>2140</v>
      </c>
      <c r="N58" s="181"/>
      <c r="O58" s="181"/>
      <c r="P58" s="181">
        <f>'将来負担比率（分子）の構造'!M$50</f>
        <v>2664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578</v>
      </c>
      <c r="C62" s="181"/>
      <c r="D62" s="181"/>
      <c r="E62" s="181">
        <f>'将来負担比率（分子）の構造'!J$45</f>
        <v>498</v>
      </c>
      <c r="F62" s="181"/>
      <c r="G62" s="181"/>
      <c r="H62" s="181">
        <f>'将来負担比率（分子）の構造'!K$45</f>
        <v>550</v>
      </c>
      <c r="I62" s="181"/>
      <c r="J62" s="181"/>
      <c r="K62" s="181">
        <f>'将来負担比率（分子）の構造'!L$45</f>
        <v>559</v>
      </c>
      <c r="L62" s="181"/>
      <c r="M62" s="181"/>
      <c r="N62" s="181">
        <f>'将来負担比率（分子）の構造'!M$45</f>
        <v>568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3089</v>
      </c>
      <c r="C64" s="181"/>
      <c r="D64" s="181"/>
      <c r="E64" s="181">
        <f>'将来負担比率（分子）の構造'!J$43</f>
        <v>2922</v>
      </c>
      <c r="F64" s="181"/>
      <c r="G64" s="181"/>
      <c r="H64" s="181">
        <f>'将来負担比率（分子）の構造'!K$43</f>
        <v>2742</v>
      </c>
      <c r="I64" s="181"/>
      <c r="J64" s="181"/>
      <c r="K64" s="181">
        <f>'将来負担比率（分子）の構造'!L$43</f>
        <v>2540</v>
      </c>
      <c r="L64" s="181"/>
      <c r="M64" s="181"/>
      <c r="N64" s="181">
        <f>'将来負担比率（分子）の構造'!M$43</f>
        <v>2199</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313</v>
      </c>
      <c r="C66" s="181"/>
      <c r="D66" s="181"/>
      <c r="E66" s="181">
        <f>'将来負担比率（分子）の構造'!J$41</f>
        <v>362</v>
      </c>
      <c r="F66" s="181"/>
      <c r="G66" s="181"/>
      <c r="H66" s="181">
        <f>'将来負担比率（分子）の構造'!K$41</f>
        <v>420</v>
      </c>
      <c r="I66" s="181"/>
      <c r="J66" s="181"/>
      <c r="K66" s="181">
        <f>'将来負担比率（分子）の構造'!L$41</f>
        <v>396</v>
      </c>
      <c r="L66" s="181"/>
      <c r="M66" s="181"/>
      <c r="N66" s="181">
        <f>'将来負担比率（分子）の構造'!M$41</f>
        <v>494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1107</v>
      </c>
      <c r="C72" s="185">
        <f>基金残高に係る経年分析!G55</f>
        <v>1281</v>
      </c>
      <c r="D72" s="185">
        <f>基金残高に係る経年分析!H55</f>
        <v>1548</v>
      </c>
    </row>
    <row r="73" spans="1:16" x14ac:dyDescent="0.2">
      <c r="A73" s="184" t="s">
        <v>78</v>
      </c>
      <c r="B73" s="185">
        <f>基金残高に係る経年分析!F56</f>
        <v>6</v>
      </c>
      <c r="C73" s="185">
        <f>基金残高に係る経年分析!G56</f>
        <v>6</v>
      </c>
      <c r="D73" s="185">
        <f>基金残高に係る経年分析!H56</f>
        <v>6</v>
      </c>
    </row>
    <row r="74" spans="1:16" x14ac:dyDescent="0.2">
      <c r="A74" s="184" t="s">
        <v>79</v>
      </c>
      <c r="B74" s="185">
        <f>基金残高に係る経年分析!F57</f>
        <v>502</v>
      </c>
      <c r="C74" s="185">
        <f>基金残高に係る経年分析!G57</f>
        <v>593</v>
      </c>
      <c r="D74" s="185">
        <f>基金残高に係る経年分析!H57</f>
        <v>803</v>
      </c>
    </row>
  </sheetData>
  <sheetProtection algorithmName="SHA-512" hashValue="n3d+xYWXne73dYAUQdYDPnyF+13MIqiOpRHg0zgjO5LsptXwDMqH8ZjwSPYDB1kjYY+ZknqQkWWt5AwSvt7zWA==" saltValue="YgjpWkRCGNlv+Fgvoiry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2609343</v>
      </c>
      <c r="S5" s="736"/>
      <c r="T5" s="736"/>
      <c r="U5" s="736"/>
      <c r="V5" s="736"/>
      <c r="W5" s="736"/>
      <c r="X5" s="736"/>
      <c r="Y5" s="779"/>
      <c r="Z5" s="797">
        <v>46.8</v>
      </c>
      <c r="AA5" s="797"/>
      <c r="AB5" s="797"/>
      <c r="AC5" s="797"/>
      <c r="AD5" s="798">
        <v>2609343</v>
      </c>
      <c r="AE5" s="798"/>
      <c r="AF5" s="798"/>
      <c r="AG5" s="798"/>
      <c r="AH5" s="798"/>
      <c r="AI5" s="798"/>
      <c r="AJ5" s="798"/>
      <c r="AK5" s="798"/>
      <c r="AL5" s="780">
        <v>86.1</v>
      </c>
      <c r="AM5" s="751"/>
      <c r="AN5" s="751"/>
      <c r="AO5" s="781"/>
      <c r="AP5" s="746" t="s">
        <v>225</v>
      </c>
      <c r="AQ5" s="747"/>
      <c r="AR5" s="747"/>
      <c r="AS5" s="747"/>
      <c r="AT5" s="747"/>
      <c r="AU5" s="747"/>
      <c r="AV5" s="747"/>
      <c r="AW5" s="747"/>
      <c r="AX5" s="747"/>
      <c r="AY5" s="747"/>
      <c r="AZ5" s="747"/>
      <c r="BA5" s="747"/>
      <c r="BB5" s="747"/>
      <c r="BC5" s="747"/>
      <c r="BD5" s="747"/>
      <c r="BE5" s="747"/>
      <c r="BF5" s="748"/>
      <c r="BG5" s="680">
        <v>2609343</v>
      </c>
      <c r="BH5" s="681"/>
      <c r="BI5" s="681"/>
      <c r="BJ5" s="681"/>
      <c r="BK5" s="681"/>
      <c r="BL5" s="681"/>
      <c r="BM5" s="681"/>
      <c r="BN5" s="682"/>
      <c r="BO5" s="713">
        <v>100</v>
      </c>
      <c r="BP5" s="713"/>
      <c r="BQ5" s="713"/>
      <c r="BR5" s="713"/>
      <c r="BS5" s="714">
        <v>79462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38447</v>
      </c>
      <c r="S6" s="681"/>
      <c r="T6" s="681"/>
      <c r="U6" s="681"/>
      <c r="V6" s="681"/>
      <c r="W6" s="681"/>
      <c r="X6" s="681"/>
      <c r="Y6" s="682"/>
      <c r="Z6" s="713">
        <v>0.7</v>
      </c>
      <c r="AA6" s="713"/>
      <c r="AB6" s="713"/>
      <c r="AC6" s="713"/>
      <c r="AD6" s="714">
        <v>38447</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2609343</v>
      </c>
      <c r="BH6" s="681"/>
      <c r="BI6" s="681"/>
      <c r="BJ6" s="681"/>
      <c r="BK6" s="681"/>
      <c r="BL6" s="681"/>
      <c r="BM6" s="681"/>
      <c r="BN6" s="682"/>
      <c r="BO6" s="713">
        <v>100</v>
      </c>
      <c r="BP6" s="713"/>
      <c r="BQ6" s="713"/>
      <c r="BR6" s="713"/>
      <c r="BS6" s="714">
        <v>79462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89871</v>
      </c>
      <c r="CS6" s="681"/>
      <c r="CT6" s="681"/>
      <c r="CU6" s="681"/>
      <c r="CV6" s="681"/>
      <c r="CW6" s="681"/>
      <c r="CX6" s="681"/>
      <c r="CY6" s="682"/>
      <c r="CZ6" s="780">
        <v>1.7</v>
      </c>
      <c r="DA6" s="751"/>
      <c r="DB6" s="751"/>
      <c r="DC6" s="783"/>
      <c r="DD6" s="686" t="s">
        <v>232</v>
      </c>
      <c r="DE6" s="681"/>
      <c r="DF6" s="681"/>
      <c r="DG6" s="681"/>
      <c r="DH6" s="681"/>
      <c r="DI6" s="681"/>
      <c r="DJ6" s="681"/>
      <c r="DK6" s="681"/>
      <c r="DL6" s="681"/>
      <c r="DM6" s="681"/>
      <c r="DN6" s="681"/>
      <c r="DO6" s="681"/>
      <c r="DP6" s="682"/>
      <c r="DQ6" s="686">
        <v>89871</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711</v>
      </c>
      <c r="S7" s="681"/>
      <c r="T7" s="681"/>
      <c r="U7" s="681"/>
      <c r="V7" s="681"/>
      <c r="W7" s="681"/>
      <c r="X7" s="681"/>
      <c r="Y7" s="682"/>
      <c r="Z7" s="713">
        <v>0</v>
      </c>
      <c r="AA7" s="713"/>
      <c r="AB7" s="713"/>
      <c r="AC7" s="713"/>
      <c r="AD7" s="714">
        <v>711</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955177</v>
      </c>
      <c r="BH7" s="681"/>
      <c r="BI7" s="681"/>
      <c r="BJ7" s="681"/>
      <c r="BK7" s="681"/>
      <c r="BL7" s="681"/>
      <c r="BM7" s="681"/>
      <c r="BN7" s="682"/>
      <c r="BO7" s="713">
        <v>36.6</v>
      </c>
      <c r="BP7" s="713"/>
      <c r="BQ7" s="713"/>
      <c r="BR7" s="713"/>
      <c r="BS7" s="714">
        <v>79462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2020338</v>
      </c>
      <c r="CS7" s="681"/>
      <c r="CT7" s="681"/>
      <c r="CU7" s="681"/>
      <c r="CV7" s="681"/>
      <c r="CW7" s="681"/>
      <c r="CX7" s="681"/>
      <c r="CY7" s="682"/>
      <c r="CZ7" s="713">
        <v>37.799999999999997</v>
      </c>
      <c r="DA7" s="713"/>
      <c r="DB7" s="713"/>
      <c r="DC7" s="713"/>
      <c r="DD7" s="686">
        <v>13547</v>
      </c>
      <c r="DE7" s="681"/>
      <c r="DF7" s="681"/>
      <c r="DG7" s="681"/>
      <c r="DH7" s="681"/>
      <c r="DI7" s="681"/>
      <c r="DJ7" s="681"/>
      <c r="DK7" s="681"/>
      <c r="DL7" s="681"/>
      <c r="DM7" s="681"/>
      <c r="DN7" s="681"/>
      <c r="DO7" s="681"/>
      <c r="DP7" s="682"/>
      <c r="DQ7" s="686">
        <v>1021770</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6013</v>
      </c>
      <c r="S8" s="681"/>
      <c r="T8" s="681"/>
      <c r="U8" s="681"/>
      <c r="V8" s="681"/>
      <c r="W8" s="681"/>
      <c r="X8" s="681"/>
      <c r="Y8" s="682"/>
      <c r="Z8" s="713">
        <v>0.1</v>
      </c>
      <c r="AA8" s="713"/>
      <c r="AB8" s="713"/>
      <c r="AC8" s="713"/>
      <c r="AD8" s="714">
        <v>6013</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17902</v>
      </c>
      <c r="BH8" s="681"/>
      <c r="BI8" s="681"/>
      <c r="BJ8" s="681"/>
      <c r="BK8" s="681"/>
      <c r="BL8" s="681"/>
      <c r="BM8" s="681"/>
      <c r="BN8" s="682"/>
      <c r="BO8" s="713">
        <v>0.7</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1098739</v>
      </c>
      <c r="CS8" s="681"/>
      <c r="CT8" s="681"/>
      <c r="CU8" s="681"/>
      <c r="CV8" s="681"/>
      <c r="CW8" s="681"/>
      <c r="CX8" s="681"/>
      <c r="CY8" s="682"/>
      <c r="CZ8" s="713">
        <v>20.6</v>
      </c>
      <c r="DA8" s="713"/>
      <c r="DB8" s="713"/>
      <c r="DC8" s="713"/>
      <c r="DD8" s="686">
        <v>20309</v>
      </c>
      <c r="DE8" s="681"/>
      <c r="DF8" s="681"/>
      <c r="DG8" s="681"/>
      <c r="DH8" s="681"/>
      <c r="DI8" s="681"/>
      <c r="DJ8" s="681"/>
      <c r="DK8" s="681"/>
      <c r="DL8" s="681"/>
      <c r="DM8" s="681"/>
      <c r="DN8" s="681"/>
      <c r="DO8" s="681"/>
      <c r="DP8" s="682"/>
      <c r="DQ8" s="686">
        <v>675978</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7103</v>
      </c>
      <c r="S9" s="681"/>
      <c r="T9" s="681"/>
      <c r="U9" s="681"/>
      <c r="V9" s="681"/>
      <c r="W9" s="681"/>
      <c r="X9" s="681"/>
      <c r="Y9" s="682"/>
      <c r="Z9" s="713">
        <v>0.1</v>
      </c>
      <c r="AA9" s="713"/>
      <c r="AB9" s="713"/>
      <c r="AC9" s="713"/>
      <c r="AD9" s="714">
        <v>7103</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485110</v>
      </c>
      <c r="BH9" s="681"/>
      <c r="BI9" s="681"/>
      <c r="BJ9" s="681"/>
      <c r="BK9" s="681"/>
      <c r="BL9" s="681"/>
      <c r="BM9" s="681"/>
      <c r="BN9" s="682"/>
      <c r="BO9" s="713">
        <v>18.600000000000001</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274698</v>
      </c>
      <c r="CS9" s="681"/>
      <c r="CT9" s="681"/>
      <c r="CU9" s="681"/>
      <c r="CV9" s="681"/>
      <c r="CW9" s="681"/>
      <c r="CX9" s="681"/>
      <c r="CY9" s="682"/>
      <c r="CZ9" s="713">
        <v>5.0999999999999996</v>
      </c>
      <c r="DA9" s="713"/>
      <c r="DB9" s="713"/>
      <c r="DC9" s="713"/>
      <c r="DD9" s="686">
        <v>1284</v>
      </c>
      <c r="DE9" s="681"/>
      <c r="DF9" s="681"/>
      <c r="DG9" s="681"/>
      <c r="DH9" s="681"/>
      <c r="DI9" s="681"/>
      <c r="DJ9" s="681"/>
      <c r="DK9" s="681"/>
      <c r="DL9" s="681"/>
      <c r="DM9" s="681"/>
      <c r="DN9" s="681"/>
      <c r="DO9" s="681"/>
      <c r="DP9" s="682"/>
      <c r="DQ9" s="686">
        <v>258158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232</v>
      </c>
      <c r="AE10" s="714"/>
      <c r="AF10" s="714"/>
      <c r="AG10" s="714"/>
      <c r="AH10" s="714"/>
      <c r="AI10" s="714"/>
      <c r="AJ10" s="714"/>
      <c r="AK10" s="714"/>
      <c r="AL10" s="683" t="s">
        <v>126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58325</v>
      </c>
      <c r="BH10" s="681"/>
      <c r="BI10" s="681"/>
      <c r="BJ10" s="681"/>
      <c r="BK10" s="681"/>
      <c r="BL10" s="681"/>
      <c r="BM10" s="681"/>
      <c r="BN10" s="682"/>
      <c r="BO10" s="713">
        <v>2.2000000000000002</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126</v>
      </c>
      <c r="DA10" s="713"/>
      <c r="DB10" s="713"/>
      <c r="DC10" s="713"/>
      <c r="DD10" s="686" t="s">
        <v>126</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246540</v>
      </c>
      <c r="S11" s="681"/>
      <c r="T11" s="681"/>
      <c r="U11" s="681"/>
      <c r="V11" s="681"/>
      <c r="W11" s="681"/>
      <c r="X11" s="681"/>
      <c r="Y11" s="682"/>
      <c r="Z11" s="683">
        <v>4.4000000000000004</v>
      </c>
      <c r="AA11" s="684"/>
      <c r="AB11" s="684"/>
      <c r="AC11" s="685"/>
      <c r="AD11" s="686">
        <v>246540</v>
      </c>
      <c r="AE11" s="681"/>
      <c r="AF11" s="681"/>
      <c r="AG11" s="681"/>
      <c r="AH11" s="681"/>
      <c r="AI11" s="681"/>
      <c r="AJ11" s="681"/>
      <c r="AK11" s="682"/>
      <c r="AL11" s="683">
        <v>8.1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393840</v>
      </c>
      <c r="BH11" s="681"/>
      <c r="BI11" s="681"/>
      <c r="BJ11" s="681"/>
      <c r="BK11" s="681"/>
      <c r="BL11" s="681"/>
      <c r="BM11" s="681"/>
      <c r="BN11" s="682"/>
      <c r="BO11" s="713">
        <v>15.1</v>
      </c>
      <c r="BP11" s="713"/>
      <c r="BQ11" s="713"/>
      <c r="BR11" s="713"/>
      <c r="BS11" s="686">
        <v>79462</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223848</v>
      </c>
      <c r="CS11" s="681"/>
      <c r="CT11" s="681"/>
      <c r="CU11" s="681"/>
      <c r="CV11" s="681"/>
      <c r="CW11" s="681"/>
      <c r="CX11" s="681"/>
      <c r="CY11" s="682"/>
      <c r="CZ11" s="713">
        <v>4.2</v>
      </c>
      <c r="DA11" s="713"/>
      <c r="DB11" s="713"/>
      <c r="DC11" s="713"/>
      <c r="DD11" s="686">
        <v>129487</v>
      </c>
      <c r="DE11" s="681"/>
      <c r="DF11" s="681"/>
      <c r="DG11" s="681"/>
      <c r="DH11" s="681"/>
      <c r="DI11" s="681"/>
      <c r="DJ11" s="681"/>
      <c r="DK11" s="681"/>
      <c r="DL11" s="681"/>
      <c r="DM11" s="681"/>
      <c r="DN11" s="681"/>
      <c r="DO11" s="681"/>
      <c r="DP11" s="682"/>
      <c r="DQ11" s="686">
        <v>110297</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28101</v>
      </c>
      <c r="S12" s="681"/>
      <c r="T12" s="681"/>
      <c r="U12" s="681"/>
      <c r="V12" s="681"/>
      <c r="W12" s="681"/>
      <c r="X12" s="681"/>
      <c r="Y12" s="682"/>
      <c r="Z12" s="713">
        <v>0.5</v>
      </c>
      <c r="AA12" s="713"/>
      <c r="AB12" s="713"/>
      <c r="AC12" s="713"/>
      <c r="AD12" s="714">
        <v>28101</v>
      </c>
      <c r="AE12" s="714"/>
      <c r="AF12" s="714"/>
      <c r="AG12" s="714"/>
      <c r="AH12" s="714"/>
      <c r="AI12" s="714"/>
      <c r="AJ12" s="714"/>
      <c r="AK12" s="714"/>
      <c r="AL12" s="683">
        <v>0.9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1515252</v>
      </c>
      <c r="BH12" s="681"/>
      <c r="BI12" s="681"/>
      <c r="BJ12" s="681"/>
      <c r="BK12" s="681"/>
      <c r="BL12" s="681"/>
      <c r="BM12" s="681"/>
      <c r="BN12" s="682"/>
      <c r="BO12" s="713">
        <v>58.1</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153069</v>
      </c>
      <c r="CS12" s="681"/>
      <c r="CT12" s="681"/>
      <c r="CU12" s="681"/>
      <c r="CV12" s="681"/>
      <c r="CW12" s="681"/>
      <c r="CX12" s="681"/>
      <c r="CY12" s="682"/>
      <c r="CZ12" s="713">
        <v>2.9</v>
      </c>
      <c r="DA12" s="713"/>
      <c r="DB12" s="713"/>
      <c r="DC12" s="713"/>
      <c r="DD12" s="686">
        <v>1496</v>
      </c>
      <c r="DE12" s="681"/>
      <c r="DF12" s="681"/>
      <c r="DG12" s="681"/>
      <c r="DH12" s="681"/>
      <c r="DI12" s="681"/>
      <c r="DJ12" s="681"/>
      <c r="DK12" s="681"/>
      <c r="DL12" s="681"/>
      <c r="DM12" s="681"/>
      <c r="DN12" s="681"/>
      <c r="DO12" s="681"/>
      <c r="DP12" s="682"/>
      <c r="DQ12" s="686">
        <v>128352</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1515077</v>
      </c>
      <c r="BH13" s="681"/>
      <c r="BI13" s="681"/>
      <c r="BJ13" s="681"/>
      <c r="BK13" s="681"/>
      <c r="BL13" s="681"/>
      <c r="BM13" s="681"/>
      <c r="BN13" s="682"/>
      <c r="BO13" s="713">
        <v>58.1</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629555</v>
      </c>
      <c r="CS13" s="681"/>
      <c r="CT13" s="681"/>
      <c r="CU13" s="681"/>
      <c r="CV13" s="681"/>
      <c r="CW13" s="681"/>
      <c r="CX13" s="681"/>
      <c r="CY13" s="682"/>
      <c r="CZ13" s="713">
        <v>11.8</v>
      </c>
      <c r="DA13" s="713"/>
      <c r="DB13" s="713"/>
      <c r="DC13" s="713"/>
      <c r="DD13" s="686">
        <v>219279</v>
      </c>
      <c r="DE13" s="681"/>
      <c r="DF13" s="681"/>
      <c r="DG13" s="681"/>
      <c r="DH13" s="681"/>
      <c r="DI13" s="681"/>
      <c r="DJ13" s="681"/>
      <c r="DK13" s="681"/>
      <c r="DL13" s="681"/>
      <c r="DM13" s="681"/>
      <c r="DN13" s="681"/>
      <c r="DO13" s="681"/>
      <c r="DP13" s="682"/>
      <c r="DQ13" s="686">
        <v>513055</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37186</v>
      </c>
      <c r="BH14" s="681"/>
      <c r="BI14" s="681"/>
      <c r="BJ14" s="681"/>
      <c r="BK14" s="681"/>
      <c r="BL14" s="681"/>
      <c r="BM14" s="681"/>
      <c r="BN14" s="682"/>
      <c r="BO14" s="713">
        <v>1.4</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319687</v>
      </c>
      <c r="CS14" s="681"/>
      <c r="CT14" s="681"/>
      <c r="CU14" s="681"/>
      <c r="CV14" s="681"/>
      <c r="CW14" s="681"/>
      <c r="CX14" s="681"/>
      <c r="CY14" s="682"/>
      <c r="CZ14" s="713">
        <v>6</v>
      </c>
      <c r="DA14" s="713"/>
      <c r="DB14" s="713"/>
      <c r="DC14" s="713"/>
      <c r="DD14" s="686">
        <v>57021</v>
      </c>
      <c r="DE14" s="681"/>
      <c r="DF14" s="681"/>
      <c r="DG14" s="681"/>
      <c r="DH14" s="681"/>
      <c r="DI14" s="681"/>
      <c r="DJ14" s="681"/>
      <c r="DK14" s="681"/>
      <c r="DL14" s="681"/>
      <c r="DM14" s="681"/>
      <c r="DN14" s="681"/>
      <c r="DO14" s="681"/>
      <c r="DP14" s="682"/>
      <c r="DQ14" s="686">
        <v>207861</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232</v>
      </c>
      <c r="AE15" s="714"/>
      <c r="AF15" s="714"/>
      <c r="AG15" s="714"/>
      <c r="AH15" s="714"/>
      <c r="AI15" s="714"/>
      <c r="AJ15" s="714"/>
      <c r="AK15" s="714"/>
      <c r="AL15" s="683" t="s">
        <v>126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101728</v>
      </c>
      <c r="BH15" s="681"/>
      <c r="BI15" s="681"/>
      <c r="BJ15" s="681"/>
      <c r="BK15" s="681"/>
      <c r="BL15" s="681"/>
      <c r="BM15" s="681"/>
      <c r="BN15" s="682"/>
      <c r="BO15" s="713">
        <v>3.9</v>
      </c>
      <c r="BP15" s="713"/>
      <c r="BQ15" s="713"/>
      <c r="BR15" s="713"/>
      <c r="BS15" s="686" t="s">
        <v>126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469900</v>
      </c>
      <c r="CS15" s="681"/>
      <c r="CT15" s="681"/>
      <c r="CU15" s="681"/>
      <c r="CV15" s="681"/>
      <c r="CW15" s="681"/>
      <c r="CX15" s="681"/>
      <c r="CY15" s="682"/>
      <c r="CZ15" s="713">
        <v>8.8000000000000007</v>
      </c>
      <c r="DA15" s="713"/>
      <c r="DB15" s="713"/>
      <c r="DC15" s="713"/>
      <c r="DD15" s="686">
        <v>60432</v>
      </c>
      <c r="DE15" s="681"/>
      <c r="DF15" s="681"/>
      <c r="DG15" s="681"/>
      <c r="DH15" s="681"/>
      <c r="DI15" s="681"/>
      <c r="DJ15" s="681"/>
      <c r="DK15" s="681"/>
      <c r="DL15" s="681"/>
      <c r="DM15" s="681"/>
      <c r="DN15" s="681"/>
      <c r="DO15" s="681"/>
      <c r="DP15" s="682"/>
      <c r="DQ15" s="686">
        <v>399863</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6842</v>
      </c>
      <c r="S16" s="681"/>
      <c r="T16" s="681"/>
      <c r="U16" s="681"/>
      <c r="V16" s="681"/>
      <c r="W16" s="681"/>
      <c r="X16" s="681"/>
      <c r="Y16" s="682"/>
      <c r="Z16" s="713">
        <v>0.1</v>
      </c>
      <c r="AA16" s="713"/>
      <c r="AB16" s="713"/>
      <c r="AC16" s="713"/>
      <c r="AD16" s="714">
        <v>6842</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126</v>
      </c>
      <c r="CS16" s="681"/>
      <c r="CT16" s="681"/>
      <c r="CU16" s="681"/>
      <c r="CV16" s="681"/>
      <c r="CW16" s="681"/>
      <c r="CX16" s="681"/>
      <c r="CY16" s="682"/>
      <c r="CZ16" s="713" t="s">
        <v>126</v>
      </c>
      <c r="DA16" s="713"/>
      <c r="DB16" s="713"/>
      <c r="DC16" s="713"/>
      <c r="DD16" s="686" t="s">
        <v>126</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47556</v>
      </c>
      <c r="S17" s="681"/>
      <c r="T17" s="681"/>
      <c r="U17" s="681"/>
      <c r="V17" s="681"/>
      <c r="W17" s="681"/>
      <c r="X17" s="681"/>
      <c r="Y17" s="682"/>
      <c r="Z17" s="713">
        <v>0.9</v>
      </c>
      <c r="AA17" s="713"/>
      <c r="AB17" s="713"/>
      <c r="AC17" s="713"/>
      <c r="AD17" s="714">
        <v>47556</v>
      </c>
      <c r="AE17" s="714"/>
      <c r="AF17" s="714"/>
      <c r="AG17" s="714"/>
      <c r="AH17" s="714"/>
      <c r="AI17" s="714"/>
      <c r="AJ17" s="714"/>
      <c r="AK17" s="714"/>
      <c r="AL17" s="683">
        <v>1.6</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63332</v>
      </c>
      <c r="CS17" s="681"/>
      <c r="CT17" s="681"/>
      <c r="CU17" s="681"/>
      <c r="CV17" s="681"/>
      <c r="CW17" s="681"/>
      <c r="CX17" s="681"/>
      <c r="CY17" s="682"/>
      <c r="CZ17" s="713">
        <v>1.2</v>
      </c>
      <c r="DA17" s="713"/>
      <c r="DB17" s="713"/>
      <c r="DC17" s="713"/>
      <c r="DD17" s="686" t="s">
        <v>232</v>
      </c>
      <c r="DE17" s="681"/>
      <c r="DF17" s="681"/>
      <c r="DG17" s="681"/>
      <c r="DH17" s="681"/>
      <c r="DI17" s="681"/>
      <c r="DJ17" s="681"/>
      <c r="DK17" s="681"/>
      <c r="DL17" s="681"/>
      <c r="DM17" s="681"/>
      <c r="DN17" s="681"/>
      <c r="DO17" s="681"/>
      <c r="DP17" s="682"/>
      <c r="DQ17" s="686">
        <v>63332</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10752</v>
      </c>
      <c r="S18" s="681"/>
      <c r="T18" s="681"/>
      <c r="U18" s="681"/>
      <c r="V18" s="681"/>
      <c r="W18" s="681"/>
      <c r="X18" s="681"/>
      <c r="Y18" s="682"/>
      <c r="Z18" s="713">
        <v>0.2</v>
      </c>
      <c r="AA18" s="713"/>
      <c r="AB18" s="713"/>
      <c r="AC18" s="713"/>
      <c r="AD18" s="714">
        <v>10752</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126</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6595</v>
      </c>
      <c r="S19" s="681"/>
      <c r="T19" s="681"/>
      <c r="U19" s="681"/>
      <c r="V19" s="681"/>
      <c r="W19" s="681"/>
      <c r="X19" s="681"/>
      <c r="Y19" s="682"/>
      <c r="Z19" s="713">
        <v>0.1</v>
      </c>
      <c r="AA19" s="713"/>
      <c r="AB19" s="713"/>
      <c r="AC19" s="713"/>
      <c r="AD19" s="714">
        <v>6595</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126</v>
      </c>
      <c r="BH19" s="681"/>
      <c r="BI19" s="681"/>
      <c r="BJ19" s="681"/>
      <c r="BK19" s="681"/>
      <c r="BL19" s="681"/>
      <c r="BM19" s="681"/>
      <c r="BN19" s="682"/>
      <c r="BO19" s="713" t="s">
        <v>126</v>
      </c>
      <c r="BP19" s="713"/>
      <c r="BQ19" s="713"/>
      <c r="BR19" s="713"/>
      <c r="BS19" s="686" t="s">
        <v>126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232</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3276</v>
      </c>
      <c r="S20" s="681"/>
      <c r="T20" s="681"/>
      <c r="U20" s="681"/>
      <c r="V20" s="681"/>
      <c r="W20" s="681"/>
      <c r="X20" s="681"/>
      <c r="Y20" s="682"/>
      <c r="Z20" s="713">
        <v>0.1</v>
      </c>
      <c r="AA20" s="713"/>
      <c r="AB20" s="713"/>
      <c r="AC20" s="713"/>
      <c r="AD20" s="714">
        <v>3276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232</v>
      </c>
      <c r="BP20" s="713"/>
      <c r="BQ20" s="713"/>
      <c r="BR20" s="713"/>
      <c r="BS20" s="686" t="s">
        <v>232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5343037</v>
      </c>
      <c r="CS20" s="681"/>
      <c r="CT20" s="681"/>
      <c r="CU20" s="681"/>
      <c r="CV20" s="681"/>
      <c r="CW20" s="681"/>
      <c r="CX20" s="681"/>
      <c r="CY20" s="682"/>
      <c r="CZ20" s="713">
        <v>100</v>
      </c>
      <c r="DA20" s="713"/>
      <c r="DB20" s="713"/>
      <c r="DC20" s="713"/>
      <c r="DD20" s="686">
        <v>502855</v>
      </c>
      <c r="DE20" s="681"/>
      <c r="DF20" s="681"/>
      <c r="DG20" s="681"/>
      <c r="DH20" s="681"/>
      <c r="DI20" s="681"/>
      <c r="DJ20" s="681"/>
      <c r="DK20" s="681"/>
      <c r="DL20" s="681"/>
      <c r="DM20" s="681"/>
      <c r="DN20" s="681"/>
      <c r="DO20" s="681"/>
      <c r="DP20" s="682"/>
      <c r="DQ20" s="686">
        <v>3468537</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881</v>
      </c>
      <c r="S21" s="681"/>
      <c r="T21" s="681"/>
      <c r="U21" s="681"/>
      <c r="V21" s="681"/>
      <c r="W21" s="681"/>
      <c r="X21" s="681"/>
      <c r="Y21" s="682"/>
      <c r="Z21" s="713">
        <v>0</v>
      </c>
      <c r="AA21" s="713"/>
      <c r="AB21" s="713"/>
      <c r="AC21" s="713"/>
      <c r="AD21" s="714">
        <v>881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126</v>
      </c>
      <c r="BH21" s="681"/>
      <c r="BI21" s="681"/>
      <c r="BJ21" s="681"/>
      <c r="BK21" s="681"/>
      <c r="BL21" s="681"/>
      <c r="BM21" s="681"/>
      <c r="BN21" s="682"/>
      <c r="BO21" s="713" t="s">
        <v>232</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34086</v>
      </c>
      <c r="S22" s="681"/>
      <c r="T22" s="681"/>
      <c r="U22" s="681"/>
      <c r="V22" s="681"/>
      <c r="W22" s="681"/>
      <c r="X22" s="681"/>
      <c r="Y22" s="682"/>
      <c r="Z22" s="713">
        <v>0.6</v>
      </c>
      <c r="AA22" s="713"/>
      <c r="AB22" s="713"/>
      <c r="AC22" s="713"/>
      <c r="AD22" s="714">
        <v>11012</v>
      </c>
      <c r="AE22" s="714"/>
      <c r="AF22" s="714"/>
      <c r="AG22" s="714"/>
      <c r="AH22" s="714"/>
      <c r="AI22" s="714"/>
      <c r="AJ22" s="714"/>
      <c r="AK22" s="714"/>
      <c r="AL22" s="683">
        <v>0.4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232</v>
      </c>
      <c r="BP22" s="713"/>
      <c r="BQ22" s="713"/>
      <c r="BR22" s="713"/>
      <c r="BS22" s="686" t="s">
        <v>126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11012</v>
      </c>
      <c r="S23" s="681"/>
      <c r="T23" s="681"/>
      <c r="U23" s="681"/>
      <c r="V23" s="681"/>
      <c r="W23" s="681"/>
      <c r="X23" s="681"/>
      <c r="Y23" s="682"/>
      <c r="Z23" s="713">
        <v>0.2</v>
      </c>
      <c r="AA23" s="713"/>
      <c r="AB23" s="713"/>
      <c r="AC23" s="713"/>
      <c r="AD23" s="714">
        <v>11012</v>
      </c>
      <c r="AE23" s="714"/>
      <c r="AF23" s="714"/>
      <c r="AG23" s="714"/>
      <c r="AH23" s="714"/>
      <c r="AI23" s="714"/>
      <c r="AJ23" s="714"/>
      <c r="AK23" s="714"/>
      <c r="AL23" s="683">
        <v>0.4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126</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23074</v>
      </c>
      <c r="S24" s="681"/>
      <c r="T24" s="681"/>
      <c r="U24" s="681"/>
      <c r="V24" s="681"/>
      <c r="W24" s="681"/>
      <c r="X24" s="681"/>
      <c r="Y24" s="682"/>
      <c r="Z24" s="713">
        <v>0.4</v>
      </c>
      <c r="AA24" s="713"/>
      <c r="AB24" s="713"/>
      <c r="AC24" s="713"/>
      <c r="AD24" s="714" t="s">
        <v>126</v>
      </c>
      <c r="AE24" s="714"/>
      <c r="AF24" s="714"/>
      <c r="AG24" s="714"/>
      <c r="AH24" s="714"/>
      <c r="AI24" s="714"/>
      <c r="AJ24" s="714"/>
      <c r="AK24" s="714"/>
      <c r="AL24" s="683" t="s">
        <v>126</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126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1490420</v>
      </c>
      <c r="CS24" s="736"/>
      <c r="CT24" s="736"/>
      <c r="CU24" s="736"/>
      <c r="CV24" s="736"/>
      <c r="CW24" s="736"/>
      <c r="CX24" s="736"/>
      <c r="CY24" s="779"/>
      <c r="CZ24" s="780">
        <v>27.9</v>
      </c>
      <c r="DA24" s="751"/>
      <c r="DB24" s="751"/>
      <c r="DC24" s="783"/>
      <c r="DD24" s="778">
        <v>1113057</v>
      </c>
      <c r="DE24" s="736"/>
      <c r="DF24" s="736"/>
      <c r="DG24" s="736"/>
      <c r="DH24" s="736"/>
      <c r="DI24" s="736"/>
      <c r="DJ24" s="736"/>
      <c r="DK24" s="779"/>
      <c r="DL24" s="778">
        <v>1108983</v>
      </c>
      <c r="DM24" s="736"/>
      <c r="DN24" s="736"/>
      <c r="DO24" s="736"/>
      <c r="DP24" s="736"/>
      <c r="DQ24" s="736"/>
      <c r="DR24" s="736"/>
      <c r="DS24" s="736"/>
      <c r="DT24" s="736"/>
      <c r="DU24" s="736"/>
      <c r="DV24" s="779"/>
      <c r="DW24" s="780">
        <v>36.6</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126</v>
      </c>
      <c r="AA25" s="713"/>
      <c r="AB25" s="713"/>
      <c r="AC25" s="713"/>
      <c r="AD25" s="714" t="s">
        <v>126</v>
      </c>
      <c r="AE25" s="714"/>
      <c r="AF25" s="714"/>
      <c r="AG25" s="714"/>
      <c r="AH25" s="714"/>
      <c r="AI25" s="714"/>
      <c r="AJ25" s="714"/>
      <c r="AK25" s="714"/>
      <c r="AL25" s="683" t="s">
        <v>126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232</v>
      </c>
      <c r="BP25" s="713"/>
      <c r="BQ25" s="713"/>
      <c r="BR25" s="713"/>
      <c r="BS25" s="686" t="s">
        <v>126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959645</v>
      </c>
      <c r="CS25" s="699"/>
      <c r="CT25" s="699"/>
      <c r="CU25" s="699"/>
      <c r="CV25" s="699"/>
      <c r="CW25" s="699"/>
      <c r="CX25" s="699"/>
      <c r="CY25" s="700"/>
      <c r="CZ25" s="683">
        <v>18</v>
      </c>
      <c r="DA25" s="701"/>
      <c r="DB25" s="701"/>
      <c r="DC25" s="702"/>
      <c r="DD25" s="686">
        <v>912595</v>
      </c>
      <c r="DE25" s="699"/>
      <c r="DF25" s="699"/>
      <c r="DG25" s="699"/>
      <c r="DH25" s="699"/>
      <c r="DI25" s="699"/>
      <c r="DJ25" s="699"/>
      <c r="DK25" s="700"/>
      <c r="DL25" s="686">
        <v>911921</v>
      </c>
      <c r="DM25" s="699"/>
      <c r="DN25" s="699"/>
      <c r="DO25" s="699"/>
      <c r="DP25" s="699"/>
      <c r="DQ25" s="699"/>
      <c r="DR25" s="699"/>
      <c r="DS25" s="699"/>
      <c r="DT25" s="699"/>
      <c r="DU25" s="699"/>
      <c r="DV25" s="700"/>
      <c r="DW25" s="683">
        <v>30.1</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3035505</v>
      </c>
      <c r="S26" s="681"/>
      <c r="T26" s="681"/>
      <c r="U26" s="681"/>
      <c r="V26" s="681"/>
      <c r="W26" s="681"/>
      <c r="X26" s="681"/>
      <c r="Y26" s="682"/>
      <c r="Z26" s="713">
        <v>54.5</v>
      </c>
      <c r="AA26" s="713"/>
      <c r="AB26" s="713"/>
      <c r="AC26" s="713"/>
      <c r="AD26" s="714">
        <v>3012431</v>
      </c>
      <c r="AE26" s="714"/>
      <c r="AF26" s="714"/>
      <c r="AG26" s="714"/>
      <c r="AH26" s="714"/>
      <c r="AI26" s="714"/>
      <c r="AJ26" s="714"/>
      <c r="AK26" s="714"/>
      <c r="AL26" s="683">
        <v>99.4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564480</v>
      </c>
      <c r="CS26" s="681"/>
      <c r="CT26" s="681"/>
      <c r="CU26" s="681"/>
      <c r="CV26" s="681"/>
      <c r="CW26" s="681"/>
      <c r="CX26" s="681"/>
      <c r="CY26" s="682"/>
      <c r="CZ26" s="683">
        <v>10.6</v>
      </c>
      <c r="DA26" s="701"/>
      <c r="DB26" s="701"/>
      <c r="DC26" s="702"/>
      <c r="DD26" s="686">
        <v>528821</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1902</v>
      </c>
      <c r="S27" s="681"/>
      <c r="T27" s="681"/>
      <c r="U27" s="681"/>
      <c r="V27" s="681"/>
      <c r="W27" s="681"/>
      <c r="X27" s="681"/>
      <c r="Y27" s="682"/>
      <c r="Z27" s="713">
        <v>0</v>
      </c>
      <c r="AA27" s="713"/>
      <c r="AB27" s="713"/>
      <c r="AC27" s="713"/>
      <c r="AD27" s="714">
        <v>1902</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2609343</v>
      </c>
      <c r="BH27" s="681"/>
      <c r="BI27" s="681"/>
      <c r="BJ27" s="681"/>
      <c r="BK27" s="681"/>
      <c r="BL27" s="681"/>
      <c r="BM27" s="681"/>
      <c r="BN27" s="682"/>
      <c r="BO27" s="713">
        <v>100</v>
      </c>
      <c r="BP27" s="713"/>
      <c r="BQ27" s="713"/>
      <c r="BR27" s="713"/>
      <c r="BS27" s="686">
        <v>79462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467443</v>
      </c>
      <c r="CS27" s="699"/>
      <c r="CT27" s="699"/>
      <c r="CU27" s="699"/>
      <c r="CV27" s="699"/>
      <c r="CW27" s="699"/>
      <c r="CX27" s="699"/>
      <c r="CY27" s="700"/>
      <c r="CZ27" s="683">
        <v>8.6999999999999993</v>
      </c>
      <c r="DA27" s="701"/>
      <c r="DB27" s="701"/>
      <c r="DC27" s="702"/>
      <c r="DD27" s="686">
        <v>137130</v>
      </c>
      <c r="DE27" s="699"/>
      <c r="DF27" s="699"/>
      <c r="DG27" s="699"/>
      <c r="DH27" s="699"/>
      <c r="DI27" s="699"/>
      <c r="DJ27" s="699"/>
      <c r="DK27" s="700"/>
      <c r="DL27" s="686">
        <v>133730</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11547</v>
      </c>
      <c r="S28" s="681"/>
      <c r="T28" s="681"/>
      <c r="U28" s="681"/>
      <c r="V28" s="681"/>
      <c r="W28" s="681"/>
      <c r="X28" s="681"/>
      <c r="Y28" s="682"/>
      <c r="Z28" s="713">
        <v>0.2</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63332</v>
      </c>
      <c r="CS28" s="681"/>
      <c r="CT28" s="681"/>
      <c r="CU28" s="681"/>
      <c r="CV28" s="681"/>
      <c r="CW28" s="681"/>
      <c r="CX28" s="681"/>
      <c r="CY28" s="682"/>
      <c r="CZ28" s="683">
        <v>1.2</v>
      </c>
      <c r="DA28" s="701"/>
      <c r="DB28" s="701"/>
      <c r="DC28" s="702"/>
      <c r="DD28" s="686">
        <v>63332</v>
      </c>
      <c r="DE28" s="681"/>
      <c r="DF28" s="681"/>
      <c r="DG28" s="681"/>
      <c r="DH28" s="681"/>
      <c r="DI28" s="681"/>
      <c r="DJ28" s="681"/>
      <c r="DK28" s="682"/>
      <c r="DL28" s="686">
        <v>63332</v>
      </c>
      <c r="DM28" s="681"/>
      <c r="DN28" s="681"/>
      <c r="DO28" s="681"/>
      <c r="DP28" s="681"/>
      <c r="DQ28" s="681"/>
      <c r="DR28" s="681"/>
      <c r="DS28" s="681"/>
      <c r="DT28" s="681"/>
      <c r="DU28" s="681"/>
      <c r="DV28" s="682"/>
      <c r="DW28" s="683">
        <v>2.1</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37415</v>
      </c>
      <c r="S29" s="681"/>
      <c r="T29" s="681"/>
      <c r="U29" s="681"/>
      <c r="V29" s="681"/>
      <c r="W29" s="681"/>
      <c r="X29" s="681"/>
      <c r="Y29" s="682"/>
      <c r="Z29" s="713">
        <v>0.7</v>
      </c>
      <c r="AA29" s="713"/>
      <c r="AB29" s="713"/>
      <c r="AC29" s="713"/>
      <c r="AD29" s="714">
        <v>17392</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63332</v>
      </c>
      <c r="CS29" s="699"/>
      <c r="CT29" s="699"/>
      <c r="CU29" s="699"/>
      <c r="CV29" s="699"/>
      <c r="CW29" s="699"/>
      <c r="CX29" s="699"/>
      <c r="CY29" s="700"/>
      <c r="CZ29" s="683">
        <v>1.2</v>
      </c>
      <c r="DA29" s="701"/>
      <c r="DB29" s="701"/>
      <c r="DC29" s="702"/>
      <c r="DD29" s="686">
        <v>63332</v>
      </c>
      <c r="DE29" s="699"/>
      <c r="DF29" s="699"/>
      <c r="DG29" s="699"/>
      <c r="DH29" s="699"/>
      <c r="DI29" s="699"/>
      <c r="DJ29" s="699"/>
      <c r="DK29" s="700"/>
      <c r="DL29" s="686">
        <v>63332</v>
      </c>
      <c r="DM29" s="699"/>
      <c r="DN29" s="699"/>
      <c r="DO29" s="699"/>
      <c r="DP29" s="699"/>
      <c r="DQ29" s="699"/>
      <c r="DR29" s="699"/>
      <c r="DS29" s="699"/>
      <c r="DT29" s="699"/>
      <c r="DU29" s="699"/>
      <c r="DV29" s="700"/>
      <c r="DW29" s="683">
        <v>2.1</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5545</v>
      </c>
      <c r="S30" s="681"/>
      <c r="T30" s="681"/>
      <c r="U30" s="681"/>
      <c r="V30" s="681"/>
      <c r="W30" s="681"/>
      <c r="X30" s="681"/>
      <c r="Y30" s="682"/>
      <c r="Z30" s="713">
        <v>0.1</v>
      </c>
      <c r="AA30" s="713"/>
      <c r="AB30" s="713"/>
      <c r="AC30" s="713"/>
      <c r="AD30" s="714" t="s">
        <v>126</v>
      </c>
      <c r="AE30" s="714"/>
      <c r="AF30" s="714"/>
      <c r="AG30" s="714"/>
      <c r="AH30" s="714"/>
      <c r="AI30" s="714"/>
      <c r="AJ30" s="714"/>
      <c r="AK30" s="714"/>
      <c r="AL30" s="683" t="s">
        <v>126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60538</v>
      </c>
      <c r="CS30" s="681"/>
      <c r="CT30" s="681"/>
      <c r="CU30" s="681"/>
      <c r="CV30" s="681"/>
      <c r="CW30" s="681"/>
      <c r="CX30" s="681"/>
      <c r="CY30" s="682"/>
      <c r="CZ30" s="683">
        <v>1.1000000000000001</v>
      </c>
      <c r="DA30" s="701"/>
      <c r="DB30" s="701"/>
      <c r="DC30" s="702"/>
      <c r="DD30" s="686">
        <v>60538</v>
      </c>
      <c r="DE30" s="681"/>
      <c r="DF30" s="681"/>
      <c r="DG30" s="681"/>
      <c r="DH30" s="681"/>
      <c r="DI30" s="681"/>
      <c r="DJ30" s="681"/>
      <c r="DK30" s="682"/>
      <c r="DL30" s="686">
        <v>60538</v>
      </c>
      <c r="DM30" s="681"/>
      <c r="DN30" s="681"/>
      <c r="DO30" s="681"/>
      <c r="DP30" s="681"/>
      <c r="DQ30" s="681"/>
      <c r="DR30" s="681"/>
      <c r="DS30" s="681"/>
      <c r="DT30" s="681"/>
      <c r="DU30" s="681"/>
      <c r="DV30" s="682"/>
      <c r="DW30" s="683">
        <v>2</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1417926</v>
      </c>
      <c r="S31" s="681"/>
      <c r="T31" s="681"/>
      <c r="U31" s="681"/>
      <c r="V31" s="681"/>
      <c r="W31" s="681"/>
      <c r="X31" s="681"/>
      <c r="Y31" s="682"/>
      <c r="Z31" s="713">
        <v>25.5</v>
      </c>
      <c r="AA31" s="713"/>
      <c r="AB31" s="713"/>
      <c r="AC31" s="713"/>
      <c r="AD31" s="714" t="s">
        <v>232</v>
      </c>
      <c r="AE31" s="714"/>
      <c r="AF31" s="714"/>
      <c r="AG31" s="714"/>
      <c r="AH31" s="714"/>
      <c r="AI31" s="714"/>
      <c r="AJ31" s="714"/>
      <c r="AK31" s="714"/>
      <c r="AL31" s="683" t="s">
        <v>126</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98.5</v>
      </c>
      <c r="BH31" s="750"/>
      <c r="BI31" s="750"/>
      <c r="BJ31" s="750"/>
      <c r="BK31" s="750"/>
      <c r="BL31" s="750"/>
      <c r="BM31" s="751">
        <v>97.9</v>
      </c>
      <c r="BN31" s="750"/>
      <c r="BO31" s="750"/>
      <c r="BP31" s="750"/>
      <c r="BQ31" s="752"/>
      <c r="BR31" s="749">
        <v>99.6</v>
      </c>
      <c r="BS31" s="750"/>
      <c r="BT31" s="750"/>
      <c r="BU31" s="750"/>
      <c r="BV31" s="750"/>
      <c r="BW31" s="750"/>
      <c r="BX31" s="751">
        <v>98.6</v>
      </c>
      <c r="BY31" s="750"/>
      <c r="BZ31" s="750"/>
      <c r="CA31" s="750"/>
      <c r="CB31" s="752"/>
      <c r="CD31" s="767"/>
      <c r="CE31" s="768"/>
      <c r="CF31" s="719" t="s">
        <v>311</v>
      </c>
      <c r="CG31" s="720"/>
      <c r="CH31" s="720"/>
      <c r="CI31" s="720"/>
      <c r="CJ31" s="720"/>
      <c r="CK31" s="720"/>
      <c r="CL31" s="720"/>
      <c r="CM31" s="720"/>
      <c r="CN31" s="720"/>
      <c r="CO31" s="720"/>
      <c r="CP31" s="720"/>
      <c r="CQ31" s="721"/>
      <c r="CR31" s="680">
        <v>2794</v>
      </c>
      <c r="CS31" s="699"/>
      <c r="CT31" s="699"/>
      <c r="CU31" s="699"/>
      <c r="CV31" s="699"/>
      <c r="CW31" s="699"/>
      <c r="CX31" s="699"/>
      <c r="CY31" s="700"/>
      <c r="CZ31" s="683">
        <v>0.1</v>
      </c>
      <c r="DA31" s="701"/>
      <c r="DB31" s="701"/>
      <c r="DC31" s="702"/>
      <c r="DD31" s="686">
        <v>2794</v>
      </c>
      <c r="DE31" s="699"/>
      <c r="DF31" s="699"/>
      <c r="DG31" s="699"/>
      <c r="DH31" s="699"/>
      <c r="DI31" s="699"/>
      <c r="DJ31" s="699"/>
      <c r="DK31" s="700"/>
      <c r="DL31" s="686">
        <v>2794</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232</v>
      </c>
      <c r="AA32" s="713"/>
      <c r="AB32" s="713"/>
      <c r="AC32" s="713"/>
      <c r="AD32" s="714" t="s">
        <v>126</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96.8</v>
      </c>
      <c r="BH32" s="699"/>
      <c r="BI32" s="699"/>
      <c r="BJ32" s="699"/>
      <c r="BK32" s="699"/>
      <c r="BL32" s="699"/>
      <c r="BM32" s="684">
        <v>96</v>
      </c>
      <c r="BN32" s="745"/>
      <c r="BO32" s="745"/>
      <c r="BP32" s="745"/>
      <c r="BQ32" s="726"/>
      <c r="BR32" s="753">
        <v>99.4</v>
      </c>
      <c r="BS32" s="699"/>
      <c r="BT32" s="699"/>
      <c r="BU32" s="699"/>
      <c r="BV32" s="699"/>
      <c r="BW32" s="699"/>
      <c r="BX32" s="684">
        <v>98.5</v>
      </c>
      <c r="BY32" s="745"/>
      <c r="BZ32" s="745"/>
      <c r="CA32" s="745"/>
      <c r="CB32" s="726"/>
      <c r="CD32" s="769"/>
      <c r="CE32" s="770"/>
      <c r="CF32" s="719" t="s">
        <v>315</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126</v>
      </c>
      <c r="DA32" s="701"/>
      <c r="DB32" s="701"/>
      <c r="DC32" s="702"/>
      <c r="DD32" s="686" t="s">
        <v>126</v>
      </c>
      <c r="DE32" s="681"/>
      <c r="DF32" s="681"/>
      <c r="DG32" s="681"/>
      <c r="DH32" s="681"/>
      <c r="DI32" s="681"/>
      <c r="DJ32" s="681"/>
      <c r="DK32" s="682"/>
      <c r="DL32" s="686" t="s">
        <v>126</v>
      </c>
      <c r="DM32" s="681"/>
      <c r="DN32" s="681"/>
      <c r="DO32" s="681"/>
      <c r="DP32" s="681"/>
      <c r="DQ32" s="681"/>
      <c r="DR32" s="681"/>
      <c r="DS32" s="681"/>
      <c r="DT32" s="681"/>
      <c r="DU32" s="681"/>
      <c r="DV32" s="682"/>
      <c r="DW32" s="683" t="s">
        <v>126</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339510</v>
      </c>
      <c r="S33" s="681"/>
      <c r="T33" s="681"/>
      <c r="U33" s="681"/>
      <c r="V33" s="681"/>
      <c r="W33" s="681"/>
      <c r="X33" s="681"/>
      <c r="Y33" s="682"/>
      <c r="Z33" s="713">
        <v>6.1</v>
      </c>
      <c r="AA33" s="713"/>
      <c r="AB33" s="713"/>
      <c r="AC33" s="713"/>
      <c r="AD33" s="714" t="s">
        <v>126</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99.5</v>
      </c>
      <c r="BH33" s="665"/>
      <c r="BI33" s="665"/>
      <c r="BJ33" s="665"/>
      <c r="BK33" s="665"/>
      <c r="BL33" s="665"/>
      <c r="BM33" s="707">
        <v>99</v>
      </c>
      <c r="BN33" s="665"/>
      <c r="BO33" s="665"/>
      <c r="BP33" s="665"/>
      <c r="BQ33" s="709"/>
      <c r="BR33" s="744">
        <v>99.6</v>
      </c>
      <c r="BS33" s="665"/>
      <c r="BT33" s="665"/>
      <c r="BU33" s="665"/>
      <c r="BV33" s="665"/>
      <c r="BW33" s="665"/>
      <c r="BX33" s="707">
        <v>98.5</v>
      </c>
      <c r="BY33" s="665"/>
      <c r="BZ33" s="665"/>
      <c r="CA33" s="665"/>
      <c r="CB33" s="709"/>
      <c r="CD33" s="719" t="s">
        <v>318</v>
      </c>
      <c r="CE33" s="720"/>
      <c r="CF33" s="720"/>
      <c r="CG33" s="720"/>
      <c r="CH33" s="720"/>
      <c r="CI33" s="720"/>
      <c r="CJ33" s="720"/>
      <c r="CK33" s="720"/>
      <c r="CL33" s="720"/>
      <c r="CM33" s="720"/>
      <c r="CN33" s="720"/>
      <c r="CO33" s="720"/>
      <c r="CP33" s="720"/>
      <c r="CQ33" s="721"/>
      <c r="CR33" s="680">
        <v>3349762</v>
      </c>
      <c r="CS33" s="699"/>
      <c r="CT33" s="699"/>
      <c r="CU33" s="699"/>
      <c r="CV33" s="699"/>
      <c r="CW33" s="699"/>
      <c r="CX33" s="699"/>
      <c r="CY33" s="700"/>
      <c r="CZ33" s="683">
        <v>62.7</v>
      </c>
      <c r="DA33" s="701"/>
      <c r="DB33" s="701"/>
      <c r="DC33" s="702"/>
      <c r="DD33" s="686">
        <v>2143961</v>
      </c>
      <c r="DE33" s="699"/>
      <c r="DF33" s="699"/>
      <c r="DG33" s="699"/>
      <c r="DH33" s="699"/>
      <c r="DI33" s="699"/>
      <c r="DJ33" s="699"/>
      <c r="DK33" s="700"/>
      <c r="DL33" s="686">
        <v>1585037</v>
      </c>
      <c r="DM33" s="699"/>
      <c r="DN33" s="699"/>
      <c r="DO33" s="699"/>
      <c r="DP33" s="699"/>
      <c r="DQ33" s="699"/>
      <c r="DR33" s="699"/>
      <c r="DS33" s="699"/>
      <c r="DT33" s="699"/>
      <c r="DU33" s="699"/>
      <c r="DV33" s="700"/>
      <c r="DW33" s="683">
        <v>52.3</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111115</v>
      </c>
      <c r="S34" s="681"/>
      <c r="T34" s="681"/>
      <c r="U34" s="681"/>
      <c r="V34" s="681"/>
      <c r="W34" s="681"/>
      <c r="X34" s="681"/>
      <c r="Y34" s="682"/>
      <c r="Z34" s="713">
        <v>2</v>
      </c>
      <c r="AA34" s="713"/>
      <c r="AB34" s="713"/>
      <c r="AC34" s="713"/>
      <c r="AD34" s="714" t="s">
        <v>232</v>
      </c>
      <c r="AE34" s="714"/>
      <c r="AF34" s="714"/>
      <c r="AG34" s="714"/>
      <c r="AH34" s="714"/>
      <c r="AI34" s="714"/>
      <c r="AJ34" s="714"/>
      <c r="AK34" s="714"/>
      <c r="AL34" s="683" t="s">
        <v>126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769284</v>
      </c>
      <c r="CS34" s="681"/>
      <c r="CT34" s="681"/>
      <c r="CU34" s="681"/>
      <c r="CV34" s="681"/>
      <c r="CW34" s="681"/>
      <c r="CX34" s="681"/>
      <c r="CY34" s="682"/>
      <c r="CZ34" s="683">
        <v>14.4</v>
      </c>
      <c r="DA34" s="701"/>
      <c r="DB34" s="701"/>
      <c r="DC34" s="702"/>
      <c r="DD34" s="686">
        <v>610537</v>
      </c>
      <c r="DE34" s="681"/>
      <c r="DF34" s="681"/>
      <c r="DG34" s="681"/>
      <c r="DH34" s="681"/>
      <c r="DI34" s="681"/>
      <c r="DJ34" s="681"/>
      <c r="DK34" s="682"/>
      <c r="DL34" s="686">
        <v>559282</v>
      </c>
      <c r="DM34" s="681"/>
      <c r="DN34" s="681"/>
      <c r="DO34" s="681"/>
      <c r="DP34" s="681"/>
      <c r="DQ34" s="681"/>
      <c r="DR34" s="681"/>
      <c r="DS34" s="681"/>
      <c r="DT34" s="681"/>
      <c r="DU34" s="681"/>
      <c r="DV34" s="682"/>
      <c r="DW34" s="683">
        <v>18.399999999999999</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189888</v>
      </c>
      <c r="S35" s="681"/>
      <c r="T35" s="681"/>
      <c r="U35" s="681"/>
      <c r="V35" s="681"/>
      <c r="W35" s="681"/>
      <c r="X35" s="681"/>
      <c r="Y35" s="682"/>
      <c r="Z35" s="713">
        <v>3.4</v>
      </c>
      <c r="AA35" s="713"/>
      <c r="AB35" s="713"/>
      <c r="AC35" s="713"/>
      <c r="AD35" s="714" t="s">
        <v>126</v>
      </c>
      <c r="AE35" s="714"/>
      <c r="AF35" s="714"/>
      <c r="AG35" s="714"/>
      <c r="AH35" s="714"/>
      <c r="AI35" s="714"/>
      <c r="AJ35" s="714"/>
      <c r="AK35" s="714"/>
      <c r="AL35" s="683" t="s">
        <v>126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27764</v>
      </c>
      <c r="CS35" s="699"/>
      <c r="CT35" s="699"/>
      <c r="CU35" s="699"/>
      <c r="CV35" s="699"/>
      <c r="CW35" s="699"/>
      <c r="CX35" s="699"/>
      <c r="CY35" s="700"/>
      <c r="CZ35" s="683">
        <v>0.5</v>
      </c>
      <c r="DA35" s="701"/>
      <c r="DB35" s="701"/>
      <c r="DC35" s="702"/>
      <c r="DD35" s="686">
        <v>24881</v>
      </c>
      <c r="DE35" s="699"/>
      <c r="DF35" s="699"/>
      <c r="DG35" s="699"/>
      <c r="DH35" s="699"/>
      <c r="DI35" s="699"/>
      <c r="DJ35" s="699"/>
      <c r="DK35" s="700"/>
      <c r="DL35" s="686">
        <v>18347</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500</v>
      </c>
      <c r="S36" s="681"/>
      <c r="T36" s="681"/>
      <c r="U36" s="681"/>
      <c r="V36" s="681"/>
      <c r="W36" s="681"/>
      <c r="X36" s="681"/>
      <c r="Y36" s="682"/>
      <c r="Z36" s="713">
        <v>0</v>
      </c>
      <c r="AA36" s="713"/>
      <c r="AB36" s="713"/>
      <c r="AC36" s="713"/>
      <c r="AD36" s="714" t="s">
        <v>232</v>
      </c>
      <c r="AE36" s="714"/>
      <c r="AF36" s="714"/>
      <c r="AG36" s="714"/>
      <c r="AH36" s="714"/>
      <c r="AI36" s="714"/>
      <c r="AJ36" s="714"/>
      <c r="AK36" s="714"/>
      <c r="AL36" s="683" t="s">
        <v>126</v>
      </c>
      <c r="AM36" s="684"/>
      <c r="AN36" s="684"/>
      <c r="AO36" s="715"/>
      <c r="AP36" s="235"/>
      <c r="AQ36" s="732" t="s">
        <v>326</v>
      </c>
      <c r="AR36" s="733"/>
      <c r="AS36" s="733"/>
      <c r="AT36" s="733"/>
      <c r="AU36" s="733"/>
      <c r="AV36" s="733"/>
      <c r="AW36" s="733"/>
      <c r="AX36" s="733"/>
      <c r="AY36" s="734"/>
      <c r="AZ36" s="735">
        <v>678328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28125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1725839</v>
      </c>
      <c r="CS36" s="681"/>
      <c r="CT36" s="681"/>
      <c r="CU36" s="681"/>
      <c r="CV36" s="681"/>
      <c r="CW36" s="681"/>
      <c r="CX36" s="681"/>
      <c r="CY36" s="682"/>
      <c r="CZ36" s="683">
        <v>32.299999999999997</v>
      </c>
      <c r="DA36" s="701"/>
      <c r="DB36" s="701"/>
      <c r="DC36" s="702"/>
      <c r="DD36" s="686">
        <v>757460</v>
      </c>
      <c r="DE36" s="681"/>
      <c r="DF36" s="681"/>
      <c r="DG36" s="681"/>
      <c r="DH36" s="681"/>
      <c r="DI36" s="681"/>
      <c r="DJ36" s="681"/>
      <c r="DK36" s="682"/>
      <c r="DL36" s="686">
        <v>705060</v>
      </c>
      <c r="DM36" s="681"/>
      <c r="DN36" s="681"/>
      <c r="DO36" s="681"/>
      <c r="DP36" s="681"/>
      <c r="DQ36" s="681"/>
      <c r="DR36" s="681"/>
      <c r="DS36" s="681"/>
      <c r="DT36" s="681"/>
      <c r="DU36" s="681"/>
      <c r="DV36" s="682"/>
      <c r="DW36" s="683">
        <v>23.3</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203627</v>
      </c>
      <c r="S37" s="681"/>
      <c r="T37" s="681"/>
      <c r="U37" s="681"/>
      <c r="V37" s="681"/>
      <c r="W37" s="681"/>
      <c r="X37" s="681"/>
      <c r="Y37" s="682"/>
      <c r="Z37" s="713">
        <v>3.7</v>
      </c>
      <c r="AA37" s="713"/>
      <c r="AB37" s="713"/>
      <c r="AC37" s="713"/>
      <c r="AD37" s="714" t="s">
        <v>126</v>
      </c>
      <c r="AE37" s="714"/>
      <c r="AF37" s="714"/>
      <c r="AG37" s="714"/>
      <c r="AH37" s="714"/>
      <c r="AI37" s="714"/>
      <c r="AJ37" s="714"/>
      <c r="AK37" s="714"/>
      <c r="AL37" s="683" t="s">
        <v>126</v>
      </c>
      <c r="AM37" s="684"/>
      <c r="AN37" s="684"/>
      <c r="AO37" s="715"/>
      <c r="AQ37" s="723" t="s">
        <v>330</v>
      </c>
      <c r="AR37" s="724"/>
      <c r="AS37" s="724"/>
      <c r="AT37" s="724"/>
      <c r="AU37" s="724"/>
      <c r="AV37" s="724"/>
      <c r="AW37" s="724"/>
      <c r="AX37" s="724"/>
      <c r="AY37" s="725"/>
      <c r="AZ37" s="680">
        <v>290000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2844</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136561</v>
      </c>
      <c r="CS37" s="699"/>
      <c r="CT37" s="699"/>
      <c r="CU37" s="699"/>
      <c r="CV37" s="699"/>
      <c r="CW37" s="699"/>
      <c r="CX37" s="699"/>
      <c r="CY37" s="700"/>
      <c r="CZ37" s="683">
        <v>2.6</v>
      </c>
      <c r="DA37" s="701"/>
      <c r="DB37" s="701"/>
      <c r="DC37" s="702"/>
      <c r="DD37" s="686">
        <v>134562</v>
      </c>
      <c r="DE37" s="699"/>
      <c r="DF37" s="699"/>
      <c r="DG37" s="699"/>
      <c r="DH37" s="699"/>
      <c r="DI37" s="699"/>
      <c r="DJ37" s="699"/>
      <c r="DK37" s="700"/>
      <c r="DL37" s="686">
        <v>134562</v>
      </c>
      <c r="DM37" s="699"/>
      <c r="DN37" s="699"/>
      <c r="DO37" s="699"/>
      <c r="DP37" s="699"/>
      <c r="DQ37" s="699"/>
      <c r="DR37" s="699"/>
      <c r="DS37" s="699"/>
      <c r="DT37" s="699"/>
      <c r="DU37" s="699"/>
      <c r="DV37" s="700"/>
      <c r="DW37" s="683">
        <v>4.4000000000000004</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57155</v>
      </c>
      <c r="S38" s="681"/>
      <c r="T38" s="681"/>
      <c r="U38" s="681"/>
      <c r="V38" s="681"/>
      <c r="W38" s="681"/>
      <c r="X38" s="681"/>
      <c r="Y38" s="682"/>
      <c r="Z38" s="713">
        <v>1</v>
      </c>
      <c r="AA38" s="713"/>
      <c r="AB38" s="713"/>
      <c r="AC38" s="713"/>
      <c r="AD38" s="714">
        <v>38</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13451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1451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374877</v>
      </c>
      <c r="CS38" s="681"/>
      <c r="CT38" s="681"/>
      <c r="CU38" s="681"/>
      <c r="CV38" s="681"/>
      <c r="CW38" s="681"/>
      <c r="CX38" s="681"/>
      <c r="CY38" s="682"/>
      <c r="CZ38" s="683">
        <v>7</v>
      </c>
      <c r="DA38" s="701"/>
      <c r="DB38" s="701"/>
      <c r="DC38" s="702"/>
      <c r="DD38" s="686">
        <v>323348</v>
      </c>
      <c r="DE38" s="681"/>
      <c r="DF38" s="681"/>
      <c r="DG38" s="681"/>
      <c r="DH38" s="681"/>
      <c r="DI38" s="681"/>
      <c r="DJ38" s="681"/>
      <c r="DK38" s="682"/>
      <c r="DL38" s="686">
        <v>302348</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158489</v>
      </c>
      <c r="S39" s="681"/>
      <c r="T39" s="681"/>
      <c r="U39" s="681"/>
      <c r="V39" s="681"/>
      <c r="W39" s="681"/>
      <c r="X39" s="681"/>
      <c r="Y39" s="682"/>
      <c r="Z39" s="713">
        <v>2.8</v>
      </c>
      <c r="AA39" s="713"/>
      <c r="AB39" s="713"/>
      <c r="AC39" s="713"/>
      <c r="AD39" s="714" t="s">
        <v>126</v>
      </c>
      <c r="AE39" s="714"/>
      <c r="AF39" s="714"/>
      <c r="AG39" s="714"/>
      <c r="AH39" s="714"/>
      <c r="AI39" s="714"/>
      <c r="AJ39" s="714"/>
      <c r="AK39" s="714"/>
      <c r="AL39" s="683" t="s">
        <v>126</v>
      </c>
      <c r="AM39" s="684"/>
      <c r="AN39" s="684"/>
      <c r="AO39" s="715"/>
      <c r="AQ39" s="723" t="s">
        <v>338</v>
      </c>
      <c r="AR39" s="724"/>
      <c r="AS39" s="724"/>
      <c r="AT39" s="724"/>
      <c r="AU39" s="724"/>
      <c r="AV39" s="724"/>
      <c r="AW39" s="724"/>
      <c r="AX39" s="724"/>
      <c r="AY39" s="725"/>
      <c r="AZ39" s="680" t="s">
        <v>232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2397</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427998</v>
      </c>
      <c r="CS39" s="699"/>
      <c r="CT39" s="699"/>
      <c r="CU39" s="699"/>
      <c r="CV39" s="699"/>
      <c r="CW39" s="699"/>
      <c r="CX39" s="699"/>
      <c r="CY39" s="700"/>
      <c r="CZ39" s="683">
        <v>8</v>
      </c>
      <c r="DA39" s="701"/>
      <c r="DB39" s="701"/>
      <c r="DC39" s="702"/>
      <c r="DD39" s="686">
        <v>427735</v>
      </c>
      <c r="DE39" s="699"/>
      <c r="DF39" s="699"/>
      <c r="DG39" s="699"/>
      <c r="DH39" s="699"/>
      <c r="DI39" s="699"/>
      <c r="DJ39" s="699"/>
      <c r="DK39" s="700"/>
      <c r="DL39" s="686" t="s">
        <v>232</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342</v>
      </c>
      <c r="AR40" s="724"/>
      <c r="AS40" s="724"/>
      <c r="AT40" s="724"/>
      <c r="AU40" s="724"/>
      <c r="AV40" s="724"/>
      <c r="AW40" s="724"/>
      <c r="AX40" s="724"/>
      <c r="AY40" s="725"/>
      <c r="AZ40" s="680" t="s">
        <v>126</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95</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24000</v>
      </c>
      <c r="CS40" s="681"/>
      <c r="CT40" s="681"/>
      <c r="CU40" s="681"/>
      <c r="CV40" s="681"/>
      <c r="CW40" s="681"/>
      <c r="CX40" s="681"/>
      <c r="CY40" s="682"/>
      <c r="CZ40" s="683">
        <v>0.4</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232</v>
      </c>
      <c r="AA41" s="713"/>
      <c r="AB41" s="713"/>
      <c r="AC41" s="713"/>
      <c r="AD41" s="714" t="s">
        <v>126</v>
      </c>
      <c r="AE41" s="714"/>
      <c r="AF41" s="714"/>
      <c r="AG41" s="714"/>
      <c r="AH41" s="714"/>
      <c r="AI41" s="714"/>
      <c r="AJ41" s="714"/>
      <c r="AK41" s="714"/>
      <c r="AL41" s="683" t="s">
        <v>126</v>
      </c>
      <c r="AM41" s="684"/>
      <c r="AN41" s="684"/>
      <c r="AO41" s="715"/>
      <c r="AQ41" s="723" t="s">
        <v>347</v>
      </c>
      <c r="AR41" s="724"/>
      <c r="AS41" s="724"/>
      <c r="AT41" s="724"/>
      <c r="AU41" s="724"/>
      <c r="AV41" s="724"/>
      <c r="AW41" s="724"/>
      <c r="AX41" s="724"/>
      <c r="AY41" s="725"/>
      <c r="AZ41" s="680">
        <v>90951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126</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126</v>
      </c>
      <c r="AA42" s="713"/>
      <c r="AB42" s="713"/>
      <c r="AC42" s="713"/>
      <c r="AD42" s="714" t="s">
        <v>126</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283926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325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502855</v>
      </c>
      <c r="CS42" s="681"/>
      <c r="CT42" s="681"/>
      <c r="CU42" s="681"/>
      <c r="CV42" s="681"/>
      <c r="CW42" s="681"/>
      <c r="CX42" s="681"/>
      <c r="CY42" s="682"/>
      <c r="CZ42" s="683">
        <v>9.4</v>
      </c>
      <c r="DA42" s="684"/>
      <c r="DB42" s="684"/>
      <c r="DC42" s="685"/>
      <c r="DD42" s="686">
        <v>211519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5570124</v>
      </c>
      <c r="S43" s="703"/>
      <c r="T43" s="703"/>
      <c r="U43" s="703"/>
      <c r="V43" s="703"/>
      <c r="W43" s="703"/>
      <c r="X43" s="703"/>
      <c r="Y43" s="704"/>
      <c r="Z43" s="705">
        <v>100</v>
      </c>
      <c r="AA43" s="705"/>
      <c r="AB43" s="705"/>
      <c r="AC43" s="705"/>
      <c r="AD43" s="706">
        <v>3031763</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34334</v>
      </c>
      <c r="CS43" s="699"/>
      <c r="CT43" s="699"/>
      <c r="CU43" s="699"/>
      <c r="CV43" s="699"/>
      <c r="CW43" s="699"/>
      <c r="CX43" s="699"/>
      <c r="CY43" s="700"/>
      <c r="CZ43" s="683">
        <v>0.6</v>
      </c>
      <c r="DA43" s="701"/>
      <c r="DB43" s="701"/>
      <c r="DC43" s="702"/>
      <c r="DD43" s="686">
        <v>34334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502855</v>
      </c>
      <c r="CS44" s="681"/>
      <c r="CT44" s="681"/>
      <c r="CU44" s="681"/>
      <c r="CV44" s="681"/>
      <c r="CW44" s="681"/>
      <c r="CX44" s="681"/>
      <c r="CY44" s="682"/>
      <c r="CZ44" s="683">
        <v>9.4</v>
      </c>
      <c r="DA44" s="684"/>
      <c r="DB44" s="684"/>
      <c r="DC44" s="685"/>
      <c r="DD44" s="686">
        <v>211519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105085</v>
      </c>
      <c r="CS45" s="699"/>
      <c r="CT45" s="699"/>
      <c r="CU45" s="699"/>
      <c r="CV45" s="699"/>
      <c r="CW45" s="699"/>
      <c r="CX45" s="699"/>
      <c r="CY45" s="700"/>
      <c r="CZ45" s="683">
        <v>2</v>
      </c>
      <c r="DA45" s="701"/>
      <c r="DB45" s="701"/>
      <c r="DC45" s="702"/>
      <c r="DD45" s="686">
        <v>31306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374050</v>
      </c>
      <c r="CS46" s="681"/>
      <c r="CT46" s="681"/>
      <c r="CU46" s="681"/>
      <c r="CV46" s="681"/>
      <c r="CW46" s="681"/>
      <c r="CX46" s="681"/>
      <c r="CY46" s="682"/>
      <c r="CZ46" s="683">
        <v>7</v>
      </c>
      <c r="DA46" s="684"/>
      <c r="DB46" s="684"/>
      <c r="DC46" s="685"/>
      <c r="DD46" s="686">
        <v>156493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126</v>
      </c>
      <c r="CS47" s="699"/>
      <c r="CT47" s="699"/>
      <c r="CU47" s="699"/>
      <c r="CV47" s="699"/>
      <c r="CW47" s="699"/>
      <c r="CX47" s="699"/>
      <c r="CY47" s="700"/>
      <c r="CZ47" s="683" t="s">
        <v>232</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5343037</v>
      </c>
      <c r="CS49" s="665"/>
      <c r="CT49" s="665"/>
      <c r="CU49" s="665"/>
      <c r="CV49" s="665"/>
      <c r="CW49" s="665"/>
      <c r="CX49" s="665"/>
      <c r="CY49" s="666"/>
      <c r="CZ49" s="667">
        <v>100</v>
      </c>
      <c r="DA49" s="668"/>
      <c r="DB49" s="668"/>
      <c r="DC49" s="669"/>
      <c r="DD49" s="670">
        <v>3468537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eGCoJR3uWBiP5XPKYVlmp9X0BWdHb4KnOCXQtFL5D3khRIrqrfBcidwmIWgkgsfz3hfJwt/eZJfOonJoC3A7w==" saltValue="4VPOQ2agqdant5bQZt7In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5574</v>
      </c>
      <c r="R7" s="1200"/>
      <c r="S7" s="1200"/>
      <c r="T7" s="1200"/>
      <c r="U7" s="1200"/>
      <c r="V7" s="1200">
        <v>5347</v>
      </c>
      <c r="W7" s="1200"/>
      <c r="X7" s="1200"/>
      <c r="Y7" s="1200"/>
      <c r="Z7" s="1200"/>
      <c r="AA7" s="1200">
        <v>227</v>
      </c>
      <c r="AB7" s="1200"/>
      <c r="AC7" s="1200"/>
      <c r="AD7" s="1200"/>
      <c r="AE7" s="1201"/>
      <c r="AF7" s="1202">
        <v>221</v>
      </c>
      <c r="AG7" s="1203"/>
      <c r="AH7" s="1203"/>
      <c r="AI7" s="1203"/>
      <c r="AJ7" s="1204"/>
      <c r="AK7" s="1186" t="s">
        <v>583</v>
      </c>
      <c r="AL7" s="1187"/>
      <c r="AM7" s="1187"/>
      <c r="AN7" s="1187"/>
      <c r="AO7" s="1187"/>
      <c r="AP7" s="1187">
        <v>494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5574</v>
      </c>
      <c r="R23" s="1164"/>
      <c r="S23" s="1164"/>
      <c r="T23" s="1164"/>
      <c r="U23" s="1164"/>
      <c r="V23" s="1164">
        <v>5347</v>
      </c>
      <c r="W23" s="1164"/>
      <c r="X23" s="1164"/>
      <c r="Y23" s="1164"/>
      <c r="Z23" s="1164"/>
      <c r="AA23" s="1164">
        <v>227</v>
      </c>
      <c r="AB23" s="1164"/>
      <c r="AC23" s="1164"/>
      <c r="AD23" s="1164"/>
      <c r="AE23" s="1165"/>
      <c r="AF23" s="1166">
        <v>221</v>
      </c>
      <c r="AG23" s="1164"/>
      <c r="AH23" s="1164"/>
      <c r="AI23" s="1164"/>
      <c r="AJ23" s="1167"/>
      <c r="AK23" s="1168"/>
      <c r="AL23" s="1169"/>
      <c r="AM23" s="1169"/>
      <c r="AN23" s="1169"/>
      <c r="AO23" s="1169"/>
      <c r="AP23" s="1164">
        <v>494</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1134</v>
      </c>
      <c r="R28" s="1149"/>
      <c r="S28" s="1149"/>
      <c r="T28" s="1149"/>
      <c r="U28" s="1149"/>
      <c r="V28" s="1149">
        <v>1106</v>
      </c>
      <c r="W28" s="1149"/>
      <c r="X28" s="1149"/>
      <c r="Y28" s="1149"/>
      <c r="Z28" s="1149"/>
      <c r="AA28" s="1149">
        <v>28</v>
      </c>
      <c r="AB28" s="1149"/>
      <c r="AC28" s="1149"/>
      <c r="AD28" s="1149"/>
      <c r="AE28" s="1150"/>
      <c r="AF28" s="1151">
        <v>28</v>
      </c>
      <c r="AG28" s="1149"/>
      <c r="AH28" s="1149"/>
      <c r="AI28" s="1149"/>
      <c r="AJ28" s="1152"/>
      <c r="AK28" s="1153">
        <v>94</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868</v>
      </c>
      <c r="R29" s="1139"/>
      <c r="S29" s="1139"/>
      <c r="T29" s="1139"/>
      <c r="U29" s="1139"/>
      <c r="V29" s="1139">
        <v>835</v>
      </c>
      <c r="W29" s="1139"/>
      <c r="X29" s="1139"/>
      <c r="Y29" s="1139"/>
      <c r="Z29" s="1139"/>
      <c r="AA29" s="1139">
        <v>33</v>
      </c>
      <c r="AB29" s="1139"/>
      <c r="AC29" s="1139"/>
      <c r="AD29" s="1139"/>
      <c r="AE29" s="1140"/>
      <c r="AF29" s="1114">
        <v>33</v>
      </c>
      <c r="AG29" s="1115"/>
      <c r="AH29" s="1115"/>
      <c r="AI29" s="1115"/>
      <c r="AJ29" s="1116"/>
      <c r="AK29" s="1075">
        <v>158</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153</v>
      </c>
      <c r="R30" s="1139"/>
      <c r="S30" s="1139"/>
      <c r="T30" s="1139"/>
      <c r="U30" s="1139"/>
      <c r="V30" s="1139">
        <v>147</v>
      </c>
      <c r="W30" s="1139"/>
      <c r="X30" s="1139"/>
      <c r="Y30" s="1139"/>
      <c r="Z30" s="1139"/>
      <c r="AA30" s="1139">
        <v>6</v>
      </c>
      <c r="AB30" s="1139"/>
      <c r="AC30" s="1139"/>
      <c r="AD30" s="1139"/>
      <c r="AE30" s="1140"/>
      <c r="AF30" s="1114">
        <v>6</v>
      </c>
      <c r="AG30" s="1115"/>
      <c r="AH30" s="1115"/>
      <c r="AI30" s="1115"/>
      <c r="AJ30" s="1116"/>
      <c r="AK30" s="1075">
        <v>21</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344</v>
      </c>
      <c r="R31" s="1139"/>
      <c r="S31" s="1139"/>
      <c r="T31" s="1139"/>
      <c r="U31" s="1139"/>
      <c r="V31" s="1139">
        <v>235</v>
      </c>
      <c r="W31" s="1139"/>
      <c r="X31" s="1139"/>
      <c r="Y31" s="1139"/>
      <c r="Z31" s="1139"/>
      <c r="AA31" s="1139">
        <v>109</v>
      </c>
      <c r="AB31" s="1139"/>
      <c r="AC31" s="1139"/>
      <c r="AD31" s="1139"/>
      <c r="AE31" s="1140"/>
      <c r="AF31" s="1114">
        <v>635</v>
      </c>
      <c r="AG31" s="1115"/>
      <c r="AH31" s="1115"/>
      <c r="AI31" s="1115"/>
      <c r="AJ31" s="1116"/>
      <c r="AK31" s="1075">
        <v>13</v>
      </c>
      <c r="AL31" s="1066"/>
      <c r="AM31" s="1066"/>
      <c r="AN31" s="1066"/>
      <c r="AO31" s="1066"/>
      <c r="AP31" s="1066">
        <v>344</v>
      </c>
      <c r="AQ31" s="1066"/>
      <c r="AR31" s="1066"/>
      <c r="AS31" s="1066"/>
      <c r="AT31" s="1066"/>
      <c r="AU31" s="1066">
        <v>11</v>
      </c>
      <c r="AV31" s="1066"/>
      <c r="AW31" s="1066"/>
      <c r="AX31" s="1066"/>
      <c r="AY31" s="1066"/>
      <c r="AZ31" s="1137" t="s">
        <v>583</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569</v>
      </c>
      <c r="R32" s="1139"/>
      <c r="S32" s="1139"/>
      <c r="T32" s="1139"/>
      <c r="U32" s="1139"/>
      <c r="V32" s="1139">
        <v>490</v>
      </c>
      <c r="W32" s="1139"/>
      <c r="X32" s="1139"/>
      <c r="Y32" s="1139"/>
      <c r="Z32" s="1139"/>
      <c r="AA32" s="1139">
        <v>79</v>
      </c>
      <c r="AB32" s="1139"/>
      <c r="AC32" s="1139"/>
      <c r="AD32" s="1139"/>
      <c r="AE32" s="1140"/>
      <c r="AF32" s="1114">
        <v>80</v>
      </c>
      <c r="AG32" s="1115"/>
      <c r="AH32" s="1115"/>
      <c r="AI32" s="1115"/>
      <c r="AJ32" s="1116"/>
      <c r="AK32" s="1075">
        <v>290</v>
      </c>
      <c r="AL32" s="1066"/>
      <c r="AM32" s="1066"/>
      <c r="AN32" s="1066"/>
      <c r="AO32" s="1066"/>
      <c r="AP32" s="1066">
        <v>2432</v>
      </c>
      <c r="AQ32" s="1066"/>
      <c r="AR32" s="1066"/>
      <c r="AS32" s="1066"/>
      <c r="AT32" s="1066"/>
      <c r="AU32" s="1066">
        <v>2188</v>
      </c>
      <c r="AV32" s="1066"/>
      <c r="AW32" s="1066"/>
      <c r="AX32" s="1066"/>
      <c r="AY32" s="1066"/>
      <c r="AZ32" s="1137" t="s">
        <v>583</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783</v>
      </c>
      <c r="AG63" s="1054"/>
      <c r="AH63" s="1054"/>
      <c r="AI63" s="1054"/>
      <c r="AJ63" s="1125"/>
      <c r="AK63" s="1126"/>
      <c r="AL63" s="1058"/>
      <c r="AM63" s="1058"/>
      <c r="AN63" s="1058"/>
      <c r="AO63" s="1058"/>
      <c r="AP63" s="1054">
        <v>2775</v>
      </c>
      <c r="AQ63" s="1054"/>
      <c r="AR63" s="1054"/>
      <c r="AS63" s="1054"/>
      <c r="AT63" s="1054"/>
      <c r="AU63" s="1054">
        <v>2199</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398</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376</v>
      </c>
      <c r="R68" s="1077"/>
      <c r="S68" s="1077"/>
      <c r="T68" s="1077"/>
      <c r="U68" s="1077"/>
      <c r="V68" s="1077">
        <v>343</v>
      </c>
      <c r="W68" s="1077"/>
      <c r="X68" s="1077"/>
      <c r="Y68" s="1077"/>
      <c r="Z68" s="1077"/>
      <c r="AA68" s="1077">
        <v>33</v>
      </c>
      <c r="AB68" s="1077"/>
      <c r="AC68" s="1077"/>
      <c r="AD68" s="1077"/>
      <c r="AE68" s="1077"/>
      <c r="AF68" s="1077">
        <v>33</v>
      </c>
      <c r="AG68" s="1077"/>
      <c r="AH68" s="1077"/>
      <c r="AI68" s="1077"/>
      <c r="AJ68" s="1077"/>
      <c r="AK68" s="1077" t="s">
        <v>583</v>
      </c>
      <c r="AL68" s="1077"/>
      <c r="AM68" s="1077"/>
      <c r="AN68" s="1077"/>
      <c r="AO68" s="1077"/>
      <c r="AP68" s="1077" t="s">
        <v>583</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169</v>
      </c>
      <c r="R69" s="1066"/>
      <c r="S69" s="1066"/>
      <c r="T69" s="1066"/>
      <c r="U69" s="1066"/>
      <c r="V69" s="1066">
        <v>140</v>
      </c>
      <c r="W69" s="1066"/>
      <c r="X69" s="1066"/>
      <c r="Y69" s="1066"/>
      <c r="Z69" s="1066"/>
      <c r="AA69" s="1066">
        <v>29</v>
      </c>
      <c r="AB69" s="1066"/>
      <c r="AC69" s="1066"/>
      <c r="AD69" s="1066"/>
      <c r="AE69" s="1066"/>
      <c r="AF69" s="1066">
        <v>29</v>
      </c>
      <c r="AG69" s="1066"/>
      <c r="AH69" s="1066"/>
      <c r="AI69" s="1066"/>
      <c r="AJ69" s="1066"/>
      <c r="AK69" s="1066">
        <v>12</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3726</v>
      </c>
      <c r="R70" s="1066"/>
      <c r="S70" s="1066"/>
      <c r="T70" s="1066"/>
      <c r="U70" s="1066"/>
      <c r="V70" s="1066">
        <v>3582</v>
      </c>
      <c r="W70" s="1066"/>
      <c r="X70" s="1066"/>
      <c r="Y70" s="1066"/>
      <c r="Z70" s="1066"/>
      <c r="AA70" s="1066">
        <v>143</v>
      </c>
      <c r="AB70" s="1066"/>
      <c r="AC70" s="1066"/>
      <c r="AD70" s="1066"/>
      <c r="AE70" s="1066"/>
      <c r="AF70" s="1066">
        <v>143</v>
      </c>
      <c r="AG70" s="1066"/>
      <c r="AH70" s="1066"/>
      <c r="AI70" s="1066"/>
      <c r="AJ70" s="1066"/>
      <c r="AK70" s="1066" t="s">
        <v>583</v>
      </c>
      <c r="AL70" s="1066"/>
      <c r="AM70" s="1066"/>
      <c r="AN70" s="1066"/>
      <c r="AO70" s="1066"/>
      <c r="AP70" s="1066" t="s">
        <v>583</v>
      </c>
      <c r="AQ70" s="1066"/>
      <c r="AR70" s="1066"/>
      <c r="AS70" s="1066"/>
      <c r="AT70" s="1066"/>
      <c r="AU70" s="1066" t="s">
        <v>583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1042</v>
      </c>
      <c r="R71" s="1066"/>
      <c r="S71" s="1066"/>
      <c r="T71" s="1066"/>
      <c r="U71" s="1066"/>
      <c r="V71" s="1066">
        <v>982</v>
      </c>
      <c r="W71" s="1066"/>
      <c r="X71" s="1066"/>
      <c r="Y71" s="1066"/>
      <c r="Z71" s="1066"/>
      <c r="AA71" s="1066">
        <v>60</v>
      </c>
      <c r="AB71" s="1066"/>
      <c r="AC71" s="1066"/>
      <c r="AD71" s="1066"/>
      <c r="AE71" s="1066"/>
      <c r="AF71" s="1066">
        <v>60</v>
      </c>
      <c r="AG71" s="1066"/>
      <c r="AH71" s="1066"/>
      <c r="AI71" s="1066"/>
      <c r="AJ71" s="1066"/>
      <c r="AK71" s="1066" t="s">
        <v>583</v>
      </c>
      <c r="AL71" s="1066"/>
      <c r="AM71" s="1066"/>
      <c r="AN71" s="1066"/>
      <c r="AO71" s="1066"/>
      <c r="AP71" s="1066" t="s">
        <v>583</v>
      </c>
      <c r="AQ71" s="1066"/>
      <c r="AR71" s="1066"/>
      <c r="AS71" s="1066"/>
      <c r="AT71" s="1066"/>
      <c r="AU71" s="1066" t="s">
        <v>583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4670</v>
      </c>
      <c r="R72" s="1066"/>
      <c r="S72" s="1066"/>
      <c r="T72" s="1066"/>
      <c r="U72" s="1066"/>
      <c r="V72" s="1066">
        <v>3737</v>
      </c>
      <c r="W72" s="1066"/>
      <c r="X72" s="1066"/>
      <c r="Y72" s="1066"/>
      <c r="Z72" s="1066"/>
      <c r="AA72" s="1066">
        <v>933</v>
      </c>
      <c r="AB72" s="1066"/>
      <c r="AC72" s="1066"/>
      <c r="AD72" s="1066"/>
      <c r="AE72" s="1066"/>
      <c r="AF72" s="1066">
        <v>933</v>
      </c>
      <c r="AG72" s="1066"/>
      <c r="AH72" s="1066"/>
      <c r="AI72" s="1066"/>
      <c r="AJ72" s="1066"/>
      <c r="AK72" s="1066">
        <v>203</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589</v>
      </c>
      <c r="C73" s="1070"/>
      <c r="D73" s="1070"/>
      <c r="E73" s="1070"/>
      <c r="F73" s="1070"/>
      <c r="G73" s="1070"/>
      <c r="H73" s="1070"/>
      <c r="I73" s="1070"/>
      <c r="J73" s="1070"/>
      <c r="K73" s="1070"/>
      <c r="L73" s="1070"/>
      <c r="M73" s="1070"/>
      <c r="N73" s="1070"/>
      <c r="O73" s="1070"/>
      <c r="P73" s="1071"/>
      <c r="Q73" s="1072">
        <v>950375</v>
      </c>
      <c r="R73" s="1066"/>
      <c r="S73" s="1066"/>
      <c r="T73" s="1066"/>
      <c r="U73" s="1066"/>
      <c r="V73" s="1066">
        <v>910903</v>
      </c>
      <c r="W73" s="1066"/>
      <c r="X73" s="1066"/>
      <c r="Y73" s="1066"/>
      <c r="Z73" s="1066"/>
      <c r="AA73" s="1066">
        <v>39472</v>
      </c>
      <c r="AB73" s="1066"/>
      <c r="AC73" s="1066"/>
      <c r="AD73" s="1066"/>
      <c r="AE73" s="1066"/>
      <c r="AF73" s="1066">
        <v>39472</v>
      </c>
      <c r="AG73" s="1066"/>
      <c r="AH73" s="1066"/>
      <c r="AI73" s="1066"/>
      <c r="AJ73" s="1066"/>
      <c r="AK73" s="1066">
        <v>4419</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40670</v>
      </c>
      <c r="AG88" s="1054"/>
      <c r="AH88" s="1054"/>
      <c r="AI88" s="1054"/>
      <c r="AJ88" s="1054"/>
      <c r="AK88" s="1058"/>
      <c r="AL88" s="1058"/>
      <c r="AM88" s="1058"/>
      <c r="AN88" s="1058"/>
      <c r="AO88" s="1058"/>
      <c r="AP88" s="1054" t="s">
        <v>583</v>
      </c>
      <c r="AQ88" s="1054"/>
      <c r="AR88" s="1054"/>
      <c r="AS88" s="1054"/>
      <c r="AT88" s="1054"/>
      <c r="AU88" s="1054" t="s">
        <v>583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71788</v>
      </c>
      <c r="AB110" s="982"/>
      <c r="AC110" s="982"/>
      <c r="AD110" s="982"/>
      <c r="AE110" s="983"/>
      <c r="AF110" s="984">
        <v>61385</v>
      </c>
      <c r="AG110" s="982"/>
      <c r="AH110" s="982"/>
      <c r="AI110" s="982"/>
      <c r="AJ110" s="983"/>
      <c r="AK110" s="984">
        <v>63332</v>
      </c>
      <c r="AL110" s="982"/>
      <c r="AM110" s="982"/>
      <c r="AN110" s="982"/>
      <c r="AO110" s="983"/>
      <c r="AP110" s="985">
        <v>2.2999999999999998</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420250</v>
      </c>
      <c r="BR110" s="929"/>
      <c r="BS110" s="929"/>
      <c r="BT110" s="929"/>
      <c r="BU110" s="929"/>
      <c r="BV110" s="929">
        <v>395646</v>
      </c>
      <c r="BW110" s="929"/>
      <c r="BX110" s="929"/>
      <c r="BY110" s="929"/>
      <c r="BZ110" s="929"/>
      <c r="CA110" s="929">
        <v>493597</v>
      </c>
      <c r="CB110" s="929"/>
      <c r="CC110" s="929"/>
      <c r="CD110" s="929"/>
      <c r="CE110" s="929"/>
      <c r="CF110" s="953">
        <v>18</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410</v>
      </c>
      <c r="DH110" s="929"/>
      <c r="DI110" s="929"/>
      <c r="DJ110" s="929"/>
      <c r="DK110" s="929"/>
      <c r="DL110" s="929" t="s">
        <v>410</v>
      </c>
      <c r="DM110" s="929"/>
      <c r="DN110" s="929"/>
      <c r="DO110" s="929"/>
      <c r="DP110" s="929"/>
      <c r="DQ110" s="929" t="s">
        <v>410</v>
      </c>
      <c r="DR110" s="929"/>
      <c r="DS110" s="929"/>
      <c r="DT110" s="929"/>
      <c r="DU110" s="929"/>
      <c r="DV110" s="930" t="s">
        <v>436</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438</v>
      </c>
      <c r="BW111" s="901"/>
      <c r="BX111" s="901"/>
      <c r="BY111" s="901"/>
      <c r="BZ111" s="901"/>
      <c r="CA111" s="901" t="s">
        <v>438</v>
      </c>
      <c r="CB111" s="901"/>
      <c r="CC111" s="901"/>
      <c r="CD111" s="901"/>
      <c r="CE111" s="901"/>
      <c r="CF111" s="962" t="s">
        <v>438</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2">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2741737</v>
      </c>
      <c r="BR112" s="901"/>
      <c r="BS112" s="901"/>
      <c r="BT112" s="901"/>
      <c r="BU112" s="901"/>
      <c r="BV112" s="901">
        <v>2540457</v>
      </c>
      <c r="BW112" s="901"/>
      <c r="BX112" s="901"/>
      <c r="BY112" s="901"/>
      <c r="BZ112" s="901"/>
      <c r="CA112" s="901">
        <v>2199108</v>
      </c>
      <c r="CB112" s="901"/>
      <c r="CC112" s="901"/>
      <c r="CD112" s="901"/>
      <c r="CE112" s="901"/>
      <c r="CF112" s="962">
        <v>80.099999999999994</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438</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287224</v>
      </c>
      <c r="AB113" s="1010"/>
      <c r="AC113" s="1010"/>
      <c r="AD113" s="1010"/>
      <c r="AE113" s="1011"/>
      <c r="AF113" s="1012">
        <v>294793</v>
      </c>
      <c r="AG113" s="1010"/>
      <c r="AH113" s="1010"/>
      <c r="AI113" s="1010"/>
      <c r="AJ113" s="1011"/>
      <c r="AK113" s="1012">
        <v>207472</v>
      </c>
      <c r="AL113" s="1010"/>
      <c r="AM113" s="1010"/>
      <c r="AN113" s="1010"/>
      <c r="AO113" s="1011"/>
      <c r="AP113" s="1013">
        <v>7.6</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t="s">
        <v>438</v>
      </c>
      <c r="BR113" s="901"/>
      <c r="BS113" s="901"/>
      <c r="BT113" s="901"/>
      <c r="BU113" s="901"/>
      <c r="BV113" s="901" t="s">
        <v>438</v>
      </c>
      <c r="BW113" s="901"/>
      <c r="BX113" s="901"/>
      <c r="BY113" s="901"/>
      <c r="BZ113" s="901"/>
      <c r="CA113" s="901" t="s">
        <v>438</v>
      </c>
      <c r="CB113" s="901"/>
      <c r="CC113" s="901"/>
      <c r="CD113" s="901"/>
      <c r="CE113" s="901"/>
      <c r="CF113" s="962" t="s">
        <v>438</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126</v>
      </c>
      <c r="DR113" s="864"/>
      <c r="DS113" s="864"/>
      <c r="DT113" s="864"/>
      <c r="DU113" s="865"/>
      <c r="DV113" s="911" t="s">
        <v>126</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438</v>
      </c>
      <c r="AB114" s="864"/>
      <c r="AC114" s="864"/>
      <c r="AD114" s="864"/>
      <c r="AE114" s="865"/>
      <c r="AF114" s="866" t="s">
        <v>126</v>
      </c>
      <c r="AG114" s="864"/>
      <c r="AH114" s="864"/>
      <c r="AI114" s="864"/>
      <c r="AJ114" s="865"/>
      <c r="AK114" s="866" t="s">
        <v>438</v>
      </c>
      <c r="AL114" s="864"/>
      <c r="AM114" s="864"/>
      <c r="AN114" s="864"/>
      <c r="AO114" s="865"/>
      <c r="AP114" s="911" t="s">
        <v>126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549702</v>
      </c>
      <c r="BR114" s="901"/>
      <c r="BS114" s="901"/>
      <c r="BT114" s="901"/>
      <c r="BU114" s="901"/>
      <c r="BV114" s="901">
        <v>559414</v>
      </c>
      <c r="BW114" s="901"/>
      <c r="BX114" s="901"/>
      <c r="BY114" s="901"/>
      <c r="BZ114" s="901"/>
      <c r="CA114" s="901">
        <v>567828</v>
      </c>
      <c r="CB114" s="901"/>
      <c r="CC114" s="901"/>
      <c r="CD114" s="901"/>
      <c r="CE114" s="901"/>
      <c r="CF114" s="962">
        <v>20.7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454</v>
      </c>
      <c r="AL115" s="1010"/>
      <c r="AM115" s="1010"/>
      <c r="AN115" s="1010"/>
      <c r="AO115" s="1011"/>
      <c r="AP115" s="1013" t="s">
        <v>446</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446</v>
      </c>
      <c r="CB115" s="901"/>
      <c r="CC115" s="901"/>
      <c r="CD115" s="901"/>
      <c r="CE115" s="901"/>
      <c r="CF115" s="962" t="s">
        <v>438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438</v>
      </c>
      <c r="DM115" s="864"/>
      <c r="DN115" s="864"/>
      <c r="DO115" s="864"/>
      <c r="DP115" s="865"/>
      <c r="DQ115" s="866" t="s">
        <v>440</v>
      </c>
      <c r="DR115" s="864"/>
      <c r="DS115" s="864"/>
      <c r="DT115" s="864"/>
      <c r="DU115" s="865"/>
      <c r="DV115" s="911" t="s">
        <v>438</v>
      </c>
      <c r="DW115" s="912"/>
      <c r="DX115" s="912"/>
      <c r="DY115" s="912"/>
      <c r="DZ115" s="913"/>
    </row>
    <row r="116" spans="1:130" s="248" customFormat="1" ht="26.25" customHeight="1" x14ac:dyDescent="0.2">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438</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454</v>
      </c>
      <c r="BW116" s="901"/>
      <c r="BX116" s="901"/>
      <c r="BY116" s="901"/>
      <c r="BZ116" s="901"/>
      <c r="CA116" s="901" t="s">
        <v>438</v>
      </c>
      <c r="CB116" s="901"/>
      <c r="CC116" s="901"/>
      <c r="CD116" s="901"/>
      <c r="CE116" s="901"/>
      <c r="CF116" s="962" t="s">
        <v>438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438</v>
      </c>
      <c r="DR116" s="864"/>
      <c r="DS116" s="864"/>
      <c r="DT116" s="864"/>
      <c r="DU116" s="865"/>
      <c r="DV116" s="911" t="s">
        <v>438</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359012</v>
      </c>
      <c r="AB117" s="996"/>
      <c r="AC117" s="996"/>
      <c r="AD117" s="996"/>
      <c r="AE117" s="997"/>
      <c r="AF117" s="998">
        <v>356178</v>
      </c>
      <c r="AG117" s="996"/>
      <c r="AH117" s="996"/>
      <c r="AI117" s="996"/>
      <c r="AJ117" s="997"/>
      <c r="AK117" s="998">
        <v>270804</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454</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464</v>
      </c>
      <c r="CB118" s="932"/>
      <c r="CC118" s="932"/>
      <c r="CD118" s="932"/>
      <c r="CE118" s="932"/>
      <c r="CF118" s="962" t="s">
        <v>446</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438</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438</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466</v>
      </c>
      <c r="BP119" s="965"/>
      <c r="BQ119" s="969">
        <v>3711689</v>
      </c>
      <c r="BR119" s="932"/>
      <c r="BS119" s="932"/>
      <c r="BT119" s="932"/>
      <c r="BU119" s="932"/>
      <c r="BV119" s="932">
        <v>3495517</v>
      </c>
      <c r="BW119" s="932"/>
      <c r="BX119" s="932"/>
      <c r="BY119" s="932"/>
      <c r="BZ119" s="932"/>
      <c r="CA119" s="932">
        <v>3260533</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440</v>
      </c>
      <c r="DH119" s="847"/>
      <c r="DI119" s="847"/>
      <c r="DJ119" s="847"/>
      <c r="DK119" s="848"/>
      <c r="DL119" s="849" t="s">
        <v>438</v>
      </c>
      <c r="DM119" s="847"/>
      <c r="DN119" s="847"/>
      <c r="DO119" s="847"/>
      <c r="DP119" s="848"/>
      <c r="DQ119" s="849" t="s">
        <v>438</v>
      </c>
      <c r="DR119" s="847"/>
      <c r="DS119" s="847"/>
      <c r="DT119" s="847"/>
      <c r="DU119" s="848"/>
      <c r="DV119" s="935" t="s">
        <v>438</v>
      </c>
      <c r="DW119" s="936"/>
      <c r="DX119" s="936"/>
      <c r="DY119" s="936"/>
      <c r="DZ119" s="937"/>
    </row>
    <row r="120" spans="1:130" s="248" customFormat="1" ht="26.25" customHeight="1" x14ac:dyDescent="0.2">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438</v>
      </c>
      <c r="AG120" s="864"/>
      <c r="AH120" s="864"/>
      <c r="AI120" s="864"/>
      <c r="AJ120" s="865"/>
      <c r="AK120" s="866" t="s">
        <v>438</v>
      </c>
      <c r="AL120" s="864"/>
      <c r="AM120" s="864"/>
      <c r="AN120" s="864"/>
      <c r="AO120" s="865"/>
      <c r="AP120" s="911" t="s">
        <v>438</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1855879</v>
      </c>
      <c r="BR120" s="929"/>
      <c r="BS120" s="929"/>
      <c r="BT120" s="929"/>
      <c r="BU120" s="929"/>
      <c r="BV120" s="929">
        <v>2139942</v>
      </c>
      <c r="BW120" s="929"/>
      <c r="BX120" s="929"/>
      <c r="BY120" s="929"/>
      <c r="BZ120" s="929"/>
      <c r="CA120" s="929">
        <v>2663573</v>
      </c>
      <c r="CB120" s="929"/>
      <c r="CC120" s="929"/>
      <c r="CD120" s="929"/>
      <c r="CE120" s="929"/>
      <c r="CF120" s="953">
        <v>97</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438</v>
      </c>
      <c r="DH120" s="929"/>
      <c r="DI120" s="929"/>
      <c r="DJ120" s="929"/>
      <c r="DK120" s="929"/>
      <c r="DL120" s="929" t="s">
        <v>438</v>
      </c>
      <c r="DM120" s="929"/>
      <c r="DN120" s="929"/>
      <c r="DO120" s="929"/>
      <c r="DP120" s="929"/>
      <c r="DQ120" s="929">
        <v>2188449</v>
      </c>
      <c r="DR120" s="929"/>
      <c r="DS120" s="929"/>
      <c r="DT120" s="929"/>
      <c r="DU120" s="929"/>
      <c r="DV120" s="930">
        <v>79.7</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464</v>
      </c>
      <c r="AG121" s="864"/>
      <c r="AH121" s="864"/>
      <c r="AI121" s="864"/>
      <c r="AJ121" s="865"/>
      <c r="AK121" s="866" t="s">
        <v>438</v>
      </c>
      <c r="AL121" s="864"/>
      <c r="AM121" s="864"/>
      <c r="AN121" s="864"/>
      <c r="AO121" s="865"/>
      <c r="AP121" s="911" t="s">
        <v>438</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t="s">
        <v>438</v>
      </c>
      <c r="BR121" s="901"/>
      <c r="BS121" s="901"/>
      <c r="BT121" s="901"/>
      <c r="BU121" s="901"/>
      <c r="BV121" s="901" t="s">
        <v>438</v>
      </c>
      <c r="BW121" s="901"/>
      <c r="BX121" s="901"/>
      <c r="BY121" s="901"/>
      <c r="BZ121" s="901"/>
      <c r="CA121" s="901" t="s">
        <v>438</v>
      </c>
      <c r="CB121" s="901"/>
      <c r="CC121" s="901"/>
      <c r="CD121" s="901"/>
      <c r="CE121" s="901"/>
      <c r="CF121" s="962" t="s">
        <v>464</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5672</v>
      </c>
      <c r="DH121" s="901"/>
      <c r="DI121" s="901"/>
      <c r="DJ121" s="901"/>
      <c r="DK121" s="901"/>
      <c r="DL121" s="901">
        <v>4669</v>
      </c>
      <c r="DM121" s="901"/>
      <c r="DN121" s="901"/>
      <c r="DO121" s="901"/>
      <c r="DP121" s="901"/>
      <c r="DQ121" s="901">
        <v>10659</v>
      </c>
      <c r="DR121" s="901"/>
      <c r="DS121" s="901"/>
      <c r="DT121" s="901"/>
      <c r="DU121" s="901"/>
      <c r="DV121" s="878">
        <v>0.4</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438</v>
      </c>
      <c r="AG122" s="864"/>
      <c r="AH122" s="864"/>
      <c r="AI122" s="864"/>
      <c r="AJ122" s="865"/>
      <c r="AK122" s="866" t="s">
        <v>438</v>
      </c>
      <c r="AL122" s="864"/>
      <c r="AM122" s="864"/>
      <c r="AN122" s="864"/>
      <c r="AO122" s="865"/>
      <c r="AP122" s="911" t="s">
        <v>438</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3087405</v>
      </c>
      <c r="BR122" s="932"/>
      <c r="BS122" s="932"/>
      <c r="BT122" s="932"/>
      <c r="BU122" s="932"/>
      <c r="BV122" s="932">
        <v>2872084</v>
      </c>
      <c r="BW122" s="932"/>
      <c r="BX122" s="932"/>
      <c r="BY122" s="932"/>
      <c r="BZ122" s="932"/>
      <c r="CA122" s="932">
        <v>2733563</v>
      </c>
      <c r="CB122" s="932"/>
      <c r="CC122" s="932"/>
      <c r="CD122" s="932"/>
      <c r="CE122" s="932"/>
      <c r="CF122" s="933">
        <v>99.6</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440</v>
      </c>
      <c r="DM122" s="901"/>
      <c r="DN122" s="901"/>
      <c r="DO122" s="901"/>
      <c r="DP122" s="901"/>
      <c r="DQ122" s="901" t="s">
        <v>438</v>
      </c>
      <c r="DR122" s="901"/>
      <c r="DS122" s="901"/>
      <c r="DT122" s="901"/>
      <c r="DU122" s="901"/>
      <c r="DV122" s="878" t="s">
        <v>440</v>
      </c>
      <c r="DW122" s="878"/>
      <c r="DX122" s="878"/>
      <c r="DY122" s="878"/>
      <c r="DZ122" s="879"/>
    </row>
    <row r="123" spans="1:130" s="248" customFormat="1" ht="26.25" customHeight="1" x14ac:dyDescent="0.2">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454</v>
      </c>
      <c r="AG123" s="864"/>
      <c r="AH123" s="864"/>
      <c r="AI123" s="864"/>
      <c r="AJ123" s="865"/>
      <c r="AK123" s="866" t="s">
        <v>464</v>
      </c>
      <c r="AL123" s="864"/>
      <c r="AM123" s="864"/>
      <c r="AN123" s="864"/>
      <c r="AO123" s="865"/>
      <c r="AP123" s="911" t="s">
        <v>438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477</v>
      </c>
      <c r="BP123" s="965"/>
      <c r="BQ123" s="919">
        <v>4943284</v>
      </c>
      <c r="BR123" s="920"/>
      <c r="BS123" s="920"/>
      <c r="BT123" s="920"/>
      <c r="BU123" s="920"/>
      <c r="BV123" s="920">
        <v>5012026</v>
      </c>
      <c r="BW123" s="920"/>
      <c r="BX123" s="920"/>
      <c r="BY123" s="920"/>
      <c r="BZ123" s="920"/>
      <c r="CA123" s="920">
        <v>5397136</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438</v>
      </c>
      <c r="DM123" s="864"/>
      <c r="DN123" s="864"/>
      <c r="DO123" s="864"/>
      <c r="DP123" s="865"/>
      <c r="DQ123" s="866" t="s">
        <v>438</v>
      </c>
      <c r="DR123" s="864"/>
      <c r="DS123" s="864"/>
      <c r="DT123" s="864"/>
      <c r="DU123" s="865"/>
      <c r="DV123" s="911" t="s">
        <v>454</v>
      </c>
      <c r="DW123" s="912"/>
      <c r="DX123" s="912"/>
      <c r="DY123" s="912"/>
      <c r="DZ123" s="913"/>
    </row>
    <row r="124" spans="1:130" s="248" customFormat="1" ht="26.25" customHeight="1" thickBot="1" x14ac:dyDescent="0.25">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438</v>
      </c>
      <c r="AG124" s="864"/>
      <c r="AH124" s="864"/>
      <c r="AI124" s="864"/>
      <c r="AJ124" s="865"/>
      <c r="AK124" s="866" t="s">
        <v>438</v>
      </c>
      <c r="AL124" s="864"/>
      <c r="AM124" s="864"/>
      <c r="AN124" s="864"/>
      <c r="AO124" s="865"/>
      <c r="AP124" s="911" t="s">
        <v>438</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438</v>
      </c>
      <c r="BR124" s="918"/>
      <c r="BS124" s="918"/>
      <c r="BT124" s="918"/>
      <c r="BU124" s="918"/>
      <c r="BV124" s="918" t="s">
        <v>438</v>
      </c>
      <c r="BW124" s="918"/>
      <c r="BX124" s="918"/>
      <c r="BY124" s="918"/>
      <c r="BZ124" s="918"/>
      <c r="CA124" s="918" t="s">
        <v>454</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2736065</v>
      </c>
      <c r="DH124" s="847"/>
      <c r="DI124" s="847"/>
      <c r="DJ124" s="847"/>
      <c r="DK124" s="848"/>
      <c r="DL124" s="849">
        <v>2535788</v>
      </c>
      <c r="DM124" s="847"/>
      <c r="DN124" s="847"/>
      <c r="DO124" s="847"/>
      <c r="DP124" s="848"/>
      <c r="DQ124" s="849" t="s">
        <v>438</v>
      </c>
      <c r="DR124" s="847"/>
      <c r="DS124" s="847"/>
      <c r="DT124" s="847"/>
      <c r="DU124" s="848"/>
      <c r="DV124" s="935" t="s">
        <v>446</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440</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438</v>
      </c>
      <c r="DR125" s="929"/>
      <c r="DS125" s="929"/>
      <c r="DT125" s="929"/>
      <c r="DU125" s="929"/>
      <c r="DV125" s="930" t="s">
        <v>440</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440</v>
      </c>
      <c r="AB126" s="864"/>
      <c r="AC126" s="864"/>
      <c r="AD126" s="864"/>
      <c r="AE126" s="865"/>
      <c r="AF126" s="866" t="s">
        <v>440</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438</v>
      </c>
      <c r="DM126" s="901"/>
      <c r="DN126" s="901"/>
      <c r="DO126" s="901"/>
      <c r="DP126" s="901"/>
      <c r="DQ126" s="901" t="s">
        <v>438</v>
      </c>
      <c r="DR126" s="901"/>
      <c r="DS126" s="901"/>
      <c r="DT126" s="901"/>
      <c r="DU126" s="901"/>
      <c r="DV126" s="878" t="s">
        <v>438</v>
      </c>
      <c r="DW126" s="878"/>
      <c r="DX126" s="878"/>
      <c r="DY126" s="878"/>
      <c r="DZ126" s="879"/>
    </row>
    <row r="127" spans="1:130" s="248" customFormat="1" ht="26.25" customHeight="1" x14ac:dyDescent="0.2">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438</v>
      </c>
      <c r="AB127" s="864"/>
      <c r="AC127" s="864"/>
      <c r="AD127" s="864"/>
      <c r="AE127" s="865"/>
      <c r="AF127" s="866" t="s">
        <v>440</v>
      </c>
      <c r="AG127" s="864"/>
      <c r="AH127" s="864"/>
      <c r="AI127" s="864"/>
      <c r="AJ127" s="865"/>
      <c r="AK127" s="866" t="s">
        <v>438</v>
      </c>
      <c r="AL127" s="864"/>
      <c r="AM127" s="864"/>
      <c r="AN127" s="864"/>
      <c r="AO127" s="865"/>
      <c r="AP127" s="911" t="s">
        <v>438</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438</v>
      </c>
      <c r="DW127" s="878"/>
      <c r="DX127" s="878"/>
      <c r="DY127" s="878"/>
      <c r="DZ127" s="879"/>
    </row>
    <row r="128" spans="1:130" s="248" customFormat="1" ht="26.25" customHeight="1" thickBot="1" x14ac:dyDescent="0.25">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t="s">
        <v>438</v>
      </c>
      <c r="AB128" s="885"/>
      <c r="AC128" s="885"/>
      <c r="AD128" s="885"/>
      <c r="AE128" s="886"/>
      <c r="AF128" s="887" t="s">
        <v>438</v>
      </c>
      <c r="AG128" s="885"/>
      <c r="AH128" s="885"/>
      <c r="AI128" s="885"/>
      <c r="AJ128" s="886"/>
      <c r="AK128" s="887" t="s">
        <v>438</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446</v>
      </c>
      <c r="DH128" s="875"/>
      <c r="DI128" s="875"/>
      <c r="DJ128" s="875"/>
      <c r="DK128" s="875"/>
      <c r="DL128" s="875" t="s">
        <v>440</v>
      </c>
      <c r="DM128" s="875"/>
      <c r="DN128" s="875"/>
      <c r="DO128" s="875"/>
      <c r="DP128" s="875"/>
      <c r="DQ128" s="875" t="s">
        <v>438</v>
      </c>
      <c r="DR128" s="875"/>
      <c r="DS128" s="875"/>
      <c r="DT128" s="875"/>
      <c r="DU128" s="875"/>
      <c r="DV128" s="876" t="s">
        <v>438</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2881869</v>
      </c>
      <c r="AB129" s="864"/>
      <c r="AC129" s="864"/>
      <c r="AD129" s="864"/>
      <c r="AE129" s="865"/>
      <c r="AF129" s="866">
        <v>2875400</v>
      </c>
      <c r="AG129" s="864"/>
      <c r="AH129" s="864"/>
      <c r="AI129" s="864"/>
      <c r="AJ129" s="865"/>
      <c r="AK129" s="866">
        <v>3018513</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312054</v>
      </c>
      <c r="AB130" s="864"/>
      <c r="AC130" s="864"/>
      <c r="AD130" s="864"/>
      <c r="AE130" s="865"/>
      <c r="AF130" s="866">
        <v>295426</v>
      </c>
      <c r="AG130" s="864"/>
      <c r="AH130" s="864"/>
      <c r="AI130" s="864"/>
      <c r="AJ130" s="865"/>
      <c r="AK130" s="866">
        <v>273152</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2569815</v>
      </c>
      <c r="AB131" s="847"/>
      <c r="AC131" s="847"/>
      <c r="AD131" s="847"/>
      <c r="AE131" s="848"/>
      <c r="AF131" s="849">
        <v>2579974</v>
      </c>
      <c r="AG131" s="847"/>
      <c r="AH131" s="847"/>
      <c r="AI131" s="847"/>
      <c r="AJ131" s="848"/>
      <c r="AK131" s="849">
        <v>2745361</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438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1.82729107</v>
      </c>
      <c r="AB132" s="827"/>
      <c r="AC132" s="827"/>
      <c r="AD132" s="827"/>
      <c r="AE132" s="828"/>
      <c r="AF132" s="829">
        <v>2.3547524119999999</v>
      </c>
      <c r="AG132" s="827"/>
      <c r="AH132" s="827"/>
      <c r="AI132" s="827"/>
      <c r="AJ132" s="828"/>
      <c r="AK132" s="829">
        <v>-8.5526092999999997E-2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2.8</v>
      </c>
      <c r="AB133" s="806"/>
      <c r="AC133" s="806"/>
      <c r="AD133" s="806"/>
      <c r="AE133" s="807"/>
      <c r="AF133" s="805">
        <v>2.2000000000000002</v>
      </c>
      <c r="AG133" s="806"/>
      <c r="AH133" s="806"/>
      <c r="AI133" s="806"/>
      <c r="AJ133" s="807"/>
      <c r="AK133" s="805">
        <v>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HPr8iPqGxQDGKUqKFbVmX55XgkZaEljl+0dHHea6aOiNqgq0NPn+QG3ijjjCyAIUyTFqKE3H0iLSaE7LnO8RA==" saltValue="LGEJx5v/zCY1QmbXbRJZ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8zM9M7m6yzjgzRB9bpMFesd9AoQinI76bdDptlCkMu8WDFxescndeJBczZ8aSDSrvGBG+xKs8SpBe5ZOfcet7Q==" saltValue="oJQF0uDRJGIbVVVDrC0o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ac0FWGP4eCrqApbVYXvuplUedvYsvXeQbChsqr8bnmMiCBWWRErn1SUVVAbV699PsG7jPgJC7MQ2ifOE4rDlA==" saltValue="ss4haBo1J/xWOJFFOMHw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959645</v>
      </c>
      <c r="AP9" s="314">
        <v>103611</v>
      </c>
      <c r="AQ9" s="315">
        <v>131552</v>
      </c>
      <c r="AR9" s="316">
        <v>-21.2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28975</v>
      </c>
      <c r="AP10" s="317">
        <v>3128</v>
      </c>
      <c r="AQ10" s="318">
        <v>15222</v>
      </c>
      <c r="AR10" s="319">
        <v>-79.5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927</v>
      </c>
      <c r="AR11" s="319" t="s">
        <v>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59022</v>
      </c>
      <c r="AP13" s="317">
        <v>6372</v>
      </c>
      <c r="AQ13" s="318">
        <v>5186</v>
      </c>
      <c r="AR13" s="319">
        <v>22.9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34334</v>
      </c>
      <c r="AP14" s="317">
        <v>3707</v>
      </c>
      <c r="AQ14" s="318">
        <v>3097</v>
      </c>
      <c r="AR14" s="319">
        <v>19.7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-71096</v>
      </c>
      <c r="AP15" s="317">
        <v>-7676</v>
      </c>
      <c r="AQ15" s="318">
        <v>-10369</v>
      </c>
      <c r="AR15" s="319">
        <v>-26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1010880</v>
      </c>
      <c r="AP16" s="317">
        <v>109143</v>
      </c>
      <c r="AQ16" s="318">
        <v>145615</v>
      </c>
      <c r="AR16" s="319">
        <v>-25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9.7200000000000006</v>
      </c>
      <c r="AP21" s="331">
        <v>13.36</v>
      </c>
      <c r="AQ21" s="332">
        <v>-3.64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95.3</v>
      </c>
      <c r="AP22" s="336">
        <v>95.8</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63332</v>
      </c>
      <c r="AP32" s="345">
        <v>6838</v>
      </c>
      <c r="AQ32" s="346">
        <v>74764</v>
      </c>
      <c r="AR32" s="347">
        <v>-90.9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207472</v>
      </c>
      <c r="AP35" s="345">
        <v>22400</v>
      </c>
      <c r="AQ35" s="346">
        <v>25584</v>
      </c>
      <c r="AR35" s="347">
        <v>-12.4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t="s">
        <v>515</v>
      </c>
      <c r="AP36" s="345" t="s">
        <v>515</v>
      </c>
      <c r="AQ36" s="346">
        <v>3670</v>
      </c>
      <c r="AR36" s="347" t="s">
        <v>515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t="s">
        <v>515</v>
      </c>
      <c r="AP37" s="345" t="s">
        <v>515</v>
      </c>
      <c r="AQ37" s="346">
        <v>420</v>
      </c>
      <c r="AR37" s="347" t="s">
        <v>515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515</v>
      </c>
      <c r="AP38" s="348" t="s">
        <v>515</v>
      </c>
      <c r="AQ38" s="349">
        <v>9</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t="s">
        <v>515</v>
      </c>
      <c r="AP39" s="345" t="s">
        <v>515</v>
      </c>
      <c r="AQ39" s="346">
        <v>-2239</v>
      </c>
      <c r="AR39" s="347" t="s">
        <v>515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-273152</v>
      </c>
      <c r="AP40" s="345">
        <v>-29492</v>
      </c>
      <c r="AQ40" s="346">
        <v>-71783</v>
      </c>
      <c r="AR40" s="347">
        <v>-58.9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-2348</v>
      </c>
      <c r="AP41" s="345">
        <v>-254</v>
      </c>
      <c r="AQ41" s="346">
        <v>30425</v>
      </c>
      <c r="AR41" s="347">
        <v>-100.8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333142</v>
      </c>
      <c r="AN51" s="367">
        <v>34594</v>
      </c>
      <c r="AO51" s="368">
        <v>7.9</v>
      </c>
      <c r="AP51" s="369">
        <v>138651</v>
      </c>
      <c r="AQ51" s="370">
        <v>26.1</v>
      </c>
      <c r="AR51" s="371">
        <v>-18.2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225943</v>
      </c>
      <c r="AN52" s="375">
        <v>23462</v>
      </c>
      <c r="AO52" s="376">
        <v>19.2</v>
      </c>
      <c r="AP52" s="377">
        <v>71211</v>
      </c>
      <c r="AQ52" s="378">
        <v>13.5</v>
      </c>
      <c r="AR52" s="379">
        <v>5.7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399631</v>
      </c>
      <c r="AN53" s="367">
        <v>41807</v>
      </c>
      <c r="AO53" s="368">
        <v>20.9</v>
      </c>
      <c r="AP53" s="369">
        <v>122882</v>
      </c>
      <c r="AQ53" s="370">
        <v>-11.4</v>
      </c>
      <c r="AR53" s="371">
        <v>32.299999999999997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298417</v>
      </c>
      <c r="AN54" s="375">
        <v>31218</v>
      </c>
      <c r="AO54" s="376">
        <v>33.1</v>
      </c>
      <c r="AP54" s="377">
        <v>65785</v>
      </c>
      <c r="AQ54" s="378">
        <v>-7.6</v>
      </c>
      <c r="AR54" s="379">
        <v>40.700000000000003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426652</v>
      </c>
      <c r="AN55" s="367">
        <v>45001</v>
      </c>
      <c r="AO55" s="368">
        <v>7.6</v>
      </c>
      <c r="AP55" s="369">
        <v>114790</v>
      </c>
      <c r="AQ55" s="370">
        <v>-6.6</v>
      </c>
      <c r="AR55" s="371">
        <v>14.2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323902</v>
      </c>
      <c r="AN56" s="375">
        <v>34163</v>
      </c>
      <c r="AO56" s="376">
        <v>9.4</v>
      </c>
      <c r="AP56" s="377">
        <v>55601</v>
      </c>
      <c r="AQ56" s="378">
        <v>-15.5</v>
      </c>
      <c r="AR56" s="379">
        <v>24.9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293383</v>
      </c>
      <c r="AN57" s="367">
        <v>31231</v>
      </c>
      <c r="AO57" s="368">
        <v>-30.6</v>
      </c>
      <c r="AP57" s="369">
        <v>126262</v>
      </c>
      <c r="AQ57" s="370">
        <v>10</v>
      </c>
      <c r="AR57" s="371">
        <v>-40.6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241795</v>
      </c>
      <c r="AN58" s="375">
        <v>25739</v>
      </c>
      <c r="AO58" s="376">
        <v>-24.7</v>
      </c>
      <c r="AP58" s="377">
        <v>56769</v>
      </c>
      <c r="AQ58" s="378">
        <v>2.1</v>
      </c>
      <c r="AR58" s="379">
        <v>-26.8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502855</v>
      </c>
      <c r="AN59" s="367">
        <v>54292</v>
      </c>
      <c r="AO59" s="368">
        <v>73.8</v>
      </c>
      <c r="AP59" s="369">
        <v>126525</v>
      </c>
      <c r="AQ59" s="370">
        <v>0.2</v>
      </c>
      <c r="AR59" s="371">
        <v>73.599999999999994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374050</v>
      </c>
      <c r="AN60" s="375">
        <v>40385</v>
      </c>
      <c r="AO60" s="376">
        <v>56.9</v>
      </c>
      <c r="AP60" s="377">
        <v>67052</v>
      </c>
      <c r="AQ60" s="378">
        <v>18.100000000000001</v>
      </c>
      <c r="AR60" s="379">
        <v>38.799999999999997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391133</v>
      </c>
      <c r="AN61" s="382">
        <v>41385</v>
      </c>
      <c r="AO61" s="383">
        <v>15.9</v>
      </c>
      <c r="AP61" s="384">
        <v>125822</v>
      </c>
      <c r="AQ61" s="385">
        <v>3.7</v>
      </c>
      <c r="AR61" s="371">
        <v>12.2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292821</v>
      </c>
      <c r="AN62" s="375">
        <v>30993</v>
      </c>
      <c r="AO62" s="376">
        <v>18.8</v>
      </c>
      <c r="AP62" s="377">
        <v>63284</v>
      </c>
      <c r="AQ62" s="378">
        <v>2.1</v>
      </c>
      <c r="AR62" s="379">
        <v>16.7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8y7fzapUQLSbYYpwRrtrGtc3oGF0+WTdk3YS1/ciyjJhNpvpM1VSpfkFIp+gIYQrxIi6Gudy6tFn+6pmpG8Rg==" saltValue="SUjet8/53LS6x3WB8d/d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QLp0t2BlLVBW7TBxiiOcwSxHDLi5l7F5OkLmVaOPYEIjEI32KLVlBZeKLnTEKrBXy3Dp8oRs6d8PSANU3+vEXQ==" saltValue="zaMPBYGhd2e2s4MgEpgn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JluR12WQ5E+F4sPjeC+StDdbvlTmbY6fDBh58p+tyVI2WAH0g5rtMdCZvw0mF4ANFF2QSi/oT56hYRN0W+9+Bg==" saltValue="dhX260+FsmN+8vmpcd0Q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8" t="s">
        <v>3</v>
      </c>
      <c r="D47" s="1238"/>
      <c r="E47" s="1239"/>
      <c r="F47" s="11">
        <v>30.83</v>
      </c>
      <c r="G47" s="12">
        <v>33.46</v>
      </c>
      <c r="H47" s="12">
        <v>38.409999999999997</v>
      </c>
      <c r="I47" s="12">
        <v>44.54</v>
      </c>
      <c r="J47" s="13">
        <v>51.29</v>
      </c>
    </row>
    <row r="48" spans="2:10" ht="57.75" customHeight="1" x14ac:dyDescent="0.2">
      <c r="B48" s="14"/>
      <c r="C48" s="1240" t="s">
        <v>4</v>
      </c>
      <c r="D48" s="1240"/>
      <c r="E48" s="1241"/>
      <c r="F48" s="15">
        <v>7.67</v>
      </c>
      <c r="G48" s="16">
        <v>8.84</v>
      </c>
      <c r="H48" s="16">
        <v>9.15</v>
      </c>
      <c r="I48" s="16">
        <v>8.5399999999999991</v>
      </c>
      <c r="J48" s="17">
        <v>7.32</v>
      </c>
    </row>
    <row r="49" spans="2:10" ht="57.75" customHeight="1" thickBot="1" x14ac:dyDescent="0.25">
      <c r="B49" s="18"/>
      <c r="C49" s="1242" t="s">
        <v>5</v>
      </c>
      <c r="D49" s="1242"/>
      <c r="E49" s="1243"/>
      <c r="F49" s="19" t="s">
        <v>562</v>
      </c>
      <c r="G49" s="20">
        <v>3.52</v>
      </c>
      <c r="H49" s="20">
        <v>2.35</v>
      </c>
      <c r="I49" s="20">
        <v>2.97</v>
      </c>
      <c r="J49" s="21">
        <v>6.39</v>
      </c>
    </row>
    <row r="50" spans="2:10" ht="13.5" customHeight="1" x14ac:dyDescent="0.2"/>
  </sheetData>
  <sheetProtection algorithmName="SHA-512" hashValue="xeVjeCrwXm/U0kxBC+f2zxYIIRRIMH8rS87pEMu74oINxAD5Gb68NArUu81Qp1BHOpbYivxTyBz0psZEudfWCQ==" saltValue="KMg1FQjFkbsQRas2sPN4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2022-03-10T01:48:24Z</cp:lastPrinted>
  <dcterms:created xsi:type="dcterms:W3CDTF">2022-02-02T04:41:54Z</dcterms:created>
  <dcterms:modified xsi:type="dcterms:W3CDTF">2022-09-26T06:35:04Z</dcterms:modified>
  <cp:category/>
</cp:coreProperties>
</file>